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0" documentId="8_{4B208374-8CF2-4938-80F8-0E5E544C4E63}" xr6:coauthVersionLast="47" xr6:coauthVersionMax="47" xr10:uidLastSave="{00000000-0000-0000-0000-000000000000}"/>
  <workbookProtection workbookAlgorithmName="SHA-512" workbookHashValue="0ZsIySPgUXbrG1zc/NHkPR2m6NpFxA5UsbeVx1uI91hsf+lZDWH8AMo3ZUa66h5CgGJxExRlIwE0P29dztlnjQ==" workbookSaltValue="w4wTxuwmOT8J/u5ya5tyGg==" workbookSpinCount="100000" lockStructure="1"/>
  <bookViews>
    <workbookView xWindow="-120" yWindow="-120" windowWidth="20730" windowHeight="11040" tabRatio="719" xr2:uid="{00000000-000D-0000-FFFF-FFFF00000000}"/>
  </bookViews>
  <sheets>
    <sheet name="（別紙１）判断基準" sheetId="13" r:id="rId1"/>
    <sheet name="計算シート" sheetId="16" state="hidden" r:id="rId2"/>
    <sheet name="（記入例）判断基準 " sheetId="17" r:id="rId3"/>
    <sheet name="記入例の空家" sheetId="14" r:id="rId4"/>
    <sheet name="添付写真例" sheetId="18" r:id="rId5"/>
  </sheets>
  <definedNames>
    <definedName name="_xlnm.Print_Area" localSheetId="2">'（記入例）判断基準 '!$A$1:$V$40</definedName>
    <definedName name="_xlnm.Print_Area" localSheetId="0">'（別紙１）判断基準'!$A$1:$V$40</definedName>
    <definedName name="_xlnm.Print_Area" localSheetId="3">記入例の空家!$A$1:$C$6</definedName>
    <definedName name="_xlnm.Print_Area" localSheetId="4">添付写真例!$A$1:$B$25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3" i="16" l="1"/>
  <c r="Y13" i="16"/>
  <c r="V13" i="16"/>
  <c r="W13" i="16"/>
  <c r="D13" i="16"/>
  <c r="C8" i="16"/>
  <c r="D4" i="16"/>
  <c r="D5" i="16"/>
  <c r="D6" i="16"/>
  <c r="D7" i="16"/>
  <c r="E7" i="16"/>
  <c r="U14" i="16" s="1"/>
  <c r="E6" i="16"/>
  <c r="P14" i="16" s="1"/>
  <c r="E5" i="16"/>
  <c r="O14" i="16" s="1"/>
  <c r="E4" i="16"/>
  <c r="C3" i="16"/>
  <c r="T13" i="16"/>
  <c r="U13" i="16"/>
  <c r="R13" i="16"/>
  <c r="S13" i="16"/>
  <c r="P13" i="16"/>
  <c r="Q13" i="16"/>
  <c r="O13" i="16"/>
  <c r="N13" i="16"/>
  <c r="M13" i="16"/>
  <c r="L13" i="16"/>
  <c r="K13" i="16"/>
  <c r="J13" i="16"/>
  <c r="I13" i="16"/>
  <c r="H13" i="16"/>
  <c r="G13" i="16"/>
  <c r="F13" i="16"/>
  <c r="E13" i="16"/>
  <c r="L14" i="16" l="1"/>
  <c r="U15" i="16"/>
  <c r="U16" i="16" s="1"/>
  <c r="U17" i="16" s="1"/>
  <c r="D15" i="16"/>
  <c r="N14" i="16"/>
  <c r="H14" i="16"/>
  <c r="I14" i="16"/>
  <c r="E12" i="16"/>
  <c r="E14" i="16" s="1"/>
  <c r="D12" i="16"/>
  <c r="D14" i="16" s="1"/>
  <c r="X14" i="16"/>
  <c r="Y14" i="16"/>
  <c r="W14" i="16"/>
  <c r="W15" i="16"/>
  <c r="X15" i="16"/>
  <c r="V15" i="16"/>
  <c r="Y15" i="16"/>
  <c r="V14" i="16"/>
  <c r="T14" i="16"/>
  <c r="L15" i="16"/>
  <c r="M14" i="16"/>
  <c r="P15" i="16"/>
  <c r="P16" i="16" s="1"/>
  <c r="P17" i="16" s="1"/>
  <c r="R15" i="16"/>
  <c r="J14" i="16"/>
  <c r="R14" i="16"/>
  <c r="E15" i="16"/>
  <c r="Q14" i="16"/>
  <c r="Q15" i="16"/>
  <c r="F15" i="16"/>
  <c r="S15" i="16"/>
  <c r="S14" i="16"/>
  <c r="I15" i="16"/>
  <c r="N15" i="16"/>
  <c r="J15" i="16"/>
  <c r="G15" i="16"/>
  <c r="K14" i="16"/>
  <c r="O15" i="16"/>
  <c r="O16" i="16" s="1"/>
  <c r="O17" i="16" s="1"/>
  <c r="M15" i="16"/>
  <c r="T15" i="16"/>
  <c r="H15" i="16"/>
  <c r="K15" i="16"/>
  <c r="L16" i="16" l="1"/>
  <c r="L17" i="16" s="1"/>
  <c r="X16" i="16"/>
  <c r="X17" i="16" s="1"/>
  <c r="N16" i="16"/>
  <c r="N17" i="16" s="1"/>
  <c r="E16" i="16"/>
  <c r="E17" i="16" s="1"/>
  <c r="V16" i="16"/>
  <c r="V17" i="16" s="1"/>
  <c r="W16" i="16"/>
  <c r="W17" i="16" s="1"/>
  <c r="Y16" i="16"/>
  <c r="Y17" i="16" s="1"/>
  <c r="T16" i="16"/>
  <c r="T17" i="16" s="1"/>
  <c r="R16" i="16"/>
  <c r="R17" i="16" s="1"/>
  <c r="K16" i="16"/>
  <c r="K17" i="16" s="1"/>
  <c r="G12" i="16"/>
  <c r="F12" i="16"/>
  <c r="F14" i="16" s="1"/>
  <c r="M16" i="16"/>
  <c r="M17" i="16" s="1"/>
  <c r="J16" i="16"/>
  <c r="J17" i="16" s="1"/>
  <c r="S16" i="16"/>
  <c r="S17" i="16" s="1"/>
  <c r="H16" i="16"/>
  <c r="H17" i="16" s="1"/>
  <c r="I16" i="16"/>
  <c r="I17" i="16" s="1"/>
  <c r="Q16" i="16"/>
  <c r="Q17" i="16" s="1"/>
  <c r="G20" i="16"/>
  <c r="G14" i="16" l="1"/>
  <c r="G16" i="16" s="1"/>
  <c r="G17" i="16" s="1"/>
  <c r="D16" i="16"/>
  <c r="F16" i="16"/>
  <c r="F17" i="16" s="1"/>
  <c r="D17" i="16" l="1"/>
  <c r="AA17" i="16" s="1"/>
  <c r="M39"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0000000-0006-0000-0100-000001000000}">
      <text>
        <r>
          <rPr>
            <sz val="9"/>
            <color indexed="81"/>
            <rFont val="MS P ゴシック"/>
            <family val="3"/>
            <charset val="128"/>
          </rPr>
          <t>建物に傾きがある場合は、その方向が影響範囲
建物に傾きがない場合は、全方向を影響範囲とし、隣地までの最短距離を採用する</t>
        </r>
      </text>
    </comment>
  </commentList>
</comments>
</file>

<file path=xl/sharedStrings.xml><?xml version="1.0" encoding="utf-8"?>
<sst xmlns="http://schemas.openxmlformats.org/spreadsheetml/2006/main" count="263" uniqueCount="143">
  <si>
    <t>倒壊等のおそれのある空家の判断基準</t>
    <rPh sb="0" eb="2">
      <t>トウカ</t>
    </rPh>
    <rPh sb="2" eb="3">
      <t>トウ</t>
    </rPh>
    <rPh sb="10" eb="12">
      <t>ロウキュウ</t>
    </rPh>
    <rPh sb="13" eb="15">
      <t>ハンダン</t>
    </rPh>
    <rPh sb="15" eb="17">
      <t>キジュン</t>
    </rPh>
    <phoneticPr fontId="1"/>
  </si>
  <si>
    <t>水色セルの箇所について、入力又はドロップダウンリストより該当するものを選択してください。</t>
    <rPh sb="0" eb="2">
      <t xml:space="preserve">ミズイロ </t>
    </rPh>
    <rPh sb="5" eb="7">
      <t>カショ</t>
    </rPh>
    <rPh sb="12" eb="14">
      <t>ニュウリョク</t>
    </rPh>
    <rPh sb="14" eb="15">
      <t xml:space="preserve">マタハ </t>
    </rPh>
    <rPh sb="28" eb="30">
      <t>ガイトウス</t>
    </rPh>
    <rPh sb="35" eb="37">
      <t>センタク</t>
    </rPh>
    <phoneticPr fontId="16"/>
  </si>
  <si>
    <t>記入日</t>
    <rPh sb="0" eb="2">
      <t>キニュウ</t>
    </rPh>
    <rPh sb="2" eb="3">
      <t>ビ</t>
    </rPh>
    <phoneticPr fontId="1"/>
  </si>
  <si>
    <t>記入者</t>
    <rPh sb="0" eb="3">
      <t>キニュウ</t>
    </rPh>
    <phoneticPr fontId="1"/>
  </si>
  <si>
    <t>I 空家の概要</t>
    <rPh sb="2" eb="4">
      <t>アキヤ</t>
    </rPh>
    <rPh sb="5" eb="7">
      <t>ガイヨウ</t>
    </rPh>
    <phoneticPr fontId="2"/>
  </si>
  <si>
    <t>空家の所在地</t>
    <rPh sb="0" eb="2">
      <t>アキヤ</t>
    </rPh>
    <rPh sb="3" eb="6">
      <t>ショザイ</t>
    </rPh>
    <phoneticPr fontId="16"/>
  </si>
  <si>
    <t>空家の階数</t>
    <rPh sb="0" eb="2">
      <t>アキヤ</t>
    </rPh>
    <rPh sb="3" eb="5">
      <t>カイスウ</t>
    </rPh>
    <phoneticPr fontId="16"/>
  </si>
  <si>
    <t>空家の高さ</t>
    <rPh sb="0" eb="2">
      <t>アキヤ</t>
    </rPh>
    <rPh sb="3" eb="4">
      <t>タカサ</t>
    </rPh>
    <phoneticPr fontId="16"/>
  </si>
  <si>
    <t>横浜市</t>
    <rPh sb="0" eb="3">
      <t>ヨコ</t>
    </rPh>
    <phoneticPr fontId="16"/>
  </si>
  <si>
    <t>階建</t>
    <phoneticPr fontId="16"/>
  </si>
  <si>
    <t>m</t>
    <phoneticPr fontId="16"/>
  </si>
  <si>
    <t>Ⅱ 周辺の状況</t>
    <phoneticPr fontId="2"/>
  </si>
  <si>
    <t>確認項目</t>
    <rPh sb="0" eb="2">
      <t xml:space="preserve">カクニン </t>
    </rPh>
    <rPh sb="2" eb="4">
      <t>コウモク</t>
    </rPh>
    <phoneticPr fontId="16"/>
  </si>
  <si>
    <t>北側</t>
    <rPh sb="0" eb="2">
      <t>KITAGAW</t>
    </rPh>
    <phoneticPr fontId="1"/>
  </si>
  <si>
    <t>東側</t>
    <rPh sb="0" eb="2">
      <t>HIGASH</t>
    </rPh>
    <phoneticPr fontId="1"/>
  </si>
  <si>
    <t>南側</t>
    <rPh sb="0" eb="1">
      <t>MINAM</t>
    </rPh>
    <rPh sb="1" eb="2">
      <t>GAW</t>
    </rPh>
    <phoneticPr fontId="16"/>
  </si>
  <si>
    <t>西側</t>
    <rPh sb="0" eb="2">
      <t>NISHIGAW</t>
    </rPh>
    <phoneticPr fontId="2"/>
  </si>
  <si>
    <t>添付する写真</t>
    <rPh sb="0" eb="2">
      <t>テンプスル</t>
    </rPh>
    <rPh sb="4" eb="6">
      <t xml:space="preserve">シャシン </t>
    </rPh>
    <phoneticPr fontId="16"/>
  </si>
  <si>
    <t>（1）</t>
    <phoneticPr fontId="16"/>
  </si>
  <si>
    <t>各方位の隣地の状況を
次の中から選択してください。
①建物の敷地 ②道路
③その他</t>
    <rPh sb="0" eb="1">
      <t xml:space="preserve">カク </t>
    </rPh>
    <rPh sb="1" eb="3">
      <t>HOU</t>
    </rPh>
    <rPh sb="4" eb="6">
      <t>リンチ</t>
    </rPh>
    <rPh sb="7" eb="9">
      <t>ジョウキョウ</t>
    </rPh>
    <rPh sb="10" eb="11">
      <t>イカ</t>
    </rPh>
    <rPh sb="11" eb="12">
      <t>ツギ</t>
    </rPh>
    <rPh sb="13" eb="14">
      <t>ナカ</t>
    </rPh>
    <rPh sb="15" eb="16">
      <t>センタク</t>
    </rPh>
    <rPh sb="25" eb="26">
      <t>TATEMON</t>
    </rPh>
    <rPh sb="27" eb="29">
      <t>SHIKICH</t>
    </rPh>
    <phoneticPr fontId="16"/>
  </si>
  <si>
    <t>①空家と隣地との状況がわかる全景写真</t>
    <rPh sb="1" eb="3">
      <t>アキヤ</t>
    </rPh>
    <rPh sb="4" eb="6">
      <t>リンチ</t>
    </rPh>
    <rPh sb="6" eb="8">
      <t>シャシン</t>
    </rPh>
    <rPh sb="10" eb="12">
      <t>アキヤ</t>
    </rPh>
    <rPh sb="14" eb="16">
      <t>ジョウキョウ</t>
    </rPh>
    <phoneticPr fontId="16"/>
  </si>
  <si>
    <t>（2）</t>
    <phoneticPr fontId="16"/>
  </si>
  <si>
    <t>空家の外壁面から
各方位の隣地までの水平距離
を記入してください。</t>
    <rPh sb="0" eb="2">
      <t>アキヤ</t>
    </rPh>
    <rPh sb="3" eb="4">
      <t>ガイ</t>
    </rPh>
    <rPh sb="4" eb="6">
      <t>ヘキメン</t>
    </rPh>
    <rPh sb="9" eb="10">
      <t xml:space="preserve">カク </t>
    </rPh>
    <rPh sb="10" eb="12">
      <t>HOU</t>
    </rPh>
    <rPh sb="13" eb="15">
      <t>リンチ</t>
    </rPh>
    <rPh sb="18" eb="22">
      <t>SUIHE</t>
    </rPh>
    <rPh sb="24" eb="26">
      <t>キニュウ</t>
    </rPh>
    <phoneticPr fontId="16"/>
  </si>
  <si>
    <t>Ⅲ 空家の状態</t>
    <phoneticPr fontId="2"/>
  </si>
  <si>
    <t>空家の状態について、該当する場合は◯を選択してください。</t>
    <rPh sb="0" eb="2">
      <t>アキヤ</t>
    </rPh>
    <rPh sb="3" eb="5">
      <t>ジョウタイ</t>
    </rPh>
    <rPh sb="10" eb="12">
      <t>ガイトウ</t>
    </rPh>
    <rPh sb="14" eb="16">
      <t>バアイ</t>
    </rPh>
    <rPh sb="19" eb="21">
      <t>センタク</t>
    </rPh>
    <phoneticPr fontId="16"/>
  </si>
  <si>
    <t>確認項目</t>
    <rPh sb="0" eb="2">
      <t>カクニn</t>
    </rPh>
    <rPh sb="2" eb="4">
      <t>コウモク</t>
    </rPh>
    <phoneticPr fontId="2"/>
  </si>
  <si>
    <t>空家の状態</t>
    <rPh sb="0" eb="2">
      <t>アキヤ</t>
    </rPh>
    <phoneticPr fontId="2"/>
  </si>
  <si>
    <t>建物の傾き</t>
    <rPh sb="0" eb="2">
      <t>タテモノ</t>
    </rPh>
    <rPh sb="3" eb="4">
      <t>カタムキ</t>
    </rPh>
    <phoneticPr fontId="2"/>
  </si>
  <si>
    <t>傾きの方向</t>
    <rPh sb="0" eb="1">
      <t>カタムキ</t>
    </rPh>
    <rPh sb="3" eb="5">
      <t>ホウコウ</t>
    </rPh>
    <phoneticPr fontId="16"/>
  </si>
  <si>
    <t>1/20を超えている</t>
    <rPh sb="5" eb="6">
      <t>コエKATAMUKKATAKASバアイ SUIHEKATAMUJOUTA</t>
    </rPh>
    <phoneticPr fontId="2"/>
  </si>
  <si>
    <t>1/60を超え、1/20以下である</t>
    <rPh sb="5" eb="6">
      <t>KO</t>
    </rPh>
    <phoneticPr fontId="2"/>
  </si>
  <si>
    <t>①傾きの方向がわかる空家の全体写真
②傾きの程度がわかる写真</t>
    <rPh sb="1" eb="2">
      <t>カタムキ</t>
    </rPh>
    <rPh sb="10" eb="11">
      <t>アキヤ</t>
    </rPh>
    <rPh sb="13" eb="15">
      <t>ゼンタイ</t>
    </rPh>
    <rPh sb="15" eb="17">
      <t>シャシン</t>
    </rPh>
    <rPh sb="18" eb="19">
      <t>カタムキ</t>
    </rPh>
    <rPh sb="27" eb="28">
      <t>シャシn</t>
    </rPh>
    <phoneticPr fontId="16"/>
  </si>
  <si>
    <t>基礎又は土台</t>
    <phoneticPr fontId="2"/>
  </si>
  <si>
    <r>
      <t xml:space="preserve">ひび割れ、不同沈下、腐朽、
破損又は変形が生じている
</t>
    </r>
    <r>
      <rPr>
        <sz val="12"/>
        <color theme="1"/>
        <rFont val="ＭＳ Ｐゴシック"/>
        <family val="3"/>
        <charset val="128"/>
        <scheme val="minor"/>
      </rPr>
      <t xml:space="preserve">
※不動沈下とは、地盤の支持力不足等によって建物の基礎が沈下している状態です。</t>
    </r>
    <rPh sb="5" eb="9">
      <t>HUDO</t>
    </rPh>
    <rPh sb="29" eb="31">
      <t>フドウ</t>
    </rPh>
    <rPh sb="31" eb="33">
      <t>チンカ</t>
    </rPh>
    <rPh sb="36" eb="38">
      <t>ジバン</t>
    </rPh>
    <rPh sb="39" eb="42">
      <t>シジリョク</t>
    </rPh>
    <rPh sb="42" eb="44">
      <t>フソク</t>
    </rPh>
    <rPh sb="44" eb="45">
      <t>トウ</t>
    </rPh>
    <rPh sb="49" eb="51">
      <t>タテモノ</t>
    </rPh>
    <rPh sb="52" eb="54">
      <t>キソ</t>
    </rPh>
    <rPh sb="55" eb="57">
      <t>チンカ</t>
    </rPh>
    <rPh sb="61" eb="63">
      <t>ジョウタイ</t>
    </rPh>
    <phoneticPr fontId="2"/>
  </si>
  <si>
    <t>①基礎又は土台の全体写真
②ひび割れ箇所等の拡大写真</t>
    <rPh sb="0" eb="1">
      <t>①</t>
    </rPh>
    <rPh sb="1" eb="3">
      <t>キソ</t>
    </rPh>
    <rPh sb="3" eb="4">
      <t>マタ</t>
    </rPh>
    <rPh sb="5" eb="7">
      <t>ドダイ</t>
    </rPh>
    <rPh sb="8" eb="10">
      <t>ゼn</t>
    </rPh>
    <rPh sb="18" eb="20">
      <t>カショ</t>
    </rPh>
    <rPh sb="20" eb="21">
      <t>トウ</t>
    </rPh>
    <rPh sb="22" eb="24">
      <t>カクダイ</t>
    </rPh>
    <rPh sb="24" eb="26">
      <t>シャシn</t>
    </rPh>
    <phoneticPr fontId="16"/>
  </si>
  <si>
    <t>（3）</t>
    <phoneticPr fontId="16"/>
  </si>
  <si>
    <t>柱、はり等</t>
    <phoneticPr fontId="2"/>
  </si>
  <si>
    <t>腐朽、破損又は変形が
生じている</t>
    <phoneticPr fontId="2"/>
  </si>
  <si>
    <t>①柱、はり等の全体写真
②腐朽箇所等の拡大写真</t>
    <rPh sb="1" eb="2">
      <t>ハシラ</t>
    </rPh>
    <rPh sb="5" eb="6">
      <t>トウ</t>
    </rPh>
    <rPh sb="7" eb="9">
      <t>ゼンタイ</t>
    </rPh>
    <rPh sb="13" eb="15">
      <t>フキュウ</t>
    </rPh>
    <phoneticPr fontId="16"/>
  </si>
  <si>
    <t>（4）</t>
    <phoneticPr fontId="16"/>
  </si>
  <si>
    <r>
      <t xml:space="preserve">
屋根（２階建以上に限る）
</t>
    </r>
    <r>
      <rPr>
        <sz val="14"/>
        <color theme="1"/>
        <rFont val="ＭＳ Ｐゴシック"/>
        <family val="2"/>
        <charset val="128"/>
      </rPr>
      <t>※空家の敷地が周囲から２ｍ以上
高い場合は、平家（１階建）も含む</t>
    </r>
    <rPh sb="0" eb="2">
      <t>ヤネKINNZOKYANトウKAGIR</t>
    </rPh>
    <rPh sb="4" eb="6">
      <t>KA</t>
    </rPh>
    <rPh sb="6" eb="8">
      <t xml:space="preserve">イジョウ </t>
    </rPh>
    <rPh sb="9" eb="10">
      <t>KAGIR</t>
    </rPh>
    <rPh sb="35" eb="37">
      <t>HIRAY</t>
    </rPh>
    <rPh sb="39" eb="41">
      <t>KA</t>
    </rPh>
    <phoneticPr fontId="2"/>
  </si>
  <si>
    <t>1/4以上の剥離、破損等が
生じている</t>
    <rPh sb="0" eb="18">
      <t>HIRAYKAAKIYKAGIR</t>
    </rPh>
    <phoneticPr fontId="2"/>
  </si>
  <si>
    <t>1/10以上の剥離、破損等が
生じている
（軒裏の剥がれも含む）</t>
    <phoneticPr fontId="16"/>
  </si>
  <si>
    <t>①屋根の全体写真</t>
    <rPh sb="1" eb="3">
      <t xml:space="preserve">ヤネ </t>
    </rPh>
    <rPh sb="4" eb="6">
      <t>ゼンタイ</t>
    </rPh>
    <phoneticPr fontId="16"/>
  </si>
  <si>
    <t>（5）</t>
    <phoneticPr fontId="16"/>
  </si>
  <si>
    <r>
      <t xml:space="preserve">
外壁（２階以上の部分に限る）
</t>
    </r>
    <r>
      <rPr>
        <sz val="14"/>
        <color theme="1"/>
        <rFont val="ＭＳ Ｐゴシック"/>
        <family val="2"/>
        <charset val="128"/>
      </rPr>
      <t>※敷地が周囲から２ｍ以上高い
場合には、１階部分も含む</t>
    </r>
    <phoneticPr fontId="16"/>
  </si>
  <si>
    <t>1/4以上の剥離、破損等が
生じている</t>
    <rPh sb="1" eb="4">
      <t>KA</t>
    </rPh>
    <rPh sb="5" eb="7">
      <t>BUBUN</t>
    </rPh>
    <rPh sb="8" eb="9">
      <t>KAGIR</t>
    </rPh>
    <rPh sb="15" eb="17">
      <t>IJOHAKHASONショウジテ</t>
    </rPh>
    <phoneticPr fontId="2"/>
  </si>
  <si>
    <t>北側</t>
    <rPh sb="0" eb="2">
      <t>キタ</t>
    </rPh>
    <phoneticPr fontId="16"/>
  </si>
  <si>
    <t>東側</t>
    <rPh sb="0" eb="1">
      <t>ヒガシ</t>
    </rPh>
    <rPh sb="1" eb="2">
      <t>キタ</t>
    </rPh>
    <phoneticPr fontId="16"/>
  </si>
  <si>
    <t>1/10以上の剥離、破損等が
生じている</t>
    <phoneticPr fontId="16"/>
  </si>
  <si>
    <t>①外壁の全体写真</t>
    <phoneticPr fontId="16"/>
  </si>
  <si>
    <t>南側</t>
    <rPh sb="0" eb="1">
      <t>ミナミ</t>
    </rPh>
    <rPh sb="1" eb="2">
      <t>キタ</t>
    </rPh>
    <phoneticPr fontId="16"/>
  </si>
  <si>
    <t>西側</t>
    <rPh sb="0" eb="1">
      <t xml:space="preserve">ニシ </t>
    </rPh>
    <rPh sb="1" eb="2">
      <t>キタ</t>
    </rPh>
    <phoneticPr fontId="16"/>
  </si>
  <si>
    <t>（6）</t>
    <phoneticPr fontId="16"/>
  </si>
  <si>
    <r>
      <t xml:space="preserve">
屋外階段、バルコニー等（２階以上に取り付けられたものに限る）
</t>
    </r>
    <r>
      <rPr>
        <sz val="14"/>
        <color theme="1"/>
        <rFont val="ＭＳ Ｐゴシック"/>
        <family val="2"/>
        <charset val="128"/>
      </rPr>
      <t>※敷地が周囲から２ｍ以上高い
場合には、１階部分も含む</t>
    </r>
    <rPh sb="16" eb="17">
      <t>TORITSUK</t>
    </rPh>
    <phoneticPr fontId="2"/>
  </si>
  <si>
    <t>腐食、破損又は脱落が
生じている</t>
    <phoneticPr fontId="16"/>
  </si>
  <si>
    <t>①屋外階段、バルコニー等の全体写真</t>
    <rPh sb="1" eb="5">
      <t>オク</t>
    </rPh>
    <phoneticPr fontId="16"/>
  </si>
  <si>
    <t>（7）</t>
    <phoneticPr fontId="16"/>
  </si>
  <si>
    <r>
      <t xml:space="preserve">外壁や屋根の部材、バルコニーの支柱等（２階以上に取り付けられたものに限る）
</t>
    </r>
    <r>
      <rPr>
        <sz val="14"/>
        <color theme="1"/>
        <rFont val="ＭＳ Ｐゴシック"/>
        <family val="3"/>
        <charset val="128"/>
        <scheme val="minor"/>
      </rPr>
      <t xml:space="preserve">
※敷地が周囲から２ｍ以上高い
場合には、１階部分も含む</t>
    </r>
    <rPh sb="0" eb="2">
      <t>ガイヘキ</t>
    </rPh>
    <rPh sb="3" eb="5">
      <t>ヤネ</t>
    </rPh>
    <rPh sb="6" eb="8">
      <t>ブザイ</t>
    </rPh>
    <rPh sb="15" eb="17">
      <t>シチュウ</t>
    </rPh>
    <rPh sb="17" eb="18">
      <t>ナド</t>
    </rPh>
    <phoneticPr fontId="16"/>
  </si>
  <si>
    <r>
      <t xml:space="preserve">脱落等しかかっており、地域住民等の生命又は身体に重大な危険を及ぼすおそれがあるもの
</t>
    </r>
    <r>
      <rPr>
        <sz val="12"/>
        <color theme="1"/>
        <rFont val="ＭＳ Ｐゴシック"/>
        <family val="3"/>
        <charset val="128"/>
        <scheme val="minor"/>
      </rPr>
      <t>※自身で注意を払っても危険を回避できない状況である場合に限る。</t>
    </r>
    <rPh sb="2" eb="3">
      <t>ナド</t>
    </rPh>
    <phoneticPr fontId="16"/>
  </si>
  <si>
    <t>①外壁や屋根の部材、バルコニーの支柱等の全体写真</t>
    <rPh sb="1" eb="3">
      <t>ガイヘキ</t>
    </rPh>
    <rPh sb="4" eb="6">
      <t>ヤネ</t>
    </rPh>
    <rPh sb="7" eb="9">
      <t>ブザイ</t>
    </rPh>
    <rPh sb="16" eb="18">
      <t>シチュウ</t>
    </rPh>
    <rPh sb="18" eb="19">
      <t>ナド</t>
    </rPh>
    <phoneticPr fontId="16"/>
  </si>
  <si>
    <t xml:space="preserve">倒壊等のおそれのある空家に
</t>
    <rPh sb="0" eb="2">
      <t>ロウキュウ</t>
    </rPh>
    <rPh sb="2" eb="4">
      <t>アキ</t>
    </rPh>
    <phoneticPr fontId="2"/>
  </si>
  <si>
    <t>※上記で「該当」となる場合であっても、建築指導課にて提出資料又は現地を確認し、横浜市住宅除却補助事業に関する補助金交付要綱に
基づき、倒壊等のおそれのある空家の該否を判断します。</t>
    <rPh sb="1" eb="3">
      <t>ジョウキ</t>
    </rPh>
    <rPh sb="5" eb="7">
      <t>ガイトウ</t>
    </rPh>
    <rPh sb="11" eb="13">
      <t>バアイ</t>
    </rPh>
    <rPh sb="19" eb="21">
      <t>ケンチク</t>
    </rPh>
    <rPh sb="21" eb="23">
      <t>シドウ</t>
    </rPh>
    <rPh sb="23" eb="24">
      <t>カ</t>
    </rPh>
    <rPh sb="39" eb="42">
      <t>ヨコハマシ</t>
    </rPh>
    <rPh sb="42" eb="44">
      <t>ジュウタク</t>
    </rPh>
    <rPh sb="44" eb="46">
      <t>ジョキャク</t>
    </rPh>
    <rPh sb="46" eb="48">
      <t>ホジョ</t>
    </rPh>
    <rPh sb="48" eb="50">
      <t>ジギョウ</t>
    </rPh>
    <rPh sb="51" eb="52">
      <t>カン</t>
    </rPh>
    <rPh sb="54" eb="57">
      <t>ホジョキン</t>
    </rPh>
    <rPh sb="57" eb="59">
      <t>コウフ</t>
    </rPh>
    <rPh sb="59" eb="61">
      <t>ヨウコウ</t>
    </rPh>
    <rPh sb="63" eb="64">
      <t>モト</t>
    </rPh>
    <rPh sb="67" eb="68">
      <t>ロウキュウ</t>
    </rPh>
    <rPh sb="68" eb="70">
      <t>アキヤ</t>
    </rPh>
    <rPh sb="71" eb="73">
      <t>ガイヒ</t>
    </rPh>
    <rPh sb="74" eb="76">
      <t>ハンダン</t>
    </rPh>
    <phoneticPr fontId="16"/>
  </si>
  <si>
    <t>空家の高さ</t>
    <rPh sb="0" eb="2">
      <t>アキヤ</t>
    </rPh>
    <rPh sb="3" eb="4">
      <t>タカ</t>
    </rPh>
    <phoneticPr fontId="16"/>
  </si>
  <si>
    <t>敷地の状況</t>
    <rPh sb="0" eb="2">
      <t>シキチ</t>
    </rPh>
    <rPh sb="3" eb="5">
      <t>ジョウキョウ</t>
    </rPh>
    <phoneticPr fontId="1"/>
  </si>
  <si>
    <t>北側</t>
    <phoneticPr fontId="16"/>
  </si>
  <si>
    <t>東側</t>
    <rPh sb="0" eb="2">
      <t>ヒガシガワ</t>
    </rPh>
    <phoneticPr fontId="16"/>
  </si>
  <si>
    <t>南側</t>
    <rPh sb="0" eb="2">
      <t>ミナミガワ</t>
    </rPh>
    <phoneticPr fontId="16"/>
  </si>
  <si>
    <t>西側</t>
    <rPh sb="0" eb="2">
      <t>ニシガワ</t>
    </rPh>
    <phoneticPr fontId="16"/>
  </si>
  <si>
    <t>建物の傾きの方向</t>
    <rPh sb="0" eb="2">
      <t>タテモノ</t>
    </rPh>
    <rPh sb="3" eb="4">
      <t>カタム</t>
    </rPh>
    <rPh sb="6" eb="8">
      <t>ホウコウ</t>
    </rPh>
    <phoneticPr fontId="16"/>
  </si>
  <si>
    <t>（1）建物の傾き</t>
    <phoneticPr fontId="16"/>
  </si>
  <si>
    <t>（2）基礎又は土台</t>
    <phoneticPr fontId="16"/>
  </si>
  <si>
    <t>（3）柱、はり等</t>
    <phoneticPr fontId="16"/>
  </si>
  <si>
    <t>（4)屋根（２階建以上に限る）</t>
    <phoneticPr fontId="16"/>
  </si>
  <si>
    <t>（5）外壁（２階以上の部分に限る）</t>
    <phoneticPr fontId="16"/>
  </si>
  <si>
    <t>（6）屋外階段、バルコニー等（２階以上に取り付けられたものに限る）</t>
    <phoneticPr fontId="16"/>
  </si>
  <si>
    <t>（7）外壁や屋根の部材、バルコニーの支柱等（２階以上に取り付けられたものに限る）</t>
    <phoneticPr fontId="16"/>
  </si>
  <si>
    <t>1/20</t>
    <phoneticPr fontId="16"/>
  </si>
  <si>
    <t>1/60～1/20以下</t>
    <phoneticPr fontId="16"/>
  </si>
  <si>
    <t>1/４</t>
    <phoneticPr fontId="16"/>
  </si>
  <si>
    <t>1/10</t>
    <phoneticPr fontId="16"/>
  </si>
  <si>
    <t>倒壊・飛散の方向</t>
    <rPh sb="0" eb="1">
      <t>トウカイ</t>
    </rPh>
    <rPh sb="3" eb="5">
      <t>ヒサn</t>
    </rPh>
    <rPh sb="6" eb="8">
      <t>ホウコウ</t>
    </rPh>
    <phoneticPr fontId="16"/>
  </si>
  <si>
    <t>全方向</t>
    <rPh sb="0" eb="3">
      <t>ゼンホウコウ</t>
    </rPh>
    <phoneticPr fontId="16"/>
  </si>
  <si>
    <t>北側</t>
    <rPh sb="0" eb="2">
      <t>キタガワ</t>
    </rPh>
    <phoneticPr fontId="16"/>
  </si>
  <si>
    <t>東側</t>
    <rPh sb="0" eb="2">
      <t>ヒガシ</t>
    </rPh>
    <phoneticPr fontId="16"/>
  </si>
  <si>
    <t>南側</t>
    <rPh sb="0" eb="2">
      <t>ミナミ</t>
    </rPh>
    <phoneticPr fontId="16"/>
  </si>
  <si>
    <t>老朽化の有無</t>
    <rPh sb="0" eb="2">
      <t>ロウキュウ</t>
    </rPh>
    <rPh sb="2" eb="3">
      <t>カ</t>
    </rPh>
    <rPh sb="4" eb="6">
      <t>ウム</t>
    </rPh>
    <phoneticPr fontId="16"/>
  </si>
  <si>
    <t>隣地までの距離</t>
    <rPh sb="0" eb="1">
      <t>リンチ</t>
    </rPh>
    <phoneticPr fontId="16"/>
  </si>
  <si>
    <t>倒壊・飛散の影響範囲(m)</t>
    <rPh sb="0" eb="2">
      <t>トウカ</t>
    </rPh>
    <rPh sb="3" eb="5">
      <t xml:space="preserve">ヒサン </t>
    </rPh>
    <phoneticPr fontId="16"/>
  </si>
  <si>
    <t>建物の高さ×1or0.5</t>
    <rPh sb="0" eb="2">
      <t>タテモノ</t>
    </rPh>
    <rPh sb="3" eb="4">
      <t>タカ</t>
    </rPh>
    <phoneticPr fontId="16"/>
  </si>
  <si>
    <t>隣地への影響</t>
    <rPh sb="0" eb="2">
      <t>リンチ</t>
    </rPh>
    <rPh sb="4" eb="6">
      <t>エイキョウ</t>
    </rPh>
    <phoneticPr fontId="16"/>
  </si>
  <si>
    <t>結果</t>
    <rPh sb="0" eb="2">
      <t>ケッカ</t>
    </rPh>
    <phoneticPr fontId="16"/>
  </si>
  <si>
    <t>該当,非該当</t>
    <rPh sb="0" eb="2">
      <t>ガイトウ</t>
    </rPh>
    <rPh sb="3" eb="6">
      <t>ヒガイトウ</t>
    </rPh>
    <phoneticPr fontId="16"/>
  </si>
  <si>
    <t>記入例</t>
    <rPh sb="0" eb="2">
      <t>キニュウ</t>
    </rPh>
    <rPh sb="2" eb="3">
      <t>レイ</t>
    </rPh>
    <phoneticPr fontId="16"/>
  </si>
  <si>
    <t>○○　○○</t>
    <phoneticPr fontId="16"/>
  </si>
  <si>
    <t>横浜市○○区○○町○-○</t>
    <rPh sb="0" eb="3">
      <t>ヨコ</t>
    </rPh>
    <rPh sb="5" eb="6">
      <t xml:space="preserve">ク </t>
    </rPh>
    <rPh sb="8" eb="9">
      <t>チョウ</t>
    </rPh>
    <phoneticPr fontId="16"/>
  </si>
  <si>
    <t>①建物の敷地</t>
  </si>
  <si>
    <t>③その他</t>
  </si>
  <si>
    <t>②道路</t>
  </si>
  <si>
    <t>a</t>
    <phoneticPr fontId="16"/>
  </si>
  <si>
    <t>b</t>
    <phoneticPr fontId="16"/>
  </si>
  <si>
    <t>c</t>
    <phoneticPr fontId="16"/>
  </si>
  <si>
    <t>d</t>
    <phoneticPr fontId="16"/>
  </si>
  <si>
    <t>◯</t>
  </si>
  <si>
    <t>①傾きの方向がわかる空家の全景写真
②傾きの程度がわかる写真</t>
    <rPh sb="1" eb="2">
      <t>カタムキ</t>
    </rPh>
    <rPh sb="10" eb="11">
      <t>アキヤ</t>
    </rPh>
    <rPh sb="14" eb="16">
      <t>シャシn</t>
    </rPh>
    <rPh sb="18" eb="19">
      <t>カタムキ</t>
    </rPh>
    <rPh sb="27" eb="28">
      <t>シャシn</t>
    </rPh>
    <phoneticPr fontId="16"/>
  </si>
  <si>
    <t>東側</t>
  </si>
  <si>
    <t>ひび割れ、不同沈下、腐朽、破損
又は変形が生じている</t>
    <rPh sb="5" eb="9">
      <t>HUDO</t>
    </rPh>
    <phoneticPr fontId="2"/>
  </si>
  <si>
    <t>該当</t>
    <rPh sb="0" eb="2">
      <t>ガイトウ</t>
    </rPh>
    <phoneticPr fontId="16"/>
  </si>
  <si>
    <t>記入例の空家</t>
    <rPh sb="0" eb="2">
      <t>キニュウ</t>
    </rPh>
    <rPh sb="2" eb="3">
      <t>レイ</t>
    </rPh>
    <rPh sb="4" eb="6">
      <t>アキヤ</t>
    </rPh>
    <phoneticPr fontId="16"/>
  </si>
  <si>
    <t>図の種別</t>
    <rPh sb="0" eb="1">
      <t>ズノ</t>
    </rPh>
    <rPh sb="2" eb="4">
      <t>シュベツ</t>
    </rPh>
    <phoneticPr fontId="16"/>
  </si>
  <si>
    <t>解説図</t>
    <rPh sb="0" eb="2">
      <t>カイセツ</t>
    </rPh>
    <rPh sb="2" eb="3">
      <t xml:space="preserve">ズ </t>
    </rPh>
    <phoneticPr fontId="16"/>
  </si>
  <si>
    <t>確認項目</t>
    <rPh sb="0" eb="2">
      <t>カクニn</t>
    </rPh>
    <rPh sb="2" eb="4">
      <t>コウモク</t>
    </rPh>
    <phoneticPr fontId="16"/>
  </si>
  <si>
    <t>配置図</t>
    <rPh sb="0" eb="2">
      <t>ハイチ</t>
    </rPh>
    <rPh sb="2" eb="3">
      <t>z</t>
    </rPh>
    <phoneticPr fontId="16"/>
  </si>
  <si>
    <t xml:space="preserve">II 周辺の状況（１）、（２）
</t>
    <rPh sb="3" eb="5">
      <t>シュウヘn</t>
    </rPh>
    <rPh sb="6" eb="8">
      <t>ジョウキョウ</t>
    </rPh>
    <phoneticPr fontId="16"/>
  </si>
  <si>
    <t>①南側から見た空家</t>
    <rPh sb="1" eb="3">
      <t>ミナミ</t>
    </rPh>
    <rPh sb="7" eb="9">
      <t>アキヤ</t>
    </rPh>
    <phoneticPr fontId="16"/>
  </si>
  <si>
    <t>Ⅲ　空家の状態（1）、（2）、（6）</t>
    <rPh sb="2" eb="4">
      <t>アキヤ</t>
    </rPh>
    <rPh sb="5" eb="7">
      <t>ジョウタイ</t>
    </rPh>
    <phoneticPr fontId="16"/>
  </si>
  <si>
    <t>②東側から見た空家</t>
    <phoneticPr fontId="16"/>
  </si>
  <si>
    <t>Ⅲ　空家の状態（4）</t>
    <rPh sb="2" eb="4">
      <t>アキヤ</t>
    </rPh>
    <rPh sb="5" eb="7">
      <t>ジョウタイ</t>
    </rPh>
    <phoneticPr fontId="16"/>
  </si>
  <si>
    <t>③上から見た屋根</t>
    <rPh sb="1" eb="2">
      <t xml:space="preserve">ウエ </t>
    </rPh>
    <rPh sb="6" eb="8">
      <t>ヤネ</t>
    </rPh>
    <phoneticPr fontId="16"/>
  </si>
  <si>
    <t>Ⅲ　空家の状態（5）</t>
    <rPh sb="2" eb="4">
      <t>アキヤ</t>
    </rPh>
    <rPh sb="5" eb="7">
      <t>ジョウタイ</t>
    </rPh>
    <phoneticPr fontId="16"/>
  </si>
  <si>
    <t>添付写真例</t>
    <rPh sb="0" eb="2">
      <t>テンプ</t>
    </rPh>
    <rPh sb="2" eb="4">
      <t>シャシン</t>
    </rPh>
    <rPh sb="4" eb="5">
      <t>レイ</t>
    </rPh>
    <phoneticPr fontId="16"/>
  </si>
  <si>
    <t>以下の写真例のように撮影してください。</t>
    <rPh sb="0" eb="2">
      <t>イカノ</t>
    </rPh>
    <rPh sb="3" eb="6">
      <t xml:space="preserve">シャシン </t>
    </rPh>
    <rPh sb="10" eb="12">
      <t>サツエイ</t>
    </rPh>
    <phoneticPr fontId="16"/>
  </si>
  <si>
    <t>Ⅱ 周辺の状況</t>
    <phoneticPr fontId="16"/>
  </si>
  <si>
    <t>空家の全景写真</t>
    <rPh sb="0" eb="2">
      <t>アキヤ</t>
    </rPh>
    <rPh sb="3" eb="5">
      <t>ゼンケイ</t>
    </rPh>
    <rPh sb="5" eb="7">
      <t>シャシン</t>
    </rPh>
    <phoneticPr fontId="16"/>
  </si>
  <si>
    <t>①空家と隣地との状況がわかる全景写真</t>
    <phoneticPr fontId="16"/>
  </si>
  <si>
    <t>Ⅲ　空家の状態（1）〜（6）のうち、該当する項目のみ写真を添付してください。</t>
    <rPh sb="2" eb="4">
      <t>アキヤ</t>
    </rPh>
    <rPh sb="5" eb="7">
      <t>ジョウタイ</t>
    </rPh>
    <rPh sb="18" eb="20">
      <t>ガイトウ</t>
    </rPh>
    <rPh sb="22" eb="24">
      <t>コウモク</t>
    </rPh>
    <rPh sb="26" eb="28">
      <t>シャシn</t>
    </rPh>
    <rPh sb="29" eb="31">
      <t>テンプ</t>
    </rPh>
    <phoneticPr fontId="16"/>
  </si>
  <si>
    <t>（1）　建物の傾き</t>
    <phoneticPr fontId="16"/>
  </si>
  <si>
    <t>①傾きの方向がわかる空家の全体写真</t>
    <phoneticPr fontId="16"/>
  </si>
  <si>
    <t>②傾きの程度がわかる写真</t>
    <phoneticPr fontId="16"/>
  </si>
  <si>
    <t>（2）　基礎又は土台</t>
    <phoneticPr fontId="16"/>
  </si>
  <si>
    <t>①基礎又は土台の全体写真</t>
    <rPh sb="8" eb="10">
      <t>ゼンタイ</t>
    </rPh>
    <phoneticPr fontId="16"/>
  </si>
  <si>
    <t>②ひび割れ箇所等の拡大写真</t>
    <phoneticPr fontId="16"/>
  </si>
  <si>
    <t>（3）　柱、はり等</t>
    <phoneticPr fontId="16"/>
  </si>
  <si>
    <t>①柱、はり等の全体写真</t>
    <rPh sb="8" eb="9">
      <t>タイ</t>
    </rPh>
    <phoneticPr fontId="16"/>
  </si>
  <si>
    <t>②腐朽箇所等の拡大写真</t>
    <phoneticPr fontId="16"/>
  </si>
  <si>
    <t>（4）　屋根（２階建以上に限る）</t>
    <phoneticPr fontId="16"/>
  </si>
  <si>
    <t>（5）　外壁（２階以上の部分に限る）</t>
    <phoneticPr fontId="16"/>
  </si>
  <si>
    <t>①屋根の全体写真</t>
    <phoneticPr fontId="16"/>
  </si>
  <si>
    <t>（6）　屋外階段、バルコニー等（２階以上に取り付けられたものに限る）</t>
    <phoneticPr fontId="16"/>
  </si>
  <si>
    <t>①屋外階段の全体写真</t>
    <phoneticPr fontId="16"/>
  </si>
  <si>
    <t>①バルコニーの全体写真</t>
    <phoneticPr fontId="16"/>
  </si>
  <si>
    <t>（7）　外壁や屋根の部材、バルコニーの支柱等（２階以上に取り付けられたものに限る）</t>
    <phoneticPr fontId="16"/>
  </si>
  <si>
    <t>①屋根の部材の全体写真</t>
    <rPh sb="1" eb="3">
      <t>ヤネ</t>
    </rPh>
    <rPh sb="4" eb="6">
      <t>ブザイ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</si>
</sst>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yyyy&quot;年&quot;m&quot;月&quot;d&quot;日&quot;;@"/>
  </numFmts>
  <fonts count="34">
    <font>
      <sz val="11"/>
      <color theme="1"/>
      <name val="ＭＳ Ｐゴシック"/>
      <family val="3"/>
      <charset val="128"/>
      <scheme val="minor"/>
    </font>
    <font>
      <sz val="6"/>
      <name val="ＭＳ Ｐゴシック"/>
      <family val="3"/>
      <charset val="128"/>
    </font>
    <font>
      <sz val="6"/>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font>
    <font>
      <sz val="22"/>
      <color theme="0"/>
      <name val="ＭＳ Ｐゴシック"/>
      <family val="3"/>
      <charset val="128"/>
      <scheme val="minor"/>
    </font>
    <font>
      <sz val="24"/>
      <color theme="1"/>
      <name val="HGP創英角ｺﾞｼｯｸUB"/>
      <family val="3"/>
      <charset val="128"/>
    </font>
    <font>
      <sz val="20"/>
      <color theme="1"/>
      <name val="HGP創英角ｺﾞｼｯｸUB"/>
      <family val="3"/>
      <charset val="128"/>
    </font>
    <font>
      <b/>
      <sz val="18"/>
      <color theme="1"/>
      <name val="ＭＳ Ｐゴシック"/>
      <family val="3"/>
      <charset val="128"/>
      <scheme val="minor"/>
    </font>
    <font>
      <b/>
      <sz val="14"/>
      <color theme="1"/>
      <name val="ＭＳ Ｐゴシック"/>
      <family val="3"/>
      <charset val="128"/>
      <scheme val="minor"/>
    </font>
    <font>
      <sz val="6"/>
      <name val="ＭＳ Ｐゴシック"/>
      <family val="3"/>
      <charset val="128"/>
      <scheme val="minor"/>
    </font>
    <font>
      <sz val="14"/>
      <color theme="1"/>
      <name val="ＭＳ Ｐゴシック"/>
      <family val="2"/>
      <charset val="128"/>
    </font>
    <font>
      <sz val="16"/>
      <color theme="1"/>
      <name val="ＭＳ Ｐゴシック"/>
      <family val="2"/>
      <charset val="128"/>
      <scheme val="minor"/>
    </font>
    <font>
      <sz val="36"/>
      <color theme="1"/>
      <name val="ＭＳ Ｐゴシック"/>
      <family val="2"/>
      <charset val="128"/>
    </font>
    <font>
      <b/>
      <sz val="28"/>
      <color theme="1"/>
      <name val="ＭＳ Ｐゴシック"/>
      <family val="2"/>
      <charset val="128"/>
      <scheme val="minor"/>
    </font>
    <font>
      <sz val="36"/>
      <color theme="1"/>
      <name val="HGP創英角ｺﾞｼｯｸUB"/>
      <family val="2"/>
      <charset val="128"/>
    </font>
    <font>
      <sz val="11"/>
      <color rgb="FF000000"/>
      <name val="ＭＳ Ｐゴシック"/>
      <family val="2"/>
      <charset val="128"/>
      <scheme val="minor"/>
    </font>
    <font>
      <sz val="20"/>
      <color theme="1"/>
      <name val="HGP創英角ｺﾞｼｯｸUB"/>
      <family val="2"/>
      <charset val="128"/>
    </font>
    <font>
      <sz val="20"/>
      <color theme="1"/>
      <name val="ＭＳ Ｐゴシック"/>
      <family val="2"/>
      <charset val="128"/>
      <scheme val="minor"/>
    </font>
    <font>
      <sz val="26"/>
      <color theme="1"/>
      <name val="ＭＳ Ｐゴシック"/>
      <family val="2"/>
      <charset val="128"/>
      <scheme val="minor"/>
    </font>
    <font>
      <sz val="28"/>
      <color theme="1"/>
      <name val="ＭＳ Ｐゴシック"/>
      <family val="2"/>
      <charset val="128"/>
      <scheme val="minor"/>
    </font>
    <font>
      <b/>
      <sz val="36"/>
      <color theme="1"/>
      <name val="ＭＳ Ｐゴシック"/>
      <family val="2"/>
      <charset val="128"/>
      <scheme val="minor"/>
    </font>
    <font>
      <sz val="36"/>
      <color theme="1"/>
      <name val="ＭＳ Ｐゴシック"/>
      <family val="3"/>
      <charset val="128"/>
      <scheme val="minor"/>
    </font>
    <font>
      <sz val="26"/>
      <color theme="1"/>
      <name val="ＭＳ Ｐゴシック"/>
      <family val="3"/>
      <charset val="128"/>
      <scheme val="minor"/>
    </font>
    <font>
      <sz val="22"/>
      <color theme="1"/>
      <name val="ＭＳ Ｐゴシック"/>
      <family val="3"/>
      <charset val="128"/>
      <scheme val="minor"/>
    </font>
    <font>
      <b/>
      <sz val="36"/>
      <color theme="1"/>
      <name val="ＭＳ Ｐゴシック"/>
      <family val="3"/>
      <charset val="128"/>
      <scheme val="minor"/>
    </font>
    <font>
      <sz val="14"/>
      <color rgb="FFFF0000"/>
      <name val="ＭＳ Ｐゴシック"/>
      <family val="3"/>
      <charset val="128"/>
      <scheme val="minor"/>
    </font>
    <font>
      <sz val="9"/>
      <color indexed="81"/>
      <name val="MS P ゴシック"/>
      <family val="3"/>
      <charset val="128"/>
    </font>
  </fonts>
  <fills count="8">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00"/>
        <bgColor indexed="64"/>
      </patternFill>
    </fill>
    <fill>
      <patternFill patternType="solid">
        <fgColor theme="2" tint="-9.9978637043366805E-2"/>
        <bgColor indexed="64"/>
      </patternFill>
    </fill>
  </fills>
  <borders count="7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ck">
        <color indexed="64"/>
      </left>
      <right/>
      <top style="thick">
        <color indexed="64"/>
      </top>
      <bottom style="thick">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medium">
        <color indexed="64"/>
      </left>
      <right/>
      <top/>
      <bottom style="thin">
        <color indexed="64"/>
      </bottom>
      <diagonal style="thin">
        <color indexed="64"/>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medium">
        <color indexed="64"/>
      </bottom>
      <diagonal/>
    </border>
    <border>
      <left/>
      <right/>
      <top/>
      <bottom style="thick">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s>
  <cellStyleXfs count="1">
    <xf numFmtId="0" fontId="0" fillId="0" borderId="0">
      <alignment vertical="center"/>
    </xf>
  </cellStyleXfs>
  <cellXfs count="224">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6" fillId="0" borderId="0" xfId="0" applyFont="1">
      <alignment vertical="center"/>
    </xf>
    <xf numFmtId="0" fontId="4" fillId="0" borderId="0" xfId="0" applyFont="1">
      <alignment vertical="center"/>
    </xf>
    <xf numFmtId="0" fontId="6" fillId="0" borderId="0" xfId="0" applyFont="1" applyAlignment="1">
      <alignment vertical="center" wrapText="1"/>
    </xf>
    <xf numFmtId="0" fontId="0" fillId="0" borderId="0" xfId="0" applyAlignment="1">
      <alignment vertical="center" wrapText="1"/>
    </xf>
    <xf numFmtId="0" fontId="7" fillId="0" borderId="0" xfId="0" applyFont="1">
      <alignment vertical="center"/>
    </xf>
    <xf numFmtId="0" fontId="9" fillId="0" borderId="0" xfId="0" applyFont="1" applyAlignment="1">
      <alignment vertical="center" wrapText="1"/>
    </xf>
    <xf numFmtId="0" fontId="9" fillId="0" borderId="0" xfId="0" applyFont="1" applyAlignment="1">
      <alignment horizontal="center" vertical="center"/>
    </xf>
    <xf numFmtId="0" fontId="7"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left" vertical="center"/>
    </xf>
    <xf numFmtId="176" fontId="9" fillId="0" borderId="0" xfId="0" applyNumberFormat="1" applyFont="1" applyAlignment="1">
      <alignment horizontal="center" vertical="center" wrapText="1"/>
    </xf>
    <xf numFmtId="0" fontId="15" fillId="0" borderId="0" xfId="0" applyFont="1">
      <alignment vertical="center"/>
    </xf>
    <xf numFmtId="0" fontId="8" fillId="0" borderId="0" xfId="0" applyFont="1">
      <alignment vertical="center"/>
    </xf>
    <xf numFmtId="0" fontId="0" fillId="0" borderId="0" xfId="0" applyAlignment="1">
      <alignment horizontal="center" vertical="center" wrapText="1"/>
    </xf>
    <xf numFmtId="0" fontId="0" fillId="0" borderId="0" xfId="0" applyAlignment="1">
      <alignment horizontal="center" vertical="center"/>
    </xf>
    <xf numFmtId="0" fontId="9" fillId="0" borderId="0" xfId="0" applyFont="1" applyAlignment="1">
      <alignment horizontal="center" vertical="center" wrapText="1"/>
    </xf>
    <xf numFmtId="0" fontId="13" fillId="0" borderId="0" xfId="0" applyFont="1" applyAlignment="1">
      <alignment vertical="top" wrapText="1"/>
    </xf>
    <xf numFmtId="0" fontId="4" fillId="0" borderId="0" xfId="0" applyFont="1" applyAlignment="1"/>
    <xf numFmtId="0" fontId="8" fillId="0" borderId="3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4" fillId="0" borderId="0" xfId="0" applyFont="1">
      <alignment vertical="center"/>
    </xf>
    <xf numFmtId="0" fontId="9" fillId="0" borderId="0" xfId="0" applyFont="1">
      <alignment vertical="center"/>
    </xf>
    <xf numFmtId="0" fontId="12" fillId="0" borderId="0" xfId="0" applyFont="1">
      <alignment vertical="center"/>
    </xf>
    <xf numFmtId="49" fontId="8" fillId="0" borderId="4" xfId="0" applyNumberFormat="1" applyFont="1" applyBorder="1" applyAlignment="1">
      <alignment horizontal="center" vertical="center" wrapText="1"/>
    </xf>
    <xf numFmtId="49" fontId="8" fillId="0" borderId="4" xfId="0" applyNumberFormat="1" applyFont="1" applyBorder="1" applyAlignment="1">
      <alignment horizontal="center" vertical="center"/>
    </xf>
    <xf numFmtId="0" fontId="0" fillId="0" borderId="36" xfId="0" applyBorder="1">
      <alignment vertical="center"/>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4" fillId="0" borderId="41" xfId="0" applyFont="1" applyBorder="1" applyAlignment="1">
      <alignment vertical="center" wrapText="1"/>
    </xf>
    <xf numFmtId="0" fontId="4" fillId="0" borderId="41" xfId="0" applyFont="1" applyBorder="1">
      <alignment vertical="center"/>
    </xf>
    <xf numFmtId="0" fontId="0" fillId="0" borderId="43" xfId="0" applyBorder="1">
      <alignment vertical="center"/>
    </xf>
    <xf numFmtId="0" fontId="4" fillId="0" borderId="44" xfId="0" applyFont="1" applyBorder="1">
      <alignment vertical="center"/>
    </xf>
    <xf numFmtId="0" fontId="5" fillId="0" borderId="0" xfId="0" applyFont="1">
      <alignment vertical="center"/>
    </xf>
    <xf numFmtId="49" fontId="0" fillId="0" borderId="0" xfId="0" applyNumberFormat="1">
      <alignment vertical="center"/>
    </xf>
    <xf numFmtId="0" fontId="20" fillId="3" borderId="31" xfId="0" applyFont="1" applyFill="1" applyBorder="1" applyAlignment="1">
      <alignment horizontal="center" vertical="center" wrapText="1"/>
    </xf>
    <xf numFmtId="0" fontId="22" fillId="0" borderId="0" xfId="0" applyFont="1" applyAlignment="1">
      <alignment horizontal="center" vertical="center"/>
    </xf>
    <xf numFmtId="49" fontId="8" fillId="0" borderId="5" xfId="0" applyNumberFormat="1"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40" xfId="0" applyFont="1" applyBorder="1" applyAlignment="1">
      <alignment horizontal="center" vertical="center"/>
    </xf>
    <xf numFmtId="0" fontId="8" fillId="0" borderId="42" xfId="0" applyFont="1" applyBorder="1" applyAlignment="1">
      <alignment horizontal="center" vertical="center"/>
    </xf>
    <xf numFmtId="0" fontId="7" fillId="3" borderId="9" xfId="0" applyFont="1" applyFill="1" applyBorder="1" applyAlignment="1">
      <alignment vertical="center" wrapText="1"/>
    </xf>
    <xf numFmtId="0" fontId="7" fillId="0" borderId="18" xfId="0" applyFont="1" applyBorder="1" applyAlignment="1">
      <alignment horizontal="center" vertical="center" wrapText="1"/>
    </xf>
    <xf numFmtId="49" fontId="0" fillId="0" borderId="59" xfId="0" applyNumberFormat="1" applyBorder="1" applyAlignment="1">
      <alignment horizontal="center" vertical="center"/>
    </xf>
    <xf numFmtId="0" fontId="8" fillId="0" borderId="60" xfId="0" applyFont="1" applyBorder="1" applyAlignment="1">
      <alignment horizontal="center" vertical="center"/>
    </xf>
    <xf numFmtId="49" fontId="4" fillId="0" borderId="61" xfId="0" applyNumberFormat="1" applyFont="1" applyBorder="1" applyAlignment="1">
      <alignment horizontal="center" vertical="center"/>
    </xf>
    <xf numFmtId="0" fontId="4" fillId="0" borderId="62" xfId="0" applyFont="1" applyBorder="1" applyAlignment="1">
      <alignment horizontal="center" vertical="center"/>
    </xf>
    <xf numFmtId="49" fontId="0" fillId="0" borderId="63" xfId="0" applyNumberFormat="1" applyBorder="1" applyAlignment="1">
      <alignment horizontal="center" vertical="center"/>
    </xf>
    <xf numFmtId="0" fontId="8" fillId="0" borderId="64" xfId="0" applyFont="1" applyBorder="1" applyAlignment="1">
      <alignment horizontal="center" vertical="center"/>
    </xf>
    <xf numFmtId="49" fontId="4" fillId="0" borderId="65" xfId="0" applyNumberFormat="1" applyFont="1" applyBorder="1" applyAlignment="1">
      <alignment horizontal="center" vertical="center"/>
    </xf>
    <xf numFmtId="0" fontId="4" fillId="0" borderId="66" xfId="0" applyFont="1" applyBorder="1" applyAlignment="1">
      <alignment horizontal="center" vertical="center"/>
    </xf>
    <xf numFmtId="0" fontId="18" fillId="4" borderId="30" xfId="0" applyFont="1" applyFill="1" applyBorder="1">
      <alignment vertical="center"/>
    </xf>
    <xf numFmtId="49" fontId="0" fillId="0" borderId="67" xfId="0" applyNumberFormat="1" applyBorder="1" applyAlignment="1">
      <alignment horizontal="center" vertical="center"/>
    </xf>
    <xf numFmtId="0" fontId="8" fillId="0" borderId="67" xfId="0" applyFont="1" applyBorder="1">
      <alignment vertical="center"/>
    </xf>
    <xf numFmtId="49" fontId="4" fillId="0" borderId="68" xfId="0" applyNumberFormat="1" applyFont="1" applyBorder="1" applyAlignment="1">
      <alignment horizontal="center" vertical="center"/>
    </xf>
    <xf numFmtId="0" fontId="4" fillId="0" borderId="68" xfId="0" applyFont="1" applyBorder="1" applyAlignment="1">
      <alignment horizontal="center" vertical="center"/>
    </xf>
    <xf numFmtId="0" fontId="8" fillId="0" borderId="64" xfId="0" applyFont="1" applyBorder="1">
      <alignment vertical="center"/>
    </xf>
    <xf numFmtId="0" fontId="7" fillId="0" borderId="18" xfId="0" applyFont="1" applyBorder="1" applyAlignment="1">
      <alignment vertical="center" wrapText="1"/>
    </xf>
    <xf numFmtId="0" fontId="30" fillId="0" borderId="18" xfId="0" applyFont="1" applyBorder="1" applyAlignment="1">
      <alignment vertical="center" wrapText="1"/>
    </xf>
    <xf numFmtId="49" fontId="0" fillId="0" borderId="70" xfId="0" applyNumberFormat="1" applyBorder="1">
      <alignment vertical="center"/>
    </xf>
    <xf numFmtId="49" fontId="0" fillId="0" borderId="71" xfId="0" applyNumberFormat="1" applyBorder="1">
      <alignment vertical="center"/>
    </xf>
    <xf numFmtId="0" fontId="20" fillId="3" borderId="74" xfId="0" applyFont="1" applyFill="1" applyBorder="1" applyAlignment="1">
      <alignment horizontal="center" vertical="center" wrapText="1"/>
    </xf>
    <xf numFmtId="0" fontId="32" fillId="0" borderId="66" xfId="0" applyFont="1" applyBorder="1" applyAlignment="1">
      <alignment horizontal="center" vertical="center"/>
    </xf>
    <xf numFmtId="0" fontId="0" fillId="7" borderId="0" xfId="0" applyFill="1">
      <alignment vertical="center"/>
    </xf>
    <xf numFmtId="0" fontId="0" fillId="5" borderId="0" xfId="0" applyFill="1">
      <alignment vertical="center"/>
    </xf>
    <xf numFmtId="49" fontId="0" fillId="5" borderId="0" xfId="0" applyNumberFormat="1" applyFill="1">
      <alignment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49" fontId="0" fillId="0" borderId="0" xfId="0" applyNumberFormat="1" applyAlignment="1">
      <alignment vertical="center" wrapText="1"/>
    </xf>
    <xf numFmtId="49" fontId="0" fillId="7" borderId="0" xfId="0" applyNumberFormat="1" applyFill="1" applyAlignment="1">
      <alignment horizontal="center" vertical="center" wrapText="1"/>
    </xf>
    <xf numFmtId="49" fontId="0" fillId="7" borderId="0" xfId="0" applyNumberFormat="1" applyFill="1" applyAlignment="1">
      <alignment horizontal="center" vertical="center"/>
    </xf>
    <xf numFmtId="0" fontId="0" fillId="6" borderId="23" xfId="0" applyFill="1" applyBorder="1" applyAlignment="1">
      <alignment horizontal="center" vertical="center"/>
    </xf>
    <xf numFmtId="0" fontId="8" fillId="0" borderId="73"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4" xfId="0" applyFont="1" applyBorder="1" applyAlignment="1">
      <alignment horizontal="left" vertical="center" wrapText="1" shrinkToFit="1"/>
    </xf>
    <xf numFmtId="0" fontId="8" fillId="0" borderId="5" xfId="0" applyFont="1" applyBorder="1" applyAlignment="1">
      <alignment horizontal="left" vertical="center" wrapText="1" shrinkToFi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49" fontId="8" fillId="0" borderId="4" xfId="0" applyNumberFormat="1" applyFont="1" applyBorder="1" applyAlignment="1">
      <alignment horizontal="center" vertical="center"/>
    </xf>
    <xf numFmtId="49" fontId="8" fillId="0" borderId="5" xfId="0" applyNumberFormat="1" applyFont="1" applyBorder="1" applyAlignment="1">
      <alignment horizontal="center" vertical="center"/>
    </xf>
    <xf numFmtId="0" fontId="8" fillId="0" borderId="8" xfId="0" applyFont="1" applyBorder="1" applyAlignment="1">
      <alignment horizontal="left" vertical="center" wrapText="1"/>
    </xf>
    <xf numFmtId="0" fontId="8" fillId="0" borderId="20" xfId="0" applyFont="1" applyBorder="1" applyAlignment="1">
      <alignment horizontal="left" vertical="center" wrapText="1"/>
    </xf>
    <xf numFmtId="0" fontId="21" fillId="5" borderId="78"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18" xfId="0" applyFont="1" applyFill="1" applyBorder="1" applyAlignment="1">
      <alignment horizontal="center" vertical="center" wrapText="1"/>
    </xf>
    <xf numFmtId="177" fontId="7" fillId="3" borderId="9" xfId="0" applyNumberFormat="1" applyFont="1" applyFill="1" applyBorder="1" applyAlignment="1">
      <alignment horizontal="center" vertical="center" wrapText="1"/>
    </xf>
    <xf numFmtId="177" fontId="7" fillId="3" borderId="10" xfId="0" applyNumberFormat="1" applyFont="1" applyFill="1" applyBorder="1" applyAlignment="1">
      <alignment horizontal="center" vertical="center" wrapText="1"/>
    </xf>
    <xf numFmtId="177" fontId="7" fillId="3" borderId="18" xfId="0" applyNumberFormat="1" applyFont="1" applyFill="1" applyBorder="1" applyAlignment="1">
      <alignment horizontal="center" vertical="center" wrapText="1"/>
    </xf>
    <xf numFmtId="176" fontId="7" fillId="3" borderId="9" xfId="0" applyNumberFormat="1" applyFont="1" applyFill="1" applyBorder="1" applyAlignment="1">
      <alignment horizontal="center" vertical="center" wrapText="1"/>
    </xf>
    <xf numFmtId="176" fontId="7" fillId="3" borderId="10" xfId="0" applyNumberFormat="1" applyFont="1" applyFill="1" applyBorder="1" applyAlignment="1">
      <alignment horizontal="center" vertical="center" wrapText="1"/>
    </xf>
    <xf numFmtId="176" fontId="7" fillId="3" borderId="18" xfId="0" applyNumberFormat="1"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left" vertical="center" wrapText="1"/>
    </xf>
    <xf numFmtId="0" fontId="8" fillId="0" borderId="8" xfId="0" applyFont="1" applyBorder="1" applyAlignment="1">
      <alignment vertical="center" wrapText="1"/>
    </xf>
    <xf numFmtId="0" fontId="8" fillId="0" borderId="6" xfId="0" applyFont="1" applyBorder="1" applyAlignment="1">
      <alignment vertical="center" wrapText="1"/>
    </xf>
    <xf numFmtId="0" fontId="8" fillId="0" borderId="55" xfId="0" applyFont="1" applyBorder="1" applyAlignment="1">
      <alignment vertical="center" wrapText="1"/>
    </xf>
    <xf numFmtId="0" fontId="8" fillId="0" borderId="33" xfId="0" applyFont="1" applyBorder="1" applyAlignment="1">
      <alignment vertical="center" wrapText="1"/>
    </xf>
    <xf numFmtId="0" fontId="8" fillId="0" borderId="33" xfId="0" applyFont="1" applyBorder="1" applyAlignment="1">
      <alignment horizontal="left" vertical="center" wrapText="1" shrinkToFit="1"/>
    </xf>
    <xf numFmtId="0" fontId="8" fillId="0" borderId="6" xfId="0" applyFont="1" applyBorder="1" applyAlignment="1">
      <alignment horizontal="left" vertical="center" wrapText="1" shrinkToFit="1"/>
    </xf>
    <xf numFmtId="0" fontId="8" fillId="0" borderId="13" xfId="0" applyFont="1" applyBorder="1" applyAlignment="1">
      <alignment horizontal="left" vertical="center" wrapText="1" shrinkToFit="1"/>
    </xf>
    <xf numFmtId="0" fontId="8" fillId="0" borderId="20" xfId="0" applyFont="1" applyBorder="1" applyAlignment="1">
      <alignment vertical="center" wrapText="1"/>
    </xf>
    <xf numFmtId="0" fontId="8" fillId="0" borderId="7" xfId="0" applyFont="1" applyBorder="1" applyAlignment="1">
      <alignment vertical="center" wrapText="1"/>
    </xf>
    <xf numFmtId="0" fontId="8" fillId="0" borderId="21" xfId="0" applyFont="1" applyBorder="1" applyAlignment="1">
      <alignment vertical="center" wrapText="1"/>
    </xf>
    <xf numFmtId="0" fontId="8" fillId="0" borderId="0" xfId="0" applyFont="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10" fillId="0" borderId="8" xfId="0" applyFont="1" applyBorder="1" applyAlignment="1">
      <alignment horizontal="left" vertical="center"/>
    </xf>
    <xf numFmtId="0" fontId="10" fillId="0" borderId="6" xfId="0" applyFont="1" applyBorder="1" applyAlignment="1">
      <alignment horizontal="left" vertical="center"/>
    </xf>
    <xf numFmtId="0" fontId="10" fillId="0" borderId="13" xfId="0" applyFont="1" applyBorder="1" applyAlignment="1">
      <alignment horizontal="left" vertical="center"/>
    </xf>
    <xf numFmtId="0" fontId="8" fillId="0" borderId="7" xfId="0" applyFont="1" applyBorder="1" applyAlignment="1">
      <alignment horizontal="left" vertical="center" wrapText="1"/>
    </xf>
    <xf numFmtId="0" fontId="8" fillId="0" borderId="2" xfId="0" applyFont="1" applyBorder="1" applyAlignment="1">
      <alignment horizontal="left"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9" xfId="0" applyFont="1" applyBorder="1" applyAlignment="1">
      <alignment horizontal="center" vertical="center" wrapText="1"/>
    </xf>
    <xf numFmtId="0" fontId="27" fillId="3" borderId="9" xfId="0" applyFont="1" applyFill="1" applyBorder="1" applyAlignment="1">
      <alignment horizontal="center" vertical="center" wrapText="1"/>
    </xf>
    <xf numFmtId="0" fontId="27" fillId="3" borderId="18" xfId="0" applyFont="1" applyFill="1" applyBorder="1" applyAlignment="1">
      <alignment horizontal="center" vertical="center" wrapText="1"/>
    </xf>
    <xf numFmtId="0" fontId="18" fillId="0" borderId="20" xfId="0" applyFont="1" applyBorder="1" applyAlignment="1">
      <alignment horizontal="center" vertical="center"/>
    </xf>
    <xf numFmtId="0" fontId="18" fillId="0" borderId="7" xfId="0" applyFont="1" applyBorder="1" applyAlignment="1">
      <alignment horizontal="center" vertical="center"/>
    </xf>
    <xf numFmtId="0" fontId="18" fillId="0" borderId="15" xfId="0" applyFont="1" applyBorder="1" applyAlignment="1">
      <alignment horizontal="center" vertical="center"/>
    </xf>
    <xf numFmtId="0" fontId="13" fillId="4" borderId="0" xfId="0" applyFont="1" applyFill="1" applyAlignment="1">
      <alignment horizontal="left" vertical="center" wrapText="1"/>
    </xf>
    <xf numFmtId="49" fontId="8" fillId="0" borderId="5" xfId="0" applyNumberFormat="1" applyFont="1" applyBorder="1" applyAlignment="1">
      <alignment horizontal="center" vertical="center" wrapText="1"/>
    </xf>
    <xf numFmtId="49" fontId="8" fillId="0" borderId="14" xfId="0" applyNumberFormat="1" applyFont="1" applyBorder="1" applyAlignment="1">
      <alignment horizontal="center" vertical="center" wrapText="1"/>
    </xf>
    <xf numFmtId="0" fontId="13" fillId="0" borderId="2" xfId="0" applyFont="1" applyBorder="1" applyAlignment="1">
      <alignment horizontal="left" vertical="center" wrapText="1"/>
    </xf>
    <xf numFmtId="0" fontId="8" fillId="0" borderId="4"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13" xfId="0" applyFont="1" applyBorder="1" applyAlignment="1">
      <alignment horizontal="center"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8" fillId="0" borderId="47"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8" xfId="0" applyFont="1" applyBorder="1" applyAlignment="1">
      <alignment horizontal="left" vertical="center"/>
    </xf>
    <xf numFmtId="0" fontId="8" fillId="0" borderId="6"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20" xfId="0" applyFont="1" applyBorder="1" applyAlignment="1">
      <alignment horizontal="left" vertical="center"/>
    </xf>
    <xf numFmtId="0" fontId="8" fillId="0" borderId="7" xfId="0" applyFont="1" applyBorder="1" applyAlignment="1">
      <alignment horizontal="left" vertical="center"/>
    </xf>
    <xf numFmtId="0" fontId="8" fillId="0" borderId="1" xfId="0" applyFont="1" applyBorder="1" applyAlignment="1">
      <alignment horizontal="left" vertical="center"/>
    </xf>
    <xf numFmtId="0" fontId="8" fillId="0" borderId="5" xfId="0" applyFont="1" applyBorder="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9" fillId="0" borderId="0" xfId="0" applyFont="1" applyAlignment="1">
      <alignment horizontal="left" vertical="center" wrapText="1"/>
    </xf>
    <xf numFmtId="0" fontId="19" fillId="5" borderId="76" xfId="0" applyFont="1" applyFill="1" applyBorder="1" applyAlignment="1">
      <alignment horizontal="center" vertical="top" wrapText="1"/>
    </xf>
    <xf numFmtId="0" fontId="19" fillId="5" borderId="77" xfId="0" applyFont="1" applyFill="1" applyBorder="1" applyAlignment="1">
      <alignment horizontal="center" vertical="top" wrapText="1"/>
    </xf>
    <xf numFmtId="0" fontId="18" fillId="0" borderId="33" xfId="0" applyFont="1" applyBorder="1" applyAlignment="1">
      <alignment horizontal="left" vertical="center" wrapText="1"/>
    </xf>
    <xf numFmtId="0" fontId="18" fillId="0" borderId="6" xfId="0" applyFont="1" applyBorder="1" applyAlignment="1">
      <alignment horizontal="left" vertical="center" wrapText="1"/>
    </xf>
    <xf numFmtId="0" fontId="18" fillId="0" borderId="13" xfId="0" applyFont="1" applyBorder="1" applyAlignment="1">
      <alignment horizontal="left" vertical="center" wrapText="1"/>
    </xf>
    <xf numFmtId="0" fontId="8" fillId="0" borderId="8" xfId="0" applyFont="1" applyBorder="1" applyAlignment="1">
      <alignment horizontal="left" vertical="center" wrapText="1" shrinkToFit="1"/>
    </xf>
    <xf numFmtId="49" fontId="8" fillId="0" borderId="22" xfId="0" applyNumberFormat="1" applyFont="1" applyBorder="1" applyAlignment="1">
      <alignment horizontal="center" vertical="center"/>
    </xf>
    <xf numFmtId="49" fontId="8" fillId="0" borderId="14" xfId="0" applyNumberFormat="1" applyFont="1" applyBorder="1" applyAlignment="1">
      <alignment horizontal="center" vertical="center"/>
    </xf>
    <xf numFmtId="0" fontId="10" fillId="0" borderId="20" xfId="0" applyFont="1" applyBorder="1" applyAlignment="1">
      <alignment horizontal="left" vertical="center" wrapText="1"/>
    </xf>
    <xf numFmtId="0" fontId="10" fillId="0" borderId="7" xfId="0" applyFont="1" applyBorder="1" applyAlignment="1">
      <alignment horizontal="left" vertical="center" wrapText="1"/>
    </xf>
    <xf numFmtId="0" fontId="10" fillId="0" borderId="15" xfId="0" applyFont="1" applyBorder="1" applyAlignment="1">
      <alignment horizontal="left" vertical="center" wrapText="1"/>
    </xf>
    <xf numFmtId="0" fontId="10" fillId="0" borderId="21" xfId="0" applyFont="1" applyBorder="1" applyAlignment="1">
      <alignment horizontal="left" vertical="center" wrapText="1"/>
    </xf>
    <xf numFmtId="0" fontId="10" fillId="0" borderId="0" xfId="0" applyFont="1" applyAlignment="1">
      <alignment horizontal="left" vertical="center" wrapText="1"/>
    </xf>
    <xf numFmtId="0" fontId="10" fillId="0" borderId="11"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4" xfId="0" applyFont="1" applyBorder="1" applyAlignment="1">
      <alignment horizontal="center" vertical="center" wrapText="1"/>
    </xf>
    <xf numFmtId="0" fontId="27" fillId="3" borderId="26" xfId="0" applyFont="1" applyFill="1" applyBorder="1" applyAlignment="1">
      <alignment horizontal="center" vertical="center" wrapText="1"/>
    </xf>
    <xf numFmtId="0" fontId="27" fillId="3" borderId="27" xfId="0" applyFont="1" applyFill="1" applyBorder="1" applyAlignment="1">
      <alignment horizontal="center" vertical="center" wrapText="1"/>
    </xf>
    <xf numFmtId="0" fontId="27" fillId="3" borderId="28" xfId="0" applyFont="1" applyFill="1" applyBorder="1" applyAlignment="1">
      <alignment horizontal="center" vertical="center" wrapText="1"/>
    </xf>
    <xf numFmtId="0" fontId="27" fillId="3" borderId="29" xfId="0" applyFont="1" applyFill="1" applyBorder="1" applyAlignment="1">
      <alignment horizontal="center" vertical="center" wrapText="1"/>
    </xf>
    <xf numFmtId="0" fontId="31" fillId="3" borderId="26" xfId="0" applyFont="1" applyFill="1" applyBorder="1" applyAlignment="1">
      <alignment horizontal="center" vertical="center" wrapText="1"/>
    </xf>
    <xf numFmtId="0" fontId="31" fillId="3" borderId="27" xfId="0" applyFont="1" applyFill="1" applyBorder="1" applyAlignment="1">
      <alignment horizontal="center" vertical="center" wrapText="1"/>
    </xf>
    <xf numFmtId="0" fontId="31" fillId="3" borderId="28" xfId="0" applyFont="1" applyFill="1" applyBorder="1" applyAlignment="1">
      <alignment horizontal="center" vertical="center" wrapText="1"/>
    </xf>
    <xf numFmtId="0" fontId="31" fillId="3" borderId="29" xfId="0" applyFont="1" applyFill="1" applyBorder="1" applyAlignment="1">
      <alignment horizontal="center" vertical="center" wrapText="1"/>
    </xf>
    <xf numFmtId="0" fontId="11" fillId="2" borderId="32" xfId="0" applyFont="1" applyFill="1" applyBorder="1" applyAlignment="1">
      <alignment horizontal="center" vertical="center"/>
    </xf>
    <xf numFmtId="0" fontId="11" fillId="2" borderId="0" xfId="0" applyFont="1" applyFill="1" applyAlignment="1">
      <alignment horizontal="center" vertical="center"/>
    </xf>
    <xf numFmtId="0" fontId="8" fillId="0" borderId="20"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8" fillId="0" borderId="15" xfId="0" applyFont="1" applyBorder="1" applyAlignment="1">
      <alignment horizontal="center" vertical="center" wrapText="1" shrinkToFit="1"/>
    </xf>
    <xf numFmtId="0" fontId="8" fillId="0" borderId="1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5" xfId="0" applyFont="1" applyBorder="1" applyAlignment="1">
      <alignment horizontal="center" vertical="center" wrapText="1"/>
    </xf>
    <xf numFmtId="0" fontId="24" fillId="3" borderId="23"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3" xfId="0" applyFont="1" applyFill="1" applyBorder="1" applyAlignment="1">
      <alignment horizontal="left" vertical="center" wrapText="1"/>
    </xf>
    <xf numFmtId="0" fontId="24" fillId="3" borderId="23" xfId="0" applyFont="1" applyFill="1" applyBorder="1" applyAlignment="1">
      <alignment horizontal="left" vertical="center" wrapText="1"/>
    </xf>
    <xf numFmtId="0" fontId="23" fillId="0" borderId="0" xfId="0" applyFont="1" applyAlignment="1">
      <alignment horizontal="left" vertical="center"/>
    </xf>
    <xf numFmtId="0" fontId="8" fillId="0" borderId="15" xfId="0" applyFont="1" applyBorder="1" applyAlignment="1">
      <alignment horizontal="left" vertical="center" wrapText="1"/>
    </xf>
    <xf numFmtId="0" fontId="8" fillId="0" borderId="3" xfId="0" applyFont="1" applyBorder="1" applyAlignment="1">
      <alignment horizontal="left" vertical="center" wrapText="1"/>
    </xf>
    <xf numFmtId="49" fontId="0" fillId="7" borderId="0" xfId="0" applyNumberFormat="1" applyFill="1" applyAlignment="1">
      <alignment horizontal="center" vertical="center" wrapText="1"/>
    </xf>
    <xf numFmtId="0" fontId="0" fillId="7" borderId="0" xfId="0" applyFill="1" applyAlignment="1">
      <alignment horizontal="center" vertical="center" wrapText="1"/>
    </xf>
    <xf numFmtId="176" fontId="28" fillId="0" borderId="0" xfId="0" applyNumberFormat="1" applyFont="1" applyAlignment="1">
      <alignment horizontal="center" vertical="center" wrapText="1"/>
    </xf>
    <xf numFmtId="0" fontId="19" fillId="5" borderId="12" xfId="0" applyFont="1" applyFill="1" applyBorder="1" applyAlignment="1">
      <alignment horizontal="center" vertical="top" wrapText="1"/>
    </xf>
    <xf numFmtId="0" fontId="19" fillId="5" borderId="16" xfId="0" applyFont="1" applyFill="1" applyBorder="1" applyAlignment="1">
      <alignment horizontal="center" vertical="top" wrapText="1"/>
    </xf>
    <xf numFmtId="0" fontId="19" fillId="5" borderId="17" xfId="0" applyFont="1" applyFill="1" applyBorder="1" applyAlignment="1">
      <alignment horizontal="center" vertical="top" wrapText="1"/>
    </xf>
    <xf numFmtId="0" fontId="21" fillId="5" borderId="12"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4" fillId="3" borderId="24" xfId="0" applyFont="1" applyFill="1" applyBorder="1" applyAlignment="1">
      <alignment horizontal="center" vertical="center"/>
    </xf>
    <xf numFmtId="0" fontId="24" fillId="3" borderId="25" xfId="0" applyFont="1" applyFill="1" applyBorder="1" applyAlignment="1">
      <alignment horizontal="center" vertical="center"/>
    </xf>
    <xf numFmtId="0" fontId="25" fillId="3" borderId="9"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6" fillId="0" borderId="5" xfId="0" applyFont="1" applyBorder="1" applyAlignment="1">
      <alignment horizontal="center" vertical="center"/>
    </xf>
    <xf numFmtId="0" fontId="29" fillId="0" borderId="69" xfId="0" applyFont="1" applyBorder="1" applyAlignment="1">
      <alignment horizontal="center" vertical="center"/>
    </xf>
    <xf numFmtId="0" fontId="18" fillId="4" borderId="57" xfId="0" applyFont="1" applyFill="1" applyBorder="1" applyAlignment="1">
      <alignment horizontal="center" vertical="center"/>
    </xf>
    <xf numFmtId="0" fontId="18" fillId="4" borderId="58" xfId="0" applyFont="1" applyFill="1" applyBorder="1" applyAlignment="1">
      <alignment horizontal="center" vertical="center"/>
    </xf>
    <xf numFmtId="0" fontId="29" fillId="0" borderId="0" xfId="0" applyFont="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8" fillId="0" borderId="56" xfId="0" applyFont="1" applyBorder="1" applyAlignment="1">
      <alignment horizontal="left" vertical="center" wrapText="1"/>
    </xf>
    <xf numFmtId="0" fontId="18" fillId="0" borderId="56" xfId="0" applyFont="1" applyBorder="1" applyAlignment="1">
      <alignment horizontal="left" vertical="center"/>
    </xf>
    <xf numFmtId="49" fontId="0" fillId="0" borderId="70" xfId="0" applyNumberFormat="1" applyBorder="1" applyAlignment="1">
      <alignment horizontal="center" vertical="center"/>
    </xf>
    <xf numFmtId="49" fontId="0" fillId="0" borderId="71" xfId="0" applyNumberFormat="1" applyBorder="1" applyAlignment="1">
      <alignment horizontal="center" vertical="center"/>
    </xf>
  </cellXfs>
  <cellStyles count="1">
    <cellStyle name="標準" xfId="0" builtinId="0"/>
  </cellStyles>
  <dxfs count="3">
    <dxf>
      <font>
        <color rgb="FF9C0006"/>
      </font>
      <fill>
        <patternFill>
          <bgColor rgb="FFFFC7CE"/>
        </patternFill>
      </fill>
    </dxf>
    <dxf>
      <font>
        <color rgb="FF9C0006"/>
      </font>
      <fill>
        <patternFill>
          <bgColor rgb="FFFFFF99"/>
        </patternFill>
      </fill>
    </dxf>
    <dxf>
      <fill>
        <patternFill>
          <bgColor theme="0" tint="-0.499984740745262"/>
        </patternFill>
      </fill>
    </dxf>
  </dxfs>
  <tableStyles count="0" defaultTableStyle="TableStyleMedium2" defaultPivotStyle="PivotStyleLight16"/>
  <colors>
    <mruColors>
      <color rgb="FFFFFF99"/>
      <color rgb="FFF6F9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drawing5.xml.rels><?xml version="1.0" encoding="UTF-8" standalone="yes"?>
<Relationships xmlns="http://schemas.openxmlformats.org/package/2006/relationships"><Relationship Id="rId8" Type="http://schemas.openxmlformats.org/officeDocument/2006/relationships/image" Target="../media/image13.jpeg"/><Relationship Id="rId3" Type="http://schemas.openxmlformats.org/officeDocument/2006/relationships/image" Target="../media/image8.jpeg"/><Relationship Id="rId7" Type="http://schemas.openxmlformats.org/officeDocument/2006/relationships/image" Target="../media/image12.jpeg"/><Relationship Id="rId12" Type="http://schemas.openxmlformats.org/officeDocument/2006/relationships/image" Target="../media/image17.jpeg"/><Relationship Id="rId2" Type="http://schemas.openxmlformats.org/officeDocument/2006/relationships/image" Target="../media/image7.jpeg"/><Relationship Id="rId1" Type="http://schemas.openxmlformats.org/officeDocument/2006/relationships/image" Target="../media/image6.png"/><Relationship Id="rId6" Type="http://schemas.openxmlformats.org/officeDocument/2006/relationships/image" Target="../media/image11.jpeg"/><Relationship Id="rId11" Type="http://schemas.openxmlformats.org/officeDocument/2006/relationships/image" Target="../media/image16.jpeg"/><Relationship Id="rId5" Type="http://schemas.openxmlformats.org/officeDocument/2006/relationships/image" Target="../media/image10.jpeg"/><Relationship Id="rId10" Type="http://schemas.openxmlformats.org/officeDocument/2006/relationships/image" Target="../media/image15.jpeg"/><Relationship Id="rId4" Type="http://schemas.openxmlformats.org/officeDocument/2006/relationships/image" Target="../media/image9.jpeg"/><Relationship Id="rId9"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9</xdr:col>
      <xdr:colOff>0</xdr:colOff>
      <xdr:row>39</xdr:row>
      <xdr:rowOff>56029</xdr:rowOff>
    </xdr:from>
    <xdr:to>
      <xdr:col>9</xdr:col>
      <xdr:colOff>0</xdr:colOff>
      <xdr:row>39</xdr:row>
      <xdr:rowOff>381000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07960" y="17877304"/>
          <a:ext cx="1121" cy="324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19</xdr:col>
      <xdr:colOff>111125</xdr:colOff>
      <xdr:row>0</xdr:row>
      <xdr:rowOff>189345</xdr:rowOff>
    </xdr:from>
    <xdr:to>
      <xdr:col>20</xdr:col>
      <xdr:colOff>637596</xdr:colOff>
      <xdr:row>1</xdr:row>
      <xdr:rowOff>327890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3716000" y="189345"/>
          <a:ext cx="1272596" cy="56717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別紙１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1129394</xdr:colOff>
      <xdr:row>1</xdr:row>
      <xdr:rowOff>122464</xdr:rowOff>
    </xdr:from>
    <xdr:to>
      <xdr:col>8</xdr:col>
      <xdr:colOff>1170216</xdr:colOff>
      <xdr:row>4</xdr:row>
      <xdr:rowOff>13607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041823" y="299357"/>
          <a:ext cx="3524250" cy="8844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計算シートはパスワードをかけて非表示にします</a:t>
          </a:r>
          <a:endParaRPr kumimoji="1" lang="en-US" altLang="ja-JP" sz="2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39</xdr:row>
      <xdr:rowOff>56029</xdr:rowOff>
    </xdr:from>
    <xdr:to>
      <xdr:col>9</xdr:col>
      <xdr:colOff>0</xdr:colOff>
      <xdr:row>39</xdr:row>
      <xdr:rowOff>381000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172200" y="18788529"/>
          <a:ext cx="0" cy="324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19</xdr:col>
      <xdr:colOff>111125</xdr:colOff>
      <xdr:row>0</xdr:row>
      <xdr:rowOff>189345</xdr:rowOff>
    </xdr:from>
    <xdr:to>
      <xdr:col>20</xdr:col>
      <xdr:colOff>637596</xdr:colOff>
      <xdr:row>1</xdr:row>
      <xdr:rowOff>327890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3776325" y="189345"/>
          <a:ext cx="1275771" cy="570345"/>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別紙１</a:t>
          </a:r>
        </a:p>
      </xdr:txBody>
    </xdr:sp>
    <xdr:clientData/>
  </xdr:twoCellAnchor>
  <xdr:twoCellAnchor>
    <xdr:from>
      <xdr:col>9</xdr:col>
      <xdr:colOff>0</xdr:colOff>
      <xdr:row>39</xdr:row>
      <xdr:rowOff>56029</xdr:rowOff>
    </xdr:from>
    <xdr:to>
      <xdr:col>9</xdr:col>
      <xdr:colOff>0</xdr:colOff>
      <xdr:row>39</xdr:row>
      <xdr:rowOff>381000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200775" y="18763129"/>
          <a:ext cx="0" cy="324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9</xdr:col>
      <xdr:colOff>0</xdr:colOff>
      <xdr:row>39</xdr:row>
      <xdr:rowOff>56029</xdr:rowOff>
    </xdr:from>
    <xdr:to>
      <xdr:col>9</xdr:col>
      <xdr:colOff>0</xdr:colOff>
      <xdr:row>39</xdr:row>
      <xdr:rowOff>381000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200775" y="19248904"/>
          <a:ext cx="0" cy="324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88899</xdr:colOff>
      <xdr:row>3</xdr:row>
      <xdr:rowOff>203200</xdr:rowOff>
    </xdr:from>
    <xdr:to>
      <xdr:col>1</xdr:col>
      <xdr:colOff>3931468</xdr:colOff>
      <xdr:row>3</xdr:row>
      <xdr:rowOff>2349500</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2184399" y="3949700"/>
          <a:ext cx="3842569" cy="2146300"/>
        </a:xfrm>
        <a:prstGeom prst="rect">
          <a:avLst/>
        </a:prstGeom>
      </xdr:spPr>
    </xdr:pic>
    <xdr:clientData/>
  </xdr:twoCellAnchor>
  <xdr:twoCellAnchor>
    <xdr:from>
      <xdr:col>0</xdr:col>
      <xdr:colOff>146050</xdr:colOff>
      <xdr:row>3</xdr:row>
      <xdr:rowOff>1483783</xdr:rowOff>
    </xdr:from>
    <xdr:to>
      <xdr:col>0</xdr:col>
      <xdr:colOff>2006600</xdr:colOff>
      <xdr:row>3</xdr:row>
      <xdr:rowOff>1816100</xdr:rowOff>
    </xdr:to>
    <xdr:sp macro="" textlink="">
      <xdr:nvSpPr>
        <xdr:cNvPr id="28" name="正方形/長方形 27">
          <a:extLst>
            <a:ext uri="{FF2B5EF4-FFF2-40B4-BE49-F238E27FC236}">
              <a16:creationId xmlns:a16="http://schemas.microsoft.com/office/drawing/2014/main" id="{00000000-0008-0000-0300-00001C000000}"/>
            </a:ext>
          </a:extLst>
        </xdr:cNvPr>
        <xdr:cNvSpPr/>
      </xdr:nvSpPr>
      <xdr:spPr>
        <a:xfrm>
          <a:off x="146050" y="5331883"/>
          <a:ext cx="1860550" cy="332317"/>
        </a:xfrm>
        <a:prstGeom prst="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139700</xdr:colOff>
      <xdr:row>4</xdr:row>
      <xdr:rowOff>1168400</xdr:rowOff>
    </xdr:from>
    <xdr:to>
      <xdr:col>0</xdr:col>
      <xdr:colOff>2000250</xdr:colOff>
      <xdr:row>4</xdr:row>
      <xdr:rowOff>1500717</xdr:rowOff>
    </xdr:to>
    <xdr:sp macro="" textlink="">
      <xdr:nvSpPr>
        <xdr:cNvPr id="30" name="正方形/長方形 29">
          <a:extLst>
            <a:ext uri="{FF2B5EF4-FFF2-40B4-BE49-F238E27FC236}">
              <a16:creationId xmlns:a16="http://schemas.microsoft.com/office/drawing/2014/main" id="{00000000-0008-0000-0300-00001E000000}"/>
            </a:ext>
          </a:extLst>
        </xdr:cNvPr>
        <xdr:cNvSpPr/>
      </xdr:nvSpPr>
      <xdr:spPr>
        <a:xfrm>
          <a:off x="139700" y="8255000"/>
          <a:ext cx="1860550" cy="332317"/>
        </a:xfrm>
        <a:prstGeom prst="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292100</xdr:colOff>
      <xdr:row>5</xdr:row>
      <xdr:rowOff>527130</xdr:rowOff>
    </xdr:from>
    <xdr:to>
      <xdr:col>1</xdr:col>
      <xdr:colOff>6359525</xdr:colOff>
      <xdr:row>5</xdr:row>
      <xdr:rowOff>1968499</xdr:rowOff>
    </xdr:to>
    <xdr:pic>
      <xdr:nvPicPr>
        <xdr:cNvPr id="31" name="図 30">
          <a:extLst>
            <a:ext uri="{FF2B5EF4-FFF2-40B4-BE49-F238E27FC236}">
              <a16:creationId xmlns:a16="http://schemas.microsoft.com/office/drawing/2014/main" id="{00000000-0008-0000-0300-00001F000000}"/>
            </a:ext>
          </a:extLst>
        </xdr:cNvPr>
        <xdr:cNvPicPr>
          <a:picLocks noChangeAspect="1"/>
        </xdr:cNvPicPr>
      </xdr:nvPicPr>
      <xdr:blipFill>
        <a:blip xmlns:r="http://schemas.openxmlformats.org/officeDocument/2006/relationships" r:embed="rId2"/>
        <a:stretch>
          <a:fillRect/>
        </a:stretch>
      </xdr:blipFill>
      <xdr:spPr>
        <a:xfrm>
          <a:off x="2387600" y="9836230"/>
          <a:ext cx="6553200" cy="1441369"/>
        </a:xfrm>
        <a:prstGeom prst="rect">
          <a:avLst/>
        </a:prstGeom>
      </xdr:spPr>
    </xdr:pic>
    <xdr:clientData/>
  </xdr:twoCellAnchor>
  <xdr:twoCellAnchor>
    <xdr:from>
      <xdr:col>0</xdr:col>
      <xdr:colOff>152400</xdr:colOff>
      <xdr:row>5</xdr:row>
      <xdr:rowOff>1117600</xdr:rowOff>
    </xdr:from>
    <xdr:to>
      <xdr:col>0</xdr:col>
      <xdr:colOff>2012950</xdr:colOff>
      <xdr:row>5</xdr:row>
      <xdr:rowOff>1449917</xdr:rowOff>
    </xdr:to>
    <xdr:sp macro="" textlink="">
      <xdr:nvSpPr>
        <xdr:cNvPr id="32" name="正方形/長方形 31">
          <a:extLst>
            <a:ext uri="{FF2B5EF4-FFF2-40B4-BE49-F238E27FC236}">
              <a16:creationId xmlns:a16="http://schemas.microsoft.com/office/drawing/2014/main" id="{00000000-0008-0000-0300-000020000000}"/>
            </a:ext>
          </a:extLst>
        </xdr:cNvPr>
        <xdr:cNvSpPr/>
      </xdr:nvSpPr>
      <xdr:spPr>
        <a:xfrm>
          <a:off x="152400" y="10833100"/>
          <a:ext cx="1860550" cy="332317"/>
        </a:xfrm>
        <a:prstGeom prst="rect">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4102099</xdr:colOff>
      <xdr:row>3</xdr:row>
      <xdr:rowOff>381000</xdr:rowOff>
    </xdr:from>
    <xdr:to>
      <xdr:col>2</xdr:col>
      <xdr:colOff>247</xdr:colOff>
      <xdr:row>3</xdr:row>
      <xdr:rowOff>3022600</xdr:rowOff>
    </xdr:to>
    <xdr:pic>
      <xdr:nvPicPr>
        <xdr:cNvPr id="33" name="図 32">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3"/>
        <a:stretch>
          <a:fillRect/>
        </a:stretch>
      </xdr:blipFill>
      <xdr:spPr>
        <a:xfrm>
          <a:off x="6197599" y="4127500"/>
          <a:ext cx="3156198" cy="2641600"/>
        </a:xfrm>
        <a:prstGeom prst="rect">
          <a:avLst/>
        </a:prstGeom>
      </xdr:spPr>
    </xdr:pic>
    <xdr:clientData/>
  </xdr:twoCellAnchor>
  <xdr:twoCellAnchor editAs="oneCell">
    <xdr:from>
      <xdr:col>1</xdr:col>
      <xdr:colOff>1282692</xdr:colOff>
      <xdr:row>2</xdr:row>
      <xdr:rowOff>38100</xdr:rowOff>
    </xdr:from>
    <xdr:to>
      <xdr:col>1</xdr:col>
      <xdr:colOff>6020266</xdr:colOff>
      <xdr:row>2</xdr:row>
      <xdr:rowOff>3329940</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4"/>
        <a:stretch>
          <a:fillRect/>
        </a:stretch>
      </xdr:blipFill>
      <xdr:spPr>
        <a:xfrm>
          <a:off x="3378192" y="495300"/>
          <a:ext cx="4737574" cy="3291840"/>
        </a:xfrm>
        <a:prstGeom prst="rect">
          <a:avLst/>
        </a:prstGeom>
      </xdr:spPr>
    </xdr:pic>
    <xdr:clientData/>
  </xdr:twoCellAnchor>
  <xdr:twoCellAnchor editAs="oneCell">
    <xdr:from>
      <xdr:col>1</xdr:col>
      <xdr:colOff>317497</xdr:colOff>
      <xdr:row>4</xdr:row>
      <xdr:rowOff>114300</xdr:rowOff>
    </xdr:from>
    <xdr:to>
      <xdr:col>2</xdr:col>
      <xdr:colOff>3758</xdr:colOff>
      <xdr:row>4</xdr:row>
      <xdr:rowOff>2528316</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5"/>
        <a:stretch>
          <a:fillRect/>
        </a:stretch>
      </xdr:blipFill>
      <xdr:spPr>
        <a:xfrm>
          <a:off x="2412997" y="7200900"/>
          <a:ext cx="6668086" cy="24140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1959428</xdr:colOff>
      <xdr:row>14</xdr:row>
      <xdr:rowOff>110292</xdr:rowOff>
    </xdr:from>
    <xdr:to>
      <xdr:col>0</xdr:col>
      <xdr:colOff>3290204</xdr:colOff>
      <xdr:row>14</xdr:row>
      <xdr:rowOff>3726998</xdr:rowOff>
    </xdr:to>
    <xdr:pic>
      <xdr:nvPicPr>
        <xdr:cNvPr id="52" name="図 51">
          <a:extLst>
            <a:ext uri="{FF2B5EF4-FFF2-40B4-BE49-F238E27FC236}">
              <a16:creationId xmlns:a16="http://schemas.microsoft.com/office/drawing/2014/main" id="{00000000-0008-0000-04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959428" y="16234756"/>
          <a:ext cx="1330776" cy="361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162810</xdr:colOff>
      <xdr:row>17</xdr:row>
      <xdr:rowOff>952500</xdr:rowOff>
    </xdr:from>
    <xdr:to>
      <xdr:col>1</xdr:col>
      <xdr:colOff>4082</xdr:colOff>
      <xdr:row>17</xdr:row>
      <xdr:rowOff>2944586</xdr:rowOff>
    </xdr:to>
    <xdr:pic>
      <xdr:nvPicPr>
        <xdr:cNvPr id="48" name="図 47">
          <a:extLst>
            <a:ext uri="{FF2B5EF4-FFF2-40B4-BE49-F238E27FC236}">
              <a16:creationId xmlns:a16="http://schemas.microsoft.com/office/drawing/2014/main" id="{00000000-0008-0000-0400-000030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62810" y="21512893"/>
          <a:ext cx="5080022" cy="1992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843643</xdr:colOff>
      <xdr:row>11</xdr:row>
      <xdr:rowOff>256558</xdr:rowOff>
    </xdr:from>
    <xdr:to>
      <xdr:col>0</xdr:col>
      <xdr:colOff>4584246</xdr:colOff>
      <xdr:row>11</xdr:row>
      <xdr:rowOff>3687536</xdr:rowOff>
    </xdr:to>
    <xdr:pic>
      <xdr:nvPicPr>
        <xdr:cNvPr id="47" name="図 46">
          <a:extLst>
            <a:ext uri="{FF2B5EF4-FFF2-40B4-BE49-F238E27FC236}">
              <a16:creationId xmlns:a16="http://schemas.microsoft.com/office/drawing/2014/main" id="{00000000-0008-0000-0400-00002F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843643" y="11945094"/>
          <a:ext cx="3740603" cy="3430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848599</xdr:colOff>
      <xdr:row>8</xdr:row>
      <xdr:rowOff>202142</xdr:rowOff>
    </xdr:from>
    <xdr:to>
      <xdr:col>0</xdr:col>
      <xdr:colOff>2785752</xdr:colOff>
      <xdr:row>8</xdr:row>
      <xdr:rowOff>3764492</xdr:rowOff>
    </xdr:to>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848599" y="6879167"/>
          <a:ext cx="1937153" cy="35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932578</xdr:colOff>
      <xdr:row>17</xdr:row>
      <xdr:rowOff>242515</xdr:rowOff>
    </xdr:from>
    <xdr:to>
      <xdr:col>1</xdr:col>
      <xdr:colOff>4467411</xdr:colOff>
      <xdr:row>17</xdr:row>
      <xdr:rowOff>3727386</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6333253" y="20235490"/>
          <a:ext cx="3534833" cy="3484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359833</xdr:colOff>
      <xdr:row>11</xdr:row>
      <xdr:rowOff>217941</xdr:rowOff>
    </xdr:from>
    <xdr:to>
      <xdr:col>1</xdr:col>
      <xdr:colOff>4720165</xdr:colOff>
      <xdr:row>11</xdr:row>
      <xdr:rowOff>3675591</xdr:rowOff>
    </xdr:to>
    <xdr:pic>
      <xdr:nvPicPr>
        <xdr:cNvPr id="5" name="図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5760508" y="11333616"/>
          <a:ext cx="4598457" cy="3457650"/>
        </a:xfrm>
        <a:prstGeom prst="rect">
          <a:avLst/>
        </a:prstGeom>
        <a:noFill/>
        <a:ln w="25400">
          <a:solidFill>
            <a:srgbClr val="FF0000"/>
          </a:solidFill>
          <a:prstDash val="sysDot"/>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4233334</xdr:colOff>
      <xdr:row>4</xdr:row>
      <xdr:rowOff>799796</xdr:rowOff>
    </xdr:from>
    <xdr:to>
      <xdr:col>1</xdr:col>
      <xdr:colOff>264584</xdr:colOff>
      <xdr:row>4</xdr:row>
      <xdr:rowOff>1483178</xdr:rowOff>
    </xdr:to>
    <xdr:sp macro="" textlink="">
      <xdr:nvSpPr>
        <xdr:cNvPr id="11" name="角丸四角形吹き出し 10">
          <a:extLst>
            <a:ext uri="{FF2B5EF4-FFF2-40B4-BE49-F238E27FC236}">
              <a16:creationId xmlns:a16="http://schemas.microsoft.com/office/drawing/2014/main" id="{00000000-0008-0000-0400-00000B000000}"/>
            </a:ext>
          </a:extLst>
        </xdr:cNvPr>
        <xdr:cNvSpPr/>
      </xdr:nvSpPr>
      <xdr:spPr>
        <a:xfrm>
          <a:off x="4233334" y="2990546"/>
          <a:ext cx="1433286" cy="683382"/>
        </a:xfrm>
        <a:prstGeom prst="wedgeRoundRectCallout">
          <a:avLst>
            <a:gd name="adj1" fmla="val -49273"/>
            <a:gd name="adj2" fmla="val 6422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lIns="36000" tIns="0" rIns="36000" bIns="0" rtlCol="0" anchor="t"/>
        <a:lstStyle/>
        <a:p>
          <a:pPr algn="l"/>
          <a:r>
            <a:rPr kumimoji="1" lang="ja-JP" altLang="en-US" sz="1400"/>
            <a:t>道路や隣家が</a:t>
          </a:r>
          <a:endParaRPr kumimoji="1" lang="en-US" altLang="ja-JP" sz="1400"/>
        </a:p>
        <a:p>
          <a:pPr algn="l"/>
          <a:r>
            <a:rPr kumimoji="1" lang="ja-JP" altLang="en-US" sz="1400"/>
            <a:t>写るように撮影</a:t>
          </a:r>
        </a:p>
      </xdr:txBody>
    </xdr:sp>
    <xdr:clientData/>
  </xdr:twoCellAnchor>
  <xdr:twoCellAnchor>
    <xdr:from>
      <xdr:col>0</xdr:col>
      <xdr:colOff>2929283</xdr:colOff>
      <xdr:row>8</xdr:row>
      <xdr:rowOff>712305</xdr:rowOff>
    </xdr:from>
    <xdr:to>
      <xdr:col>0</xdr:col>
      <xdr:colOff>5102087</xdr:colOff>
      <xdr:row>8</xdr:row>
      <xdr:rowOff>1764196</xdr:rowOff>
    </xdr:to>
    <xdr:sp macro="" textlink="">
      <xdr:nvSpPr>
        <xdr:cNvPr id="12" name="角丸四角形吹き出し 11">
          <a:extLst>
            <a:ext uri="{FF2B5EF4-FFF2-40B4-BE49-F238E27FC236}">
              <a16:creationId xmlns:a16="http://schemas.microsoft.com/office/drawing/2014/main" id="{00000000-0008-0000-0400-00000C000000}"/>
            </a:ext>
          </a:extLst>
        </xdr:cNvPr>
        <xdr:cNvSpPr/>
      </xdr:nvSpPr>
      <xdr:spPr>
        <a:xfrm>
          <a:off x="2929283" y="7389330"/>
          <a:ext cx="2172804" cy="1051891"/>
        </a:xfrm>
        <a:prstGeom prst="wedgeRoundRectCallout">
          <a:avLst>
            <a:gd name="adj1" fmla="val -49273"/>
            <a:gd name="adj2" fmla="val 6422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lIns="36000" tIns="0" rIns="36000" bIns="0" rtlCol="0" anchor="t"/>
        <a:lstStyle/>
        <a:p>
          <a:pPr algn="l"/>
          <a:r>
            <a:rPr kumimoji="1" lang="ja-JP" altLang="en-US" sz="1400"/>
            <a:t>どちらに傾いているか</a:t>
          </a:r>
          <a:endParaRPr kumimoji="1" lang="en-US" altLang="ja-JP" sz="1400"/>
        </a:p>
        <a:p>
          <a:pPr algn="l"/>
          <a:r>
            <a:rPr kumimoji="1" lang="ja-JP" altLang="en-US" sz="1400"/>
            <a:t>分かるようように撮影</a:t>
          </a:r>
          <a:endParaRPr kumimoji="1" lang="en-US" altLang="ja-JP" sz="1400"/>
        </a:p>
        <a:p>
          <a:pPr algn="l"/>
          <a:r>
            <a:rPr kumimoji="1" lang="en-US" altLang="ja-JP" sz="1400"/>
            <a:t>※</a:t>
          </a:r>
          <a:r>
            <a:rPr kumimoji="1" lang="ja-JP" altLang="en-US" sz="1400"/>
            <a:t>写真に記載して</a:t>
          </a:r>
          <a:endParaRPr kumimoji="1" lang="en-US" altLang="ja-JP" sz="1400"/>
        </a:p>
        <a:p>
          <a:pPr algn="l"/>
          <a:r>
            <a:rPr kumimoji="1" lang="ja-JP" altLang="en-US" sz="1400"/>
            <a:t>　いただいても構いません。</a:t>
          </a:r>
        </a:p>
      </xdr:txBody>
    </xdr:sp>
    <xdr:clientData/>
  </xdr:twoCellAnchor>
  <xdr:twoCellAnchor>
    <xdr:from>
      <xdr:col>1</xdr:col>
      <xdr:colOff>154492</xdr:colOff>
      <xdr:row>8</xdr:row>
      <xdr:rowOff>68896</xdr:rowOff>
    </xdr:from>
    <xdr:to>
      <xdr:col>1</xdr:col>
      <xdr:colOff>2343071</xdr:colOff>
      <xdr:row>8</xdr:row>
      <xdr:rowOff>3751792</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5564692" y="7345996"/>
          <a:ext cx="2188579" cy="3682896"/>
          <a:chOff x="7002578" y="6752961"/>
          <a:chExt cx="2188579" cy="3682896"/>
        </a:xfrm>
      </xdr:grpSpPr>
      <xdr:pic>
        <xdr:nvPicPr>
          <xdr:cNvPr id="14" name="図 13">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7002578" y="6752961"/>
            <a:ext cx="2188579" cy="3682896"/>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15" name="直線コネクタ 14">
            <a:extLst>
              <a:ext uri="{FF2B5EF4-FFF2-40B4-BE49-F238E27FC236}">
                <a16:creationId xmlns:a16="http://schemas.microsoft.com/office/drawing/2014/main" id="{00000000-0008-0000-0400-00000F000000}"/>
              </a:ext>
            </a:extLst>
          </xdr:cNvPr>
          <xdr:cNvCxnSpPr/>
        </xdr:nvCxnSpPr>
        <xdr:spPr>
          <a:xfrm>
            <a:off x="7562022" y="7354957"/>
            <a:ext cx="588552" cy="46284"/>
          </a:xfrm>
          <a:prstGeom prst="line">
            <a:avLst/>
          </a:prstGeom>
          <a:ln w="254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400-000010000000}"/>
              </a:ext>
            </a:extLst>
          </xdr:cNvPr>
          <xdr:cNvCxnSpPr/>
        </xdr:nvCxnSpPr>
        <xdr:spPr>
          <a:xfrm>
            <a:off x="7545457" y="7346674"/>
            <a:ext cx="66260" cy="2956891"/>
          </a:xfrm>
          <a:prstGeom prst="line">
            <a:avLst/>
          </a:prstGeom>
          <a:ln w="254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400-000011000000}"/>
              </a:ext>
            </a:extLst>
          </xdr:cNvPr>
          <xdr:cNvCxnSpPr/>
        </xdr:nvCxnSpPr>
        <xdr:spPr>
          <a:xfrm flipH="1">
            <a:off x="7636565" y="7396858"/>
            <a:ext cx="470650" cy="2898425"/>
          </a:xfrm>
          <a:prstGeom prst="line">
            <a:avLst/>
          </a:prstGeom>
          <a:ln w="254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grpSp>
        <xdr:nvGrpSpPr>
          <xdr:cNvPr id="18" name="グループ化 17">
            <a:extLst>
              <a:ext uri="{FF2B5EF4-FFF2-40B4-BE49-F238E27FC236}">
                <a16:creationId xmlns:a16="http://schemas.microsoft.com/office/drawing/2014/main" id="{00000000-0008-0000-0400-000012000000}"/>
              </a:ext>
            </a:extLst>
          </xdr:cNvPr>
          <xdr:cNvGrpSpPr/>
        </xdr:nvGrpSpPr>
        <xdr:grpSpPr>
          <a:xfrm>
            <a:off x="7543256" y="7391401"/>
            <a:ext cx="180000" cy="180000"/>
            <a:chOff x="7543256" y="7391401"/>
            <a:chExt cx="180000" cy="180000"/>
          </a:xfrm>
        </xdr:grpSpPr>
        <xdr:cxnSp macro="">
          <xdr:nvCxnSpPr>
            <xdr:cNvPr id="20" name="直線コネクタ 19">
              <a:extLst>
                <a:ext uri="{FF2B5EF4-FFF2-40B4-BE49-F238E27FC236}">
                  <a16:creationId xmlns:a16="http://schemas.microsoft.com/office/drawing/2014/main" id="{00000000-0008-0000-0400-000014000000}"/>
                </a:ext>
              </a:extLst>
            </xdr:cNvPr>
            <xdr:cNvCxnSpPr/>
          </xdr:nvCxnSpPr>
          <xdr:spPr>
            <a:xfrm flipH="1">
              <a:off x="7719391" y="7391401"/>
              <a:ext cx="3315" cy="180000"/>
            </a:xfrm>
            <a:prstGeom prst="line">
              <a:avLst/>
            </a:prstGeom>
            <a:ln w="2540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00000000-0008-0000-0400-000015000000}"/>
                </a:ext>
              </a:extLst>
            </xdr:cNvPr>
            <xdr:cNvCxnSpPr/>
          </xdr:nvCxnSpPr>
          <xdr:spPr>
            <a:xfrm rot="16200000" flipH="1">
              <a:off x="7631598" y="7469257"/>
              <a:ext cx="3315" cy="180000"/>
            </a:xfrm>
            <a:prstGeom prst="line">
              <a:avLst/>
            </a:prstGeom>
            <a:ln w="2540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grpSp>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7495761" y="7537173"/>
            <a:ext cx="75084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角度</a:t>
            </a:r>
            <a:r>
              <a:rPr kumimoji="1" lang="en-US" altLang="ja-JP" sz="1100"/>
              <a:t>90°</a:t>
            </a:r>
            <a:endParaRPr kumimoji="1" lang="ja-JP" altLang="en-US" sz="1100"/>
          </a:p>
        </xdr:txBody>
      </xdr:sp>
    </xdr:grpSp>
    <xdr:clientData/>
  </xdr:twoCellAnchor>
  <xdr:twoCellAnchor>
    <xdr:from>
      <xdr:col>1</xdr:col>
      <xdr:colOff>2343547</xdr:colOff>
      <xdr:row>8</xdr:row>
      <xdr:rowOff>462168</xdr:rowOff>
    </xdr:from>
    <xdr:to>
      <xdr:col>1</xdr:col>
      <xdr:colOff>3336246</xdr:colOff>
      <xdr:row>8</xdr:row>
      <xdr:rowOff>3495259</xdr:rowOff>
    </xdr:to>
    <xdr:grpSp>
      <xdr:nvGrpSpPr>
        <xdr:cNvPr id="22" name="グループ化 21">
          <a:extLst>
            <a:ext uri="{FF2B5EF4-FFF2-40B4-BE49-F238E27FC236}">
              <a16:creationId xmlns:a16="http://schemas.microsoft.com/office/drawing/2014/main" id="{00000000-0008-0000-0400-000016000000}"/>
            </a:ext>
          </a:extLst>
        </xdr:cNvPr>
        <xdr:cNvGrpSpPr/>
      </xdr:nvGrpSpPr>
      <xdr:grpSpPr>
        <a:xfrm>
          <a:off x="7753747" y="7739268"/>
          <a:ext cx="992699" cy="3033091"/>
          <a:chOff x="9286461" y="7171082"/>
          <a:chExt cx="992699" cy="3033091"/>
        </a:xfrm>
      </xdr:grpSpPr>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flipH="1">
            <a:off x="9727095" y="7485822"/>
            <a:ext cx="0" cy="180000"/>
          </a:xfrm>
          <a:prstGeom prst="line">
            <a:avLst/>
          </a:prstGeom>
          <a:ln w="2540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00000000-0008-0000-0400-000018000000}"/>
              </a:ext>
            </a:extLst>
          </xdr:cNvPr>
          <xdr:cNvCxnSpPr/>
        </xdr:nvCxnSpPr>
        <xdr:spPr>
          <a:xfrm rot="16200000" flipH="1">
            <a:off x="9649242" y="7573618"/>
            <a:ext cx="0" cy="180000"/>
          </a:xfrm>
          <a:prstGeom prst="line">
            <a:avLst/>
          </a:prstGeom>
          <a:ln w="2540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grpSp>
        <xdr:nvGrpSpPr>
          <xdr:cNvPr id="25" name="グループ化 24">
            <a:extLst>
              <a:ext uri="{FF2B5EF4-FFF2-40B4-BE49-F238E27FC236}">
                <a16:creationId xmlns:a16="http://schemas.microsoft.com/office/drawing/2014/main" id="{00000000-0008-0000-0400-000019000000}"/>
              </a:ext>
            </a:extLst>
          </xdr:cNvPr>
          <xdr:cNvGrpSpPr/>
        </xdr:nvGrpSpPr>
        <xdr:grpSpPr>
          <a:xfrm>
            <a:off x="9286461" y="7171082"/>
            <a:ext cx="992699" cy="3033091"/>
            <a:chOff x="9286461" y="7171082"/>
            <a:chExt cx="992699" cy="3033091"/>
          </a:xfrm>
        </xdr:grpSpPr>
        <xdr:sp macro="" textlink="">
          <xdr:nvSpPr>
            <xdr:cNvPr id="26" name="直角三角形 25">
              <a:extLst>
                <a:ext uri="{FF2B5EF4-FFF2-40B4-BE49-F238E27FC236}">
                  <a16:creationId xmlns:a16="http://schemas.microsoft.com/office/drawing/2014/main" id="{00000000-0008-0000-0400-00001A000000}"/>
                </a:ext>
              </a:extLst>
            </xdr:cNvPr>
            <xdr:cNvSpPr/>
          </xdr:nvSpPr>
          <xdr:spPr>
            <a:xfrm flipV="1">
              <a:off x="9565114" y="7478436"/>
              <a:ext cx="603250" cy="2725737"/>
            </a:xfrm>
            <a:prstGeom prst="rtTriangle">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00000000-0008-0000-0400-00001B000000}"/>
                </a:ext>
              </a:extLst>
            </xdr:cNvPr>
            <xdr:cNvSpPr txBox="1"/>
          </xdr:nvSpPr>
          <xdr:spPr>
            <a:xfrm>
              <a:off x="9528313" y="7648160"/>
              <a:ext cx="75084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角度</a:t>
              </a:r>
              <a:r>
                <a:rPr kumimoji="1" lang="en-US" altLang="ja-JP" sz="1100"/>
                <a:t>90°</a:t>
              </a:r>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400-00001C000000}"/>
                </a:ext>
              </a:extLst>
            </xdr:cNvPr>
            <xdr:cNvSpPr txBox="1"/>
          </xdr:nvSpPr>
          <xdr:spPr>
            <a:xfrm>
              <a:off x="9730409" y="7171082"/>
              <a:ext cx="28463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a:t>x</a:t>
              </a:r>
              <a:endParaRPr kumimoji="1" lang="ja-JP" altLang="en-US" sz="1800"/>
            </a:p>
          </xdr:txBody>
        </xdr:sp>
        <xdr:sp macro="" textlink="">
          <xdr:nvSpPr>
            <xdr:cNvPr id="29" name="テキスト ボックス 28">
              <a:extLst>
                <a:ext uri="{FF2B5EF4-FFF2-40B4-BE49-F238E27FC236}">
                  <a16:creationId xmlns:a16="http://schemas.microsoft.com/office/drawing/2014/main" id="{00000000-0008-0000-0400-00001D000000}"/>
                </a:ext>
              </a:extLst>
            </xdr:cNvPr>
            <xdr:cNvSpPr txBox="1"/>
          </xdr:nvSpPr>
          <xdr:spPr>
            <a:xfrm>
              <a:off x="9286461" y="8632134"/>
              <a:ext cx="28911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a:t>y</a:t>
              </a:r>
              <a:endParaRPr kumimoji="1" lang="ja-JP" altLang="en-US" sz="1800"/>
            </a:p>
          </xdr:txBody>
        </xdr:sp>
        <xdr:sp macro="" textlink="">
          <xdr:nvSpPr>
            <xdr:cNvPr id="30" name="円弧 29">
              <a:extLst>
                <a:ext uri="{FF2B5EF4-FFF2-40B4-BE49-F238E27FC236}">
                  <a16:creationId xmlns:a16="http://schemas.microsoft.com/office/drawing/2014/main" id="{00000000-0008-0000-0400-00001E000000}"/>
                </a:ext>
              </a:extLst>
            </xdr:cNvPr>
            <xdr:cNvSpPr/>
          </xdr:nvSpPr>
          <xdr:spPr>
            <a:xfrm>
              <a:off x="9698937" y="7388088"/>
              <a:ext cx="468000" cy="180000"/>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1" name="円弧 30">
              <a:extLst>
                <a:ext uri="{FF2B5EF4-FFF2-40B4-BE49-F238E27FC236}">
                  <a16:creationId xmlns:a16="http://schemas.microsoft.com/office/drawing/2014/main" id="{00000000-0008-0000-0400-00001F000000}"/>
                </a:ext>
              </a:extLst>
            </xdr:cNvPr>
            <xdr:cNvSpPr/>
          </xdr:nvSpPr>
          <xdr:spPr>
            <a:xfrm flipH="1">
              <a:off x="9561446" y="7399683"/>
              <a:ext cx="468000" cy="180000"/>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2" name="円弧 31">
              <a:extLst>
                <a:ext uri="{FF2B5EF4-FFF2-40B4-BE49-F238E27FC236}">
                  <a16:creationId xmlns:a16="http://schemas.microsoft.com/office/drawing/2014/main" id="{00000000-0008-0000-0400-000020000000}"/>
                </a:ext>
              </a:extLst>
            </xdr:cNvPr>
            <xdr:cNvSpPr/>
          </xdr:nvSpPr>
          <xdr:spPr>
            <a:xfrm rot="16200000">
              <a:off x="8478120" y="8439253"/>
              <a:ext cx="2160000" cy="252000"/>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3" name="円弧 32">
              <a:extLst>
                <a:ext uri="{FF2B5EF4-FFF2-40B4-BE49-F238E27FC236}">
                  <a16:creationId xmlns:a16="http://schemas.microsoft.com/office/drawing/2014/main" id="{00000000-0008-0000-0400-000021000000}"/>
                </a:ext>
              </a:extLst>
            </xdr:cNvPr>
            <xdr:cNvSpPr/>
          </xdr:nvSpPr>
          <xdr:spPr>
            <a:xfrm rot="5400000" flipV="1">
              <a:off x="8481434" y="8968218"/>
              <a:ext cx="2160000" cy="252000"/>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grpSp>
    <xdr:clientData/>
  </xdr:twoCellAnchor>
  <xdr:twoCellAnchor>
    <xdr:from>
      <xdr:col>1</xdr:col>
      <xdr:colOff>2373130</xdr:colOff>
      <xdr:row>8</xdr:row>
      <xdr:rowOff>205408</xdr:rowOff>
    </xdr:from>
    <xdr:to>
      <xdr:col>1</xdr:col>
      <xdr:colOff>3605585</xdr:colOff>
      <xdr:row>8</xdr:row>
      <xdr:rowOff>481125</xdr:rowOff>
    </xdr:to>
    <xdr:sp macro="" textlink="">
      <xdr:nvSpPr>
        <xdr:cNvPr id="34" name="テキスト ボックス 33">
          <a:extLst>
            <a:ext uri="{FF2B5EF4-FFF2-40B4-BE49-F238E27FC236}">
              <a16:creationId xmlns:a16="http://schemas.microsoft.com/office/drawing/2014/main" id="{00000000-0008-0000-0400-000022000000}"/>
            </a:ext>
          </a:extLst>
        </xdr:cNvPr>
        <xdr:cNvSpPr txBox="1"/>
      </xdr:nvSpPr>
      <xdr:spPr>
        <a:xfrm>
          <a:off x="7775166" y="6900122"/>
          <a:ext cx="12324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a:t>傾き＝</a:t>
          </a:r>
          <a:r>
            <a:rPr kumimoji="1" lang="en-US" altLang="ja-JP" sz="1600"/>
            <a:t>x/y</a:t>
          </a:r>
          <a:endParaRPr kumimoji="1" lang="ja-JP" altLang="en-US" sz="1600"/>
        </a:p>
      </xdr:txBody>
    </xdr:sp>
    <xdr:clientData/>
  </xdr:twoCellAnchor>
  <xdr:twoCellAnchor>
    <xdr:from>
      <xdr:col>1</xdr:col>
      <xdr:colOff>3130998</xdr:colOff>
      <xdr:row>8</xdr:row>
      <xdr:rowOff>1354797</xdr:rowOff>
    </xdr:from>
    <xdr:to>
      <xdr:col>1</xdr:col>
      <xdr:colOff>5347609</xdr:colOff>
      <xdr:row>8</xdr:row>
      <xdr:rowOff>2231570</xdr:rowOff>
    </xdr:to>
    <xdr:sp macro="" textlink="">
      <xdr:nvSpPr>
        <xdr:cNvPr id="35" name="角丸四角形吹き出し 34">
          <a:extLst>
            <a:ext uri="{FF2B5EF4-FFF2-40B4-BE49-F238E27FC236}">
              <a16:creationId xmlns:a16="http://schemas.microsoft.com/office/drawing/2014/main" id="{00000000-0008-0000-0400-000023000000}"/>
            </a:ext>
          </a:extLst>
        </xdr:cNvPr>
        <xdr:cNvSpPr/>
      </xdr:nvSpPr>
      <xdr:spPr>
        <a:xfrm>
          <a:off x="8533034" y="8049511"/>
          <a:ext cx="2216611" cy="876773"/>
        </a:xfrm>
        <a:prstGeom prst="wedgeRoundRectCallout">
          <a:avLst>
            <a:gd name="adj1" fmla="val -49273"/>
            <a:gd name="adj2" fmla="val 6422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lIns="36000" tIns="0" rIns="36000" bIns="0" rtlCol="0" anchor="t"/>
        <a:lstStyle/>
        <a:p>
          <a:pPr algn="l"/>
          <a:r>
            <a:rPr kumimoji="1" lang="en-US" altLang="ja-JP" sz="1400">
              <a:latin typeface="+mn-ea"/>
              <a:ea typeface="+mn-ea"/>
            </a:rPr>
            <a:t>x</a:t>
          </a:r>
          <a:r>
            <a:rPr kumimoji="1" lang="ja-JP" altLang="en-US" sz="1400">
              <a:latin typeface="+mn-ea"/>
              <a:ea typeface="+mn-ea"/>
            </a:rPr>
            <a:t>と</a:t>
          </a:r>
          <a:r>
            <a:rPr kumimoji="1" lang="en-US" altLang="ja-JP" sz="1400">
              <a:latin typeface="+mn-ea"/>
              <a:ea typeface="+mn-ea"/>
            </a:rPr>
            <a:t>y</a:t>
          </a:r>
          <a:r>
            <a:rPr kumimoji="1" lang="ja-JP" altLang="en-US" sz="1400">
              <a:latin typeface="+mn-ea"/>
              <a:ea typeface="+mn-ea"/>
            </a:rPr>
            <a:t>の数値が分かるように</a:t>
          </a:r>
          <a:endParaRPr kumimoji="1" lang="en-US" altLang="ja-JP" sz="1400">
            <a:latin typeface="+mn-ea"/>
            <a:ea typeface="+mn-ea"/>
          </a:endParaRPr>
        </a:p>
        <a:p>
          <a:pPr algn="l"/>
          <a:r>
            <a:rPr kumimoji="1" lang="ja-JP" altLang="en-US" sz="1400">
              <a:latin typeface="+mn-ea"/>
              <a:ea typeface="+mn-ea"/>
            </a:rPr>
            <a:t>巻尺（コンベックス等）が</a:t>
          </a:r>
          <a:endParaRPr kumimoji="1" lang="en-US" altLang="ja-JP" sz="1400">
            <a:latin typeface="+mn-ea"/>
            <a:ea typeface="+mn-ea"/>
          </a:endParaRPr>
        </a:p>
        <a:p>
          <a:pPr algn="l"/>
          <a:r>
            <a:rPr kumimoji="1" lang="ja-JP" altLang="en-US" sz="1400">
              <a:latin typeface="+mn-ea"/>
              <a:ea typeface="+mn-ea"/>
            </a:rPr>
            <a:t>写るように撮影</a:t>
          </a:r>
        </a:p>
      </xdr:txBody>
    </xdr:sp>
    <xdr:clientData/>
  </xdr:twoCellAnchor>
  <xdr:twoCellAnchor>
    <xdr:from>
      <xdr:col>0</xdr:col>
      <xdr:colOff>2374313</xdr:colOff>
      <xdr:row>17</xdr:row>
      <xdr:rowOff>1113055</xdr:rowOff>
    </xdr:from>
    <xdr:to>
      <xdr:col>0</xdr:col>
      <xdr:colOff>4118422</xdr:colOff>
      <xdr:row>17</xdr:row>
      <xdr:rowOff>1861372</xdr:rowOff>
    </xdr:to>
    <xdr:sp macro="" textlink="">
      <xdr:nvSpPr>
        <xdr:cNvPr id="37" name="円/楕円 36">
          <a:extLst>
            <a:ext uri="{FF2B5EF4-FFF2-40B4-BE49-F238E27FC236}">
              <a16:creationId xmlns:a16="http://schemas.microsoft.com/office/drawing/2014/main" id="{00000000-0008-0000-0400-000025000000}"/>
            </a:ext>
          </a:extLst>
        </xdr:cNvPr>
        <xdr:cNvSpPr/>
      </xdr:nvSpPr>
      <xdr:spPr>
        <a:xfrm rot="1642359">
          <a:off x="2374313" y="21673448"/>
          <a:ext cx="1744109" cy="748317"/>
        </a:xfrm>
        <a:prstGeom prst="ellipse">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2381250</xdr:colOff>
      <xdr:row>14</xdr:row>
      <xdr:rowOff>3088822</xdr:rowOff>
    </xdr:from>
    <xdr:to>
      <xdr:col>0</xdr:col>
      <xdr:colOff>2756647</xdr:colOff>
      <xdr:row>14</xdr:row>
      <xdr:rowOff>3455739</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2381250" y="19213286"/>
          <a:ext cx="375397" cy="366917"/>
        </a:xfrm>
        <a:prstGeom prst="rect">
          <a:avLst/>
        </a:prstGeom>
        <a:noFill/>
        <a:ln w="254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3425798</xdr:colOff>
      <xdr:row>14</xdr:row>
      <xdr:rowOff>3228896</xdr:rowOff>
    </xdr:from>
    <xdr:ext cx="790848" cy="233397"/>
    <xdr:sp macro="" textlink="">
      <xdr:nvSpPr>
        <xdr:cNvPr id="39" name="テキスト ボックス 38">
          <a:extLst>
            <a:ext uri="{FF2B5EF4-FFF2-40B4-BE49-F238E27FC236}">
              <a16:creationId xmlns:a16="http://schemas.microsoft.com/office/drawing/2014/main" id="{00000000-0008-0000-0400-000027000000}"/>
            </a:ext>
          </a:extLst>
        </xdr:cNvPr>
        <xdr:cNvSpPr txBox="1"/>
      </xdr:nvSpPr>
      <xdr:spPr>
        <a:xfrm>
          <a:off x="3425798" y="19353360"/>
          <a:ext cx="790848" cy="23339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kumimoji="1" lang="ja-JP" altLang="en-US" sz="1400"/>
            <a:t>拡大写真</a:t>
          </a:r>
        </a:p>
      </xdr:txBody>
    </xdr:sp>
    <xdr:clientData/>
  </xdr:oneCellAnchor>
  <xdr:twoCellAnchor>
    <xdr:from>
      <xdr:col>0</xdr:col>
      <xdr:colOff>2126716</xdr:colOff>
      <xdr:row>11</xdr:row>
      <xdr:rowOff>2803070</xdr:rowOff>
    </xdr:from>
    <xdr:to>
      <xdr:col>0</xdr:col>
      <xdr:colOff>2707822</xdr:colOff>
      <xdr:row>11</xdr:row>
      <xdr:rowOff>3313977</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2126716" y="14491606"/>
          <a:ext cx="581106" cy="510907"/>
        </a:xfrm>
        <a:prstGeom prst="rect">
          <a:avLst/>
        </a:prstGeom>
        <a:noFill/>
        <a:ln w="254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2783860</xdr:colOff>
      <xdr:row>11</xdr:row>
      <xdr:rowOff>3050313</xdr:rowOff>
    </xdr:from>
    <xdr:ext cx="790848" cy="233397"/>
    <xdr:sp macro="" textlink="">
      <xdr:nvSpPr>
        <xdr:cNvPr id="41" name="テキスト ボックス 40">
          <a:extLst>
            <a:ext uri="{FF2B5EF4-FFF2-40B4-BE49-F238E27FC236}">
              <a16:creationId xmlns:a16="http://schemas.microsoft.com/office/drawing/2014/main" id="{00000000-0008-0000-0400-000029000000}"/>
            </a:ext>
          </a:extLst>
        </xdr:cNvPr>
        <xdr:cNvSpPr txBox="1"/>
      </xdr:nvSpPr>
      <xdr:spPr>
        <a:xfrm>
          <a:off x="2783860" y="14738849"/>
          <a:ext cx="790848" cy="23339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kumimoji="1" lang="ja-JP" altLang="en-US" sz="1400"/>
            <a:t>拡大写真</a:t>
          </a:r>
        </a:p>
      </xdr:txBody>
    </xdr:sp>
    <xdr:clientData/>
  </xdr:oneCellAnchor>
  <xdr:oneCellAnchor>
    <xdr:from>
      <xdr:col>1</xdr:col>
      <xdr:colOff>2935142</xdr:colOff>
      <xdr:row>8</xdr:row>
      <xdr:rowOff>2492510</xdr:rowOff>
    </xdr:from>
    <xdr:ext cx="2398860" cy="1259319"/>
    <xdr:sp macro="" textlink="">
      <xdr:nvSpPr>
        <xdr:cNvPr id="42" name="テキスト ボックス 41">
          <a:extLst>
            <a:ext uri="{FF2B5EF4-FFF2-40B4-BE49-F238E27FC236}">
              <a16:creationId xmlns:a16="http://schemas.microsoft.com/office/drawing/2014/main" id="{00000000-0008-0000-0400-00002A000000}"/>
            </a:ext>
          </a:extLst>
        </xdr:cNvPr>
        <xdr:cNvSpPr txBox="1"/>
      </xdr:nvSpPr>
      <xdr:spPr>
        <a:xfrm>
          <a:off x="8337178" y="9187224"/>
          <a:ext cx="2398860" cy="125931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latin typeface="+mn-ea"/>
              <a:ea typeface="+mn-ea"/>
            </a:rPr>
            <a:t>傾きの角度が測定できる機器</a:t>
          </a:r>
          <a:endParaRPr kumimoji="1" lang="en-US" altLang="ja-JP" sz="1400">
            <a:latin typeface="+mn-ea"/>
            <a:ea typeface="+mn-ea"/>
          </a:endParaRPr>
        </a:p>
        <a:p>
          <a:r>
            <a:rPr kumimoji="1" lang="ja-JP" altLang="en-US" sz="1400">
              <a:latin typeface="+mn-ea"/>
              <a:ea typeface="+mn-ea"/>
            </a:rPr>
            <a:t>（携帯アプリ等）を使っていた</a:t>
          </a:r>
          <a:endParaRPr kumimoji="1" lang="en-US" altLang="ja-JP" sz="1400">
            <a:latin typeface="+mn-ea"/>
            <a:ea typeface="+mn-ea"/>
          </a:endParaRPr>
        </a:p>
        <a:p>
          <a:r>
            <a:rPr kumimoji="1" lang="ja-JP" altLang="en-US" sz="1400">
              <a:latin typeface="+mn-ea"/>
              <a:ea typeface="+mn-ea"/>
            </a:rPr>
            <a:t>だいても構いません。</a:t>
          </a:r>
          <a:endParaRPr kumimoji="1" lang="en-US" altLang="ja-JP" sz="1400">
            <a:latin typeface="+mn-ea"/>
            <a:ea typeface="+mn-ea"/>
          </a:endParaRPr>
        </a:p>
        <a:p>
          <a:r>
            <a:rPr kumimoji="1" lang="en-US" altLang="ja-JP" sz="1400">
              <a:latin typeface="+mn-ea"/>
              <a:ea typeface="+mn-ea"/>
            </a:rPr>
            <a:t>【</a:t>
          </a:r>
          <a:r>
            <a:rPr kumimoji="1" lang="ja-JP" altLang="en-US" sz="1400">
              <a:latin typeface="+mn-ea"/>
              <a:ea typeface="+mn-ea"/>
            </a:rPr>
            <a:t>参考</a:t>
          </a:r>
          <a:r>
            <a:rPr kumimoji="1" lang="en-US" altLang="ja-JP" sz="1400">
              <a:latin typeface="+mn-ea"/>
              <a:ea typeface="+mn-ea"/>
            </a:rPr>
            <a:t>】</a:t>
          </a:r>
          <a:r>
            <a:rPr kumimoji="1" lang="ja-JP" altLang="en-US" sz="1400">
              <a:latin typeface="+mn-ea"/>
              <a:ea typeface="+mn-ea"/>
            </a:rPr>
            <a:t>傾き</a:t>
          </a:r>
          <a:r>
            <a:rPr kumimoji="1" lang="en-US" altLang="ja-JP" sz="1400">
              <a:latin typeface="+mn-ea"/>
              <a:ea typeface="+mn-ea"/>
            </a:rPr>
            <a:t>1/20=</a:t>
          </a:r>
          <a:r>
            <a:rPr kumimoji="1" lang="ja-JP" altLang="en-US" sz="1400">
              <a:latin typeface="+mn-ea"/>
              <a:ea typeface="+mn-ea"/>
            </a:rPr>
            <a:t>約</a:t>
          </a:r>
          <a:r>
            <a:rPr kumimoji="1" lang="en-US" altLang="ja-JP" sz="1400">
              <a:latin typeface="+mn-ea"/>
              <a:ea typeface="+mn-ea"/>
            </a:rPr>
            <a:t>2.8°</a:t>
          </a:r>
        </a:p>
        <a:p>
          <a:r>
            <a:rPr kumimoji="1" lang="ja-JP" altLang="en-US" sz="1400">
              <a:latin typeface="+mn-ea"/>
              <a:ea typeface="+mn-ea"/>
            </a:rPr>
            <a:t>　　　　　　　</a:t>
          </a:r>
          <a:r>
            <a:rPr kumimoji="1" lang="ja-JP" altLang="en-US" sz="1400" baseline="0">
              <a:latin typeface="+mn-ea"/>
              <a:ea typeface="+mn-ea"/>
            </a:rPr>
            <a:t> </a:t>
          </a:r>
          <a:r>
            <a:rPr kumimoji="1" lang="en-US" altLang="ja-JP" sz="1400">
              <a:latin typeface="+mn-ea"/>
              <a:ea typeface="+mn-ea"/>
            </a:rPr>
            <a:t>1/60=</a:t>
          </a:r>
          <a:r>
            <a:rPr kumimoji="1" lang="ja-JP" altLang="en-US" sz="1400">
              <a:latin typeface="+mn-ea"/>
              <a:ea typeface="+mn-ea"/>
            </a:rPr>
            <a:t>約</a:t>
          </a:r>
          <a:r>
            <a:rPr kumimoji="1" lang="en-US" altLang="ja-JP" sz="1400">
              <a:latin typeface="+mn-ea"/>
              <a:ea typeface="+mn-ea"/>
            </a:rPr>
            <a:t>0.9°</a:t>
          </a:r>
          <a:endParaRPr kumimoji="1" lang="ja-JP" altLang="en-US" sz="1400">
            <a:latin typeface="+mn-ea"/>
            <a:ea typeface="+mn-ea"/>
          </a:endParaRPr>
        </a:p>
      </xdr:txBody>
    </xdr:sp>
    <xdr:clientData/>
  </xdr:oneCellAnchor>
  <xdr:twoCellAnchor editAs="oneCell">
    <xdr:from>
      <xdr:col>0</xdr:col>
      <xdr:colOff>1564821</xdr:colOff>
      <xdr:row>4</xdr:row>
      <xdr:rowOff>190500</xdr:rowOff>
    </xdr:from>
    <xdr:to>
      <xdr:col>0</xdr:col>
      <xdr:colOff>3996594</xdr:colOff>
      <xdr:row>4</xdr:row>
      <xdr:rowOff>3746047</xdr:rowOff>
    </xdr:to>
    <xdr:pic>
      <xdr:nvPicPr>
        <xdr:cNvPr id="43" name="図 42">
          <a:extLst>
            <a:ext uri="{FF2B5EF4-FFF2-40B4-BE49-F238E27FC236}">
              <a16:creationId xmlns:a16="http://schemas.microsoft.com/office/drawing/2014/main" id="{00000000-0008-0000-0400-00002B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1564821" y="2400300"/>
          <a:ext cx="2431773" cy="35555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462643</xdr:colOff>
      <xdr:row>20</xdr:row>
      <xdr:rowOff>155236</xdr:rowOff>
    </xdr:from>
    <xdr:to>
      <xdr:col>1</xdr:col>
      <xdr:colOff>1361</xdr:colOff>
      <xdr:row>20</xdr:row>
      <xdr:rowOff>3735159</xdr:rowOff>
    </xdr:to>
    <xdr:pic>
      <xdr:nvPicPr>
        <xdr:cNvPr id="49" name="図 48">
          <a:extLst>
            <a:ext uri="{FF2B5EF4-FFF2-40B4-BE49-F238E27FC236}">
              <a16:creationId xmlns:a16="http://schemas.microsoft.com/office/drawing/2014/main" id="{00000000-0008-0000-0400-000031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462643" y="25151557"/>
          <a:ext cx="4367893" cy="3579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220716</xdr:colOff>
      <xdr:row>20</xdr:row>
      <xdr:rowOff>1034143</xdr:rowOff>
    </xdr:from>
    <xdr:to>
      <xdr:col>2</xdr:col>
      <xdr:colOff>1360</xdr:colOff>
      <xdr:row>20</xdr:row>
      <xdr:rowOff>3365046</xdr:rowOff>
    </xdr:to>
    <xdr:pic>
      <xdr:nvPicPr>
        <xdr:cNvPr id="50" name="図 49">
          <a:extLst>
            <a:ext uri="{FF2B5EF4-FFF2-40B4-BE49-F238E27FC236}">
              <a16:creationId xmlns:a16="http://schemas.microsoft.com/office/drawing/2014/main" id="{00000000-0008-0000-0400-000032000000}"/>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5622752" y="26030464"/>
          <a:ext cx="4990819" cy="2330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1249764</xdr:colOff>
      <xdr:row>14</xdr:row>
      <xdr:rowOff>122465</xdr:rowOff>
    </xdr:from>
    <xdr:to>
      <xdr:col>1</xdr:col>
      <xdr:colOff>3988254</xdr:colOff>
      <xdr:row>14</xdr:row>
      <xdr:rowOff>3759654</xdr:rowOff>
    </xdr:to>
    <xdr:pic>
      <xdr:nvPicPr>
        <xdr:cNvPr id="53" name="図 52">
          <a:extLst>
            <a:ext uri="{FF2B5EF4-FFF2-40B4-BE49-F238E27FC236}">
              <a16:creationId xmlns:a16="http://schemas.microsoft.com/office/drawing/2014/main" id="{00000000-0008-0000-0400-000035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6651800" y="16246929"/>
          <a:ext cx="2738490" cy="3637189"/>
        </a:xfrm>
        <a:prstGeom prst="rect">
          <a:avLst/>
        </a:prstGeom>
        <a:noFill/>
        <a:ln w="25400">
          <a:solidFill>
            <a:srgbClr val="FF0000"/>
          </a:solidFill>
          <a:prstDash val="sysDot"/>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361516</xdr:colOff>
      <xdr:row>23</xdr:row>
      <xdr:rowOff>67109</xdr:rowOff>
    </xdr:from>
    <xdr:to>
      <xdr:col>1</xdr:col>
      <xdr:colOff>4304</xdr:colOff>
      <xdr:row>23</xdr:row>
      <xdr:rowOff>4000500</xdr:rowOff>
    </xdr:to>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a:stretch/>
      </xdr:blipFill>
      <xdr:spPr>
        <a:xfrm>
          <a:off x="361516" y="29689859"/>
          <a:ext cx="5005363" cy="393339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9"/>
  <sheetViews>
    <sheetView tabSelected="1" view="pageBreakPreview" zoomScale="50" zoomScaleNormal="85" zoomScaleSheetLayoutView="50" zoomScalePageLayoutView="70" workbookViewId="0">
      <selection activeCell="B1" sqref="B1"/>
    </sheetView>
  </sheetViews>
  <sheetFormatPr defaultColWidth="8.875" defaultRowHeight="13.5"/>
  <cols>
    <col min="1" max="1" width="2.375" customWidth="1"/>
    <col min="2" max="17" width="9.875" customWidth="1"/>
    <col min="18" max="21" width="9.875" style="7" customWidth="1"/>
    <col min="22" max="22" width="2.375" customWidth="1"/>
  </cols>
  <sheetData>
    <row r="1" spans="2:26" ht="34.5" customHeight="1">
      <c r="B1" s="2"/>
      <c r="C1" s="14"/>
      <c r="D1" s="14"/>
      <c r="E1" s="14"/>
      <c r="F1" s="14"/>
      <c r="G1" s="14"/>
      <c r="H1" s="14"/>
      <c r="I1" s="14"/>
      <c r="J1" s="8"/>
      <c r="K1" s="8"/>
      <c r="L1" s="9"/>
      <c r="M1" s="9"/>
      <c r="N1" s="9"/>
      <c r="O1" s="9"/>
      <c r="P1" s="9"/>
      <c r="Q1" s="9"/>
      <c r="R1" s="9"/>
      <c r="S1" s="19"/>
      <c r="T1" s="19"/>
      <c r="U1" s="19"/>
    </row>
    <row r="2" spans="2:26" ht="34.5" customHeight="1">
      <c r="B2" s="8"/>
      <c r="C2" s="8"/>
      <c r="D2" s="8"/>
      <c r="E2" s="8"/>
      <c r="F2" s="8"/>
      <c r="G2" s="8"/>
      <c r="H2" s="8"/>
      <c r="I2" s="8"/>
      <c r="J2" s="8"/>
      <c r="K2" s="8"/>
      <c r="L2" s="19"/>
      <c r="M2" s="19"/>
      <c r="N2" s="19"/>
      <c r="O2" s="19"/>
      <c r="P2" s="19"/>
      <c r="Q2" s="19"/>
      <c r="R2" s="19"/>
      <c r="S2" s="19"/>
      <c r="T2" s="19"/>
      <c r="U2" s="19"/>
    </row>
    <row r="3" spans="2:26" ht="34.5" customHeight="1">
      <c r="B3" s="182" t="s">
        <v>0</v>
      </c>
      <c r="C3" s="183"/>
      <c r="D3" s="183"/>
      <c r="E3" s="183"/>
      <c r="F3" s="183"/>
      <c r="G3" s="183"/>
      <c r="H3" s="183"/>
      <c r="I3" s="183"/>
      <c r="J3" s="183"/>
      <c r="K3" s="183"/>
      <c r="L3" s="183"/>
      <c r="M3" s="183"/>
      <c r="N3" s="183"/>
      <c r="O3" s="183"/>
      <c r="P3" s="183"/>
      <c r="Q3" s="183"/>
      <c r="R3" s="183"/>
      <c r="S3" s="183"/>
      <c r="T3" s="183"/>
      <c r="U3" s="183"/>
      <c r="W3" s="3"/>
      <c r="X3" s="2"/>
      <c r="Y3" s="2"/>
      <c r="Z3" s="1"/>
    </row>
    <row r="4" spans="2:26" ht="36" customHeight="1" thickBot="1">
      <c r="B4" s="195" t="s">
        <v>1</v>
      </c>
      <c r="C4" s="195"/>
      <c r="D4" s="195"/>
      <c r="E4" s="195"/>
      <c r="F4" s="195"/>
      <c r="G4" s="195"/>
      <c r="H4" s="195"/>
      <c r="I4" s="195"/>
      <c r="J4" s="195"/>
      <c r="K4" s="195"/>
      <c r="L4" s="195"/>
      <c r="M4" s="195"/>
      <c r="N4" s="195"/>
      <c r="O4" s="195"/>
      <c r="P4" s="195"/>
      <c r="Q4" s="195"/>
      <c r="R4" s="195"/>
      <c r="S4" s="195"/>
      <c r="T4" s="195"/>
      <c r="U4" s="195"/>
      <c r="W4" s="3"/>
      <c r="X4" s="2"/>
      <c r="Y4" s="2"/>
      <c r="Z4" s="1"/>
    </row>
    <row r="5" spans="2:26" ht="34.5" customHeight="1" thickBot="1">
      <c r="B5" s="43" t="s">
        <v>2</v>
      </c>
      <c r="C5" s="93"/>
      <c r="D5" s="94"/>
      <c r="E5" s="95"/>
      <c r="F5" s="44" t="s">
        <v>3</v>
      </c>
      <c r="G5" s="96"/>
      <c r="H5" s="97"/>
      <c r="I5" s="97"/>
      <c r="J5" s="98"/>
      <c r="K5" s="8"/>
      <c r="L5" s="9"/>
      <c r="M5" s="9"/>
      <c r="N5" s="9"/>
      <c r="O5" s="9"/>
      <c r="P5" s="9"/>
      <c r="Q5" s="9"/>
      <c r="R5" s="9"/>
      <c r="S5" s="19"/>
      <c r="T5" s="19"/>
      <c r="U5" s="19"/>
    </row>
    <row r="6" spans="2:26" ht="13.5" customHeight="1">
      <c r="B6" s="11"/>
      <c r="C6" s="11"/>
      <c r="D6" s="11"/>
      <c r="E6" s="11"/>
      <c r="F6" s="11"/>
      <c r="G6" s="11"/>
      <c r="H6" s="11"/>
      <c r="I6" s="11"/>
      <c r="J6" s="2"/>
      <c r="K6" s="2"/>
      <c r="L6" s="13"/>
      <c r="M6" s="13"/>
      <c r="N6" s="13"/>
      <c r="O6" s="13"/>
      <c r="P6" s="13"/>
      <c r="Q6" s="13"/>
      <c r="R6" s="13"/>
      <c r="S6" s="13"/>
      <c r="T6" s="13"/>
      <c r="U6" s="13"/>
      <c r="W6" s="3"/>
      <c r="X6" s="2"/>
      <c r="Y6" s="2"/>
      <c r="Z6" s="1"/>
    </row>
    <row r="7" spans="2:26" ht="35.25" customHeight="1">
      <c r="B7" s="128" t="s">
        <v>4</v>
      </c>
      <c r="C7" s="128"/>
      <c r="D7" s="128"/>
      <c r="E7" s="128"/>
      <c r="F7" s="128"/>
      <c r="G7" s="128"/>
      <c r="H7" s="128"/>
      <c r="I7" s="128"/>
      <c r="J7" s="128"/>
      <c r="K7" s="128"/>
      <c r="L7" s="128"/>
      <c r="M7" s="128"/>
      <c r="N7" s="128"/>
      <c r="O7" s="128"/>
      <c r="P7" s="128"/>
      <c r="Q7" s="128"/>
      <c r="R7" s="128"/>
      <c r="S7" s="128"/>
      <c r="T7" s="128"/>
      <c r="U7" s="128"/>
      <c r="W7" s="3"/>
      <c r="X7" s="2"/>
      <c r="Y7" s="2"/>
      <c r="Z7" s="1"/>
    </row>
    <row r="8" spans="2:26" ht="13.5" customHeight="1">
      <c r="B8" s="11"/>
      <c r="C8" s="11"/>
      <c r="D8" s="11"/>
      <c r="E8" s="11"/>
      <c r="F8" s="11"/>
      <c r="G8" s="11"/>
      <c r="H8" s="11"/>
      <c r="I8" s="11"/>
      <c r="J8" s="12"/>
      <c r="K8" s="12"/>
      <c r="L8" s="13"/>
      <c r="M8" s="13"/>
      <c r="N8" s="13"/>
      <c r="O8" s="13"/>
      <c r="P8" s="13"/>
      <c r="Q8" s="13"/>
      <c r="R8" s="13"/>
      <c r="S8" s="13"/>
      <c r="T8" s="13"/>
      <c r="U8" s="13"/>
      <c r="W8" s="3"/>
      <c r="X8" s="2"/>
      <c r="Y8" s="2"/>
      <c r="Z8" s="1"/>
    </row>
    <row r="9" spans="2:26" ht="33" customHeight="1" thickBot="1">
      <c r="B9" s="149" t="s">
        <v>5</v>
      </c>
      <c r="C9" s="149"/>
      <c r="D9" s="149"/>
      <c r="E9" s="149"/>
      <c r="F9" s="149"/>
      <c r="G9" s="149"/>
      <c r="H9" s="149" t="s">
        <v>6</v>
      </c>
      <c r="I9" s="149"/>
      <c r="J9" s="149" t="s">
        <v>7</v>
      </c>
      <c r="K9" s="149"/>
      <c r="L9" s="25"/>
      <c r="M9" s="25"/>
      <c r="N9" s="25"/>
      <c r="O9" s="25"/>
      <c r="P9" s="26"/>
      <c r="Q9" s="26"/>
      <c r="R9" s="26"/>
      <c r="S9" s="10"/>
      <c r="T9" s="10"/>
      <c r="U9" s="10"/>
      <c r="W9" s="3"/>
      <c r="X9" s="2"/>
      <c r="Y9" s="2"/>
      <c r="Z9" s="1"/>
    </row>
    <row r="10" spans="2:26" ht="39.950000000000003" customHeight="1" thickBot="1">
      <c r="B10" s="193" t="s">
        <v>8</v>
      </c>
      <c r="C10" s="194"/>
      <c r="D10" s="194"/>
      <c r="E10" s="194"/>
      <c r="F10" s="194"/>
      <c r="G10" s="194"/>
      <c r="H10" s="47"/>
      <c r="I10" s="48" t="s">
        <v>9</v>
      </c>
      <c r="J10" s="47"/>
      <c r="K10" s="48" t="s">
        <v>10</v>
      </c>
      <c r="L10" s="27"/>
      <c r="M10" s="27"/>
      <c r="N10" s="27"/>
      <c r="O10" s="27"/>
      <c r="P10" s="27"/>
      <c r="Q10" s="24"/>
      <c r="R10" s="23"/>
      <c r="S10" s="23"/>
      <c r="T10" s="23"/>
      <c r="U10" s="23"/>
      <c r="W10" s="3"/>
      <c r="X10" s="2"/>
      <c r="Y10" s="2"/>
      <c r="Z10" s="1"/>
    </row>
    <row r="11" spans="2:26" ht="33.75" customHeight="1">
      <c r="B11" s="21"/>
      <c r="W11" s="3"/>
      <c r="X11" s="2"/>
      <c r="Y11" s="2"/>
      <c r="Z11" s="1"/>
    </row>
    <row r="12" spans="2:26" ht="35.25" customHeight="1">
      <c r="B12" s="128" t="s">
        <v>11</v>
      </c>
      <c r="C12" s="128"/>
      <c r="D12" s="128"/>
      <c r="E12" s="128"/>
      <c r="F12" s="128"/>
      <c r="G12" s="128"/>
      <c r="H12" s="128"/>
      <c r="I12" s="128"/>
      <c r="J12" s="128"/>
      <c r="K12" s="128"/>
      <c r="L12" s="128"/>
      <c r="M12" s="128"/>
      <c r="N12" s="128"/>
      <c r="O12" s="128"/>
      <c r="P12" s="128"/>
      <c r="Q12" s="128"/>
      <c r="R12" s="128"/>
      <c r="S12" s="128"/>
      <c r="T12" s="128"/>
      <c r="U12" s="128"/>
      <c r="W12" s="3"/>
      <c r="X12" s="2"/>
      <c r="Y12" s="2"/>
      <c r="Z12" s="1"/>
    </row>
    <row r="13" spans="2:26" ht="13.5" customHeight="1">
      <c r="B13" s="11"/>
      <c r="C13" s="11"/>
      <c r="D13" s="11"/>
      <c r="E13" s="11"/>
      <c r="F13" s="11"/>
      <c r="G13" s="11"/>
      <c r="H13" s="11"/>
      <c r="I13" s="11"/>
      <c r="J13" s="12"/>
      <c r="K13" s="12"/>
      <c r="L13" s="13"/>
      <c r="M13" s="13"/>
      <c r="N13" s="13"/>
      <c r="O13" s="13"/>
      <c r="P13" s="13"/>
      <c r="Q13" s="13"/>
      <c r="R13" s="13"/>
      <c r="S13" s="13"/>
      <c r="T13" s="13"/>
      <c r="U13" s="13"/>
      <c r="W13" s="3"/>
      <c r="X13" s="2"/>
      <c r="Y13" s="2"/>
      <c r="Z13" s="1"/>
    </row>
    <row r="14" spans="2:26" s="1" customFormat="1" ht="50.1" customHeight="1" thickBot="1">
      <c r="B14" s="132" t="s">
        <v>12</v>
      </c>
      <c r="C14" s="132"/>
      <c r="D14" s="132"/>
      <c r="E14" s="132"/>
      <c r="F14" s="132"/>
      <c r="G14" s="184" t="s">
        <v>13</v>
      </c>
      <c r="H14" s="185"/>
      <c r="I14" s="186"/>
      <c r="J14" s="184" t="s">
        <v>14</v>
      </c>
      <c r="K14" s="185"/>
      <c r="L14" s="186"/>
      <c r="M14" s="133" t="s">
        <v>15</v>
      </c>
      <c r="N14" s="134"/>
      <c r="O14" s="187"/>
      <c r="P14" s="188" t="s">
        <v>16</v>
      </c>
      <c r="Q14" s="189"/>
      <c r="R14" s="190"/>
      <c r="S14" s="125" t="s">
        <v>17</v>
      </c>
      <c r="T14" s="126"/>
      <c r="U14" s="127"/>
      <c r="W14" s="3"/>
    </row>
    <row r="15" spans="2:26" s="1" customFormat="1" ht="99.95" customHeight="1" thickBot="1">
      <c r="B15" s="28" t="s">
        <v>18</v>
      </c>
      <c r="C15" s="84" t="s">
        <v>19</v>
      </c>
      <c r="D15" s="84"/>
      <c r="E15" s="84"/>
      <c r="F15" s="88"/>
      <c r="G15" s="191"/>
      <c r="H15" s="191"/>
      <c r="I15" s="191"/>
      <c r="J15" s="192"/>
      <c r="K15" s="191"/>
      <c r="L15" s="191"/>
      <c r="M15" s="192"/>
      <c r="N15" s="192"/>
      <c r="O15" s="192"/>
      <c r="P15" s="192"/>
      <c r="Q15" s="192"/>
      <c r="R15" s="192"/>
      <c r="S15" s="118" t="s">
        <v>20</v>
      </c>
      <c r="T15" s="118"/>
      <c r="U15" s="196"/>
      <c r="W15" s="3"/>
    </row>
    <row r="16" spans="2:26" s="1" customFormat="1" ht="80.099999999999994" customHeight="1" thickBot="1">
      <c r="B16" s="28" t="s">
        <v>21</v>
      </c>
      <c r="C16" s="84" t="s">
        <v>22</v>
      </c>
      <c r="D16" s="84"/>
      <c r="E16" s="84"/>
      <c r="F16" s="88"/>
      <c r="G16" s="138"/>
      <c r="H16" s="139"/>
      <c r="I16" s="63" t="s">
        <v>10</v>
      </c>
      <c r="J16" s="138"/>
      <c r="K16" s="139"/>
      <c r="L16" s="64" t="s">
        <v>10</v>
      </c>
      <c r="M16" s="138"/>
      <c r="N16" s="139"/>
      <c r="O16" s="63" t="s">
        <v>10</v>
      </c>
      <c r="P16" s="138"/>
      <c r="Q16" s="139"/>
      <c r="R16" s="64" t="s">
        <v>10</v>
      </c>
      <c r="S16" s="119"/>
      <c r="T16" s="119"/>
      <c r="U16" s="197"/>
      <c r="W16" s="3"/>
      <c r="X16" s="4"/>
    </row>
    <row r="17" spans="2:23" s="1" customFormat="1" ht="12" customHeight="1">
      <c r="B17" s="6"/>
      <c r="C17"/>
      <c r="D17"/>
      <c r="E17"/>
      <c r="F17"/>
      <c r="G17"/>
      <c r="H17"/>
      <c r="I17"/>
      <c r="J17" s="9"/>
      <c r="K17" s="9"/>
      <c r="L17" s="9"/>
      <c r="M17" s="9"/>
      <c r="N17" s="9"/>
      <c r="O17" s="9"/>
      <c r="P17" s="9"/>
      <c r="Q17" s="9"/>
      <c r="R17" s="10"/>
      <c r="S17" s="10"/>
      <c r="T17" s="10"/>
      <c r="U17" s="10"/>
      <c r="W17" s="3"/>
    </row>
    <row r="18" spans="2:23" s="1" customFormat="1" ht="19.5" customHeight="1">
      <c r="B18" s="6"/>
      <c r="C18"/>
      <c r="D18"/>
      <c r="E18"/>
      <c r="F18"/>
      <c r="G18"/>
      <c r="H18"/>
      <c r="I18"/>
      <c r="J18" s="9"/>
      <c r="K18" s="9"/>
      <c r="L18" s="9"/>
      <c r="M18" s="9"/>
      <c r="N18" s="9"/>
      <c r="O18" s="9"/>
      <c r="P18" s="9"/>
      <c r="Q18" s="9"/>
      <c r="R18" s="10"/>
      <c r="S18" s="10"/>
      <c r="T18" s="10"/>
      <c r="U18" s="10"/>
      <c r="W18" s="3"/>
    </row>
    <row r="19" spans="2:23" s="1" customFormat="1" ht="36" customHeight="1">
      <c r="B19" s="128" t="s">
        <v>23</v>
      </c>
      <c r="C19" s="128"/>
      <c r="D19" s="128"/>
      <c r="E19" s="128"/>
      <c r="F19" s="128"/>
      <c r="G19" s="128"/>
      <c r="H19" s="128"/>
      <c r="I19" s="128"/>
      <c r="J19" s="128"/>
      <c r="K19" s="128"/>
      <c r="L19" s="128"/>
      <c r="M19" s="128"/>
      <c r="N19" s="128"/>
      <c r="O19" s="128"/>
      <c r="P19" s="128"/>
      <c r="Q19" s="128"/>
      <c r="R19" s="128"/>
      <c r="S19" s="128"/>
      <c r="T19" s="128"/>
      <c r="U19" s="128"/>
      <c r="W19" s="3"/>
    </row>
    <row r="20" spans="2:23" s="1" customFormat="1" ht="36" customHeight="1">
      <c r="B20" s="131" t="s">
        <v>24</v>
      </c>
      <c r="C20" s="131"/>
      <c r="D20" s="131"/>
      <c r="E20" s="131"/>
      <c r="F20" s="131"/>
      <c r="G20" s="131"/>
      <c r="H20" s="131"/>
      <c r="I20" s="131"/>
      <c r="J20" s="131"/>
      <c r="K20" s="131"/>
      <c r="L20" s="131"/>
      <c r="M20" s="131"/>
      <c r="N20" s="131"/>
      <c r="O20" s="131"/>
      <c r="P20" s="131"/>
      <c r="Q20" s="131"/>
      <c r="R20" s="131"/>
      <c r="S20" s="20"/>
      <c r="T20" s="20"/>
      <c r="U20" s="20"/>
      <c r="W20" s="3"/>
    </row>
    <row r="21" spans="2:23" s="1" customFormat="1" ht="50.1" customHeight="1" thickBot="1">
      <c r="B21" s="135" t="s">
        <v>25</v>
      </c>
      <c r="C21" s="136"/>
      <c r="D21" s="136"/>
      <c r="E21" s="136"/>
      <c r="F21" s="137"/>
      <c r="G21" s="133" t="s">
        <v>26</v>
      </c>
      <c r="H21" s="134"/>
      <c r="I21" s="134"/>
      <c r="J21" s="134"/>
      <c r="K21" s="134"/>
      <c r="L21" s="134"/>
      <c r="M21" s="134"/>
      <c r="N21" s="134"/>
      <c r="O21" s="134"/>
      <c r="P21" s="134"/>
      <c r="Q21" s="134"/>
      <c r="R21" s="134"/>
      <c r="S21" s="125" t="s">
        <v>17</v>
      </c>
      <c r="T21" s="126"/>
      <c r="U21" s="127"/>
      <c r="W21" s="3"/>
    </row>
    <row r="22" spans="2:23" s="1" customFormat="1" ht="20.100000000000001" customHeight="1" thickBot="1">
      <c r="B22" s="129" t="s">
        <v>18</v>
      </c>
      <c r="C22" s="146" t="s">
        <v>27</v>
      </c>
      <c r="D22" s="147"/>
      <c r="E22" s="149" t="s">
        <v>28</v>
      </c>
      <c r="F22" s="149"/>
      <c r="G22" s="89" t="s">
        <v>29</v>
      </c>
      <c r="H22" s="118"/>
      <c r="I22" s="118"/>
      <c r="J22" s="118"/>
      <c r="K22" s="174"/>
      <c r="L22" s="175"/>
      <c r="M22" s="118" t="s">
        <v>30</v>
      </c>
      <c r="N22" s="118"/>
      <c r="O22" s="118"/>
      <c r="P22" s="118"/>
      <c r="Q22" s="178"/>
      <c r="R22" s="179"/>
      <c r="S22" s="155" t="s">
        <v>31</v>
      </c>
      <c r="T22" s="156"/>
      <c r="U22" s="157"/>
      <c r="W22" s="38"/>
    </row>
    <row r="23" spans="2:23" s="1" customFormat="1" ht="80.099999999999994" customHeight="1" thickBot="1">
      <c r="B23" s="130"/>
      <c r="C23" s="148"/>
      <c r="D23" s="144"/>
      <c r="E23" s="150"/>
      <c r="F23" s="151"/>
      <c r="G23" s="119"/>
      <c r="H23" s="119"/>
      <c r="I23" s="119"/>
      <c r="J23" s="119"/>
      <c r="K23" s="176"/>
      <c r="L23" s="177"/>
      <c r="M23" s="119"/>
      <c r="N23" s="119"/>
      <c r="O23" s="119"/>
      <c r="P23" s="119"/>
      <c r="Q23" s="180"/>
      <c r="R23" s="181"/>
      <c r="S23" s="155"/>
      <c r="T23" s="156"/>
      <c r="U23" s="157"/>
      <c r="W23" s="38"/>
    </row>
    <row r="24" spans="2:23" s="1" customFormat="1" ht="99.95" customHeight="1" thickBot="1">
      <c r="B24" s="29" t="s">
        <v>21</v>
      </c>
      <c r="C24" s="142" t="s">
        <v>32</v>
      </c>
      <c r="D24" s="143"/>
      <c r="E24" s="144"/>
      <c r="F24" s="145"/>
      <c r="G24" s="102" t="s">
        <v>33</v>
      </c>
      <c r="H24" s="103"/>
      <c r="I24" s="103"/>
      <c r="J24" s="103"/>
      <c r="K24" s="123"/>
      <c r="L24" s="124"/>
      <c r="M24" s="120"/>
      <c r="N24" s="121"/>
      <c r="O24" s="121"/>
      <c r="P24" s="121"/>
      <c r="Q24" s="140"/>
      <c r="R24" s="141"/>
      <c r="S24" s="158" t="s">
        <v>34</v>
      </c>
      <c r="T24" s="107"/>
      <c r="U24" s="108"/>
      <c r="W24" s="3"/>
    </row>
    <row r="25" spans="2:23" s="1" customFormat="1" ht="99.95" customHeight="1" thickBot="1">
      <c r="B25" s="29" t="s">
        <v>35</v>
      </c>
      <c r="C25" s="115" t="s">
        <v>36</v>
      </c>
      <c r="D25" s="116"/>
      <c r="E25" s="116"/>
      <c r="F25" s="117"/>
      <c r="G25" s="102" t="s">
        <v>37</v>
      </c>
      <c r="H25" s="103"/>
      <c r="I25" s="103"/>
      <c r="J25" s="103"/>
      <c r="K25" s="123"/>
      <c r="L25" s="124"/>
      <c r="M25" s="120"/>
      <c r="N25" s="121"/>
      <c r="O25" s="121"/>
      <c r="P25" s="121"/>
      <c r="Q25" s="122"/>
      <c r="R25" s="80"/>
      <c r="S25" s="158" t="s">
        <v>38</v>
      </c>
      <c r="T25" s="107"/>
      <c r="U25" s="108"/>
      <c r="W25" s="3"/>
    </row>
    <row r="26" spans="2:23" s="1" customFormat="1" ht="99.95" customHeight="1" thickBot="1">
      <c r="B26" s="42" t="s">
        <v>39</v>
      </c>
      <c r="C26" s="99" t="s">
        <v>40</v>
      </c>
      <c r="D26" s="100"/>
      <c r="E26" s="100"/>
      <c r="F26" s="101"/>
      <c r="G26" s="102" t="s">
        <v>41</v>
      </c>
      <c r="H26" s="103"/>
      <c r="I26" s="103"/>
      <c r="J26" s="104"/>
      <c r="K26" s="123"/>
      <c r="L26" s="124"/>
      <c r="M26" s="105" t="s">
        <v>42</v>
      </c>
      <c r="N26" s="103"/>
      <c r="O26" s="103"/>
      <c r="P26" s="104"/>
      <c r="Q26" s="123"/>
      <c r="R26" s="124"/>
      <c r="S26" s="106" t="s">
        <v>43</v>
      </c>
      <c r="T26" s="107"/>
      <c r="U26" s="108"/>
      <c r="W26" s="3"/>
    </row>
    <row r="27" spans="2:23" s="1" customFormat="1" ht="20.100000000000001" customHeight="1">
      <c r="B27" s="87" t="s">
        <v>44</v>
      </c>
      <c r="C27" s="161" t="s">
        <v>45</v>
      </c>
      <c r="D27" s="162"/>
      <c r="E27" s="162"/>
      <c r="F27" s="163"/>
      <c r="G27" s="109" t="s">
        <v>46</v>
      </c>
      <c r="H27" s="110"/>
      <c r="I27" s="110"/>
      <c r="J27" s="110"/>
      <c r="K27" s="22" t="s">
        <v>47</v>
      </c>
      <c r="L27" s="22" t="s">
        <v>48</v>
      </c>
      <c r="M27" s="110" t="s">
        <v>49</v>
      </c>
      <c r="N27" s="110"/>
      <c r="O27" s="110"/>
      <c r="P27" s="110"/>
      <c r="Q27" s="22" t="s">
        <v>47</v>
      </c>
      <c r="R27" s="22" t="s">
        <v>48</v>
      </c>
      <c r="S27" s="106" t="s">
        <v>50</v>
      </c>
      <c r="T27" s="107"/>
      <c r="U27" s="108"/>
      <c r="W27" s="3"/>
    </row>
    <row r="28" spans="2:23" s="1" customFormat="1" ht="50.1" customHeight="1" thickBot="1">
      <c r="B28" s="159"/>
      <c r="C28" s="164"/>
      <c r="D28" s="165"/>
      <c r="E28" s="165"/>
      <c r="F28" s="166"/>
      <c r="G28" s="111"/>
      <c r="H28" s="112"/>
      <c r="I28" s="112"/>
      <c r="J28" s="112"/>
      <c r="K28" s="40"/>
      <c r="L28" s="40"/>
      <c r="M28" s="112"/>
      <c r="N28" s="112"/>
      <c r="O28" s="112"/>
      <c r="P28" s="112"/>
      <c r="Q28" s="40"/>
      <c r="R28" s="40"/>
      <c r="S28" s="106"/>
      <c r="T28" s="107"/>
      <c r="U28" s="108"/>
      <c r="W28" s="3"/>
    </row>
    <row r="29" spans="2:23" s="1" customFormat="1" ht="20.100000000000001" customHeight="1">
      <c r="B29" s="159"/>
      <c r="C29" s="164"/>
      <c r="D29" s="165"/>
      <c r="E29" s="165"/>
      <c r="F29" s="166"/>
      <c r="G29" s="111"/>
      <c r="H29" s="112"/>
      <c r="I29" s="112"/>
      <c r="J29" s="112"/>
      <c r="K29" s="22" t="s">
        <v>51</v>
      </c>
      <c r="L29" s="22" t="s">
        <v>52</v>
      </c>
      <c r="M29" s="112"/>
      <c r="N29" s="112"/>
      <c r="O29" s="112"/>
      <c r="P29" s="112"/>
      <c r="Q29" s="22" t="s">
        <v>51</v>
      </c>
      <c r="R29" s="22" t="s">
        <v>52</v>
      </c>
      <c r="S29" s="106"/>
      <c r="T29" s="107"/>
      <c r="U29" s="108"/>
      <c r="W29" s="3"/>
    </row>
    <row r="30" spans="2:23" s="1" customFormat="1" ht="50.1" customHeight="1" thickBot="1">
      <c r="B30" s="160"/>
      <c r="C30" s="167"/>
      <c r="D30" s="168"/>
      <c r="E30" s="168"/>
      <c r="F30" s="169"/>
      <c r="G30" s="113"/>
      <c r="H30" s="114"/>
      <c r="I30" s="114"/>
      <c r="J30" s="114"/>
      <c r="K30" s="40"/>
      <c r="L30" s="40"/>
      <c r="M30" s="114"/>
      <c r="N30" s="114"/>
      <c r="O30" s="114"/>
      <c r="P30" s="114"/>
      <c r="Q30" s="40"/>
      <c r="R30" s="40"/>
      <c r="S30" s="106"/>
      <c r="T30" s="107"/>
      <c r="U30" s="108"/>
      <c r="W30" s="3"/>
    </row>
    <row r="31" spans="2:23" s="1" customFormat="1" ht="20.100000000000001" customHeight="1">
      <c r="B31" s="87" t="s">
        <v>53</v>
      </c>
      <c r="C31" s="161" t="s">
        <v>54</v>
      </c>
      <c r="D31" s="162"/>
      <c r="E31" s="162"/>
      <c r="F31" s="163"/>
      <c r="G31" s="109" t="s">
        <v>55</v>
      </c>
      <c r="H31" s="110"/>
      <c r="I31" s="110"/>
      <c r="J31" s="110"/>
      <c r="K31" s="22" t="s">
        <v>47</v>
      </c>
      <c r="L31" s="22" t="s">
        <v>48</v>
      </c>
      <c r="M31" s="170"/>
      <c r="N31" s="171"/>
      <c r="O31" s="171"/>
      <c r="P31" s="171"/>
      <c r="Q31" s="171"/>
      <c r="R31" s="172"/>
      <c r="S31" s="158" t="s">
        <v>56</v>
      </c>
      <c r="T31" s="107"/>
      <c r="U31" s="108"/>
      <c r="W31" s="3"/>
    </row>
    <row r="32" spans="2:23" s="1" customFormat="1" ht="50.1" customHeight="1" thickBot="1">
      <c r="B32" s="159"/>
      <c r="C32" s="164"/>
      <c r="D32" s="165"/>
      <c r="E32" s="165"/>
      <c r="F32" s="166"/>
      <c r="G32" s="111"/>
      <c r="H32" s="112"/>
      <c r="I32" s="112"/>
      <c r="J32" s="112"/>
      <c r="K32" s="40"/>
      <c r="L32" s="40"/>
      <c r="M32" s="170"/>
      <c r="N32" s="171"/>
      <c r="O32" s="171"/>
      <c r="P32" s="171"/>
      <c r="Q32" s="171"/>
      <c r="R32" s="172"/>
      <c r="S32" s="158"/>
      <c r="T32" s="107"/>
      <c r="U32" s="108"/>
      <c r="W32" s="3"/>
    </row>
    <row r="33" spans="1:23" s="1" customFormat="1" ht="20.100000000000001" customHeight="1">
      <c r="B33" s="159"/>
      <c r="C33" s="164"/>
      <c r="D33" s="165"/>
      <c r="E33" s="165"/>
      <c r="F33" s="166"/>
      <c r="G33" s="111"/>
      <c r="H33" s="112"/>
      <c r="I33" s="112"/>
      <c r="J33" s="112"/>
      <c r="K33" s="22" t="s">
        <v>51</v>
      </c>
      <c r="L33" s="22" t="s">
        <v>52</v>
      </c>
      <c r="M33" s="170"/>
      <c r="N33" s="171"/>
      <c r="O33" s="171"/>
      <c r="P33" s="171"/>
      <c r="Q33" s="171"/>
      <c r="R33" s="172"/>
      <c r="S33" s="158"/>
      <c r="T33" s="107"/>
      <c r="U33" s="108"/>
      <c r="W33" s="3"/>
    </row>
    <row r="34" spans="1:23" s="1" customFormat="1" ht="50.1" customHeight="1" thickBot="1">
      <c r="B34" s="160"/>
      <c r="C34" s="167"/>
      <c r="D34" s="168"/>
      <c r="E34" s="168"/>
      <c r="F34" s="169"/>
      <c r="G34" s="113"/>
      <c r="H34" s="114"/>
      <c r="I34" s="114"/>
      <c r="J34" s="114"/>
      <c r="K34" s="40"/>
      <c r="L34" s="40"/>
      <c r="M34" s="173"/>
      <c r="N34" s="140"/>
      <c r="O34" s="140"/>
      <c r="P34" s="140"/>
      <c r="Q34" s="140"/>
      <c r="R34" s="141"/>
      <c r="S34" s="158"/>
      <c r="T34" s="107"/>
      <c r="U34" s="108"/>
      <c r="W34" s="3"/>
    </row>
    <row r="35" spans="1:23" ht="25.5" customHeight="1">
      <c r="B35" s="86" t="s">
        <v>57</v>
      </c>
      <c r="C35" s="84" t="s">
        <v>58</v>
      </c>
      <c r="D35" s="84"/>
      <c r="E35" s="84"/>
      <c r="F35" s="84"/>
      <c r="G35" s="84" t="s">
        <v>59</v>
      </c>
      <c r="H35" s="84"/>
      <c r="I35" s="84"/>
      <c r="J35" s="88"/>
      <c r="K35" s="22" t="s">
        <v>47</v>
      </c>
      <c r="L35" s="22" t="s">
        <v>48</v>
      </c>
      <c r="M35" s="78"/>
      <c r="N35" s="79"/>
      <c r="O35" s="79"/>
      <c r="P35" s="79"/>
      <c r="Q35" s="79"/>
      <c r="R35" s="79"/>
      <c r="S35" s="82" t="s">
        <v>60</v>
      </c>
      <c r="T35" s="82"/>
      <c r="U35" s="82"/>
    </row>
    <row r="36" spans="1:23" ht="55.5" customHeight="1" thickBot="1">
      <c r="B36" s="86"/>
      <c r="C36" s="84"/>
      <c r="D36" s="84"/>
      <c r="E36" s="84"/>
      <c r="F36" s="84"/>
      <c r="G36" s="84"/>
      <c r="H36" s="84"/>
      <c r="I36" s="84"/>
      <c r="J36" s="88"/>
      <c r="K36" s="40"/>
      <c r="L36" s="40"/>
      <c r="M36" s="78"/>
      <c r="N36" s="79"/>
      <c r="O36" s="79"/>
      <c r="P36" s="79"/>
      <c r="Q36" s="79"/>
      <c r="R36" s="79"/>
      <c r="S36" s="82"/>
      <c r="T36" s="82"/>
      <c r="U36" s="82"/>
    </row>
    <row r="37" spans="1:23" ht="25.5" customHeight="1">
      <c r="B37" s="86"/>
      <c r="C37" s="84"/>
      <c r="D37" s="84"/>
      <c r="E37" s="84"/>
      <c r="F37" s="84"/>
      <c r="G37" s="84"/>
      <c r="H37" s="84"/>
      <c r="I37" s="84"/>
      <c r="J37" s="88"/>
      <c r="K37" s="22" t="s">
        <v>51</v>
      </c>
      <c r="L37" s="22" t="s">
        <v>52</v>
      </c>
      <c r="M37" s="78"/>
      <c r="N37" s="79"/>
      <c r="O37" s="79"/>
      <c r="P37" s="79"/>
      <c r="Q37" s="79"/>
      <c r="R37" s="79"/>
      <c r="S37" s="82"/>
      <c r="T37" s="82"/>
      <c r="U37" s="82"/>
    </row>
    <row r="38" spans="1:23" ht="55.5" customHeight="1" thickBot="1">
      <c r="B38" s="87"/>
      <c r="C38" s="85"/>
      <c r="D38" s="85"/>
      <c r="E38" s="85"/>
      <c r="F38" s="85"/>
      <c r="G38" s="85"/>
      <c r="H38" s="85"/>
      <c r="I38" s="85"/>
      <c r="J38" s="89"/>
      <c r="K38" s="67"/>
      <c r="L38" s="67"/>
      <c r="M38" s="80"/>
      <c r="N38" s="81"/>
      <c r="O38" s="81"/>
      <c r="P38" s="81"/>
      <c r="Q38" s="81"/>
      <c r="R38" s="81"/>
      <c r="S38" s="83"/>
      <c r="T38" s="83"/>
      <c r="U38" s="83"/>
    </row>
    <row r="39" spans="1:23" s="1" customFormat="1" ht="48.95" customHeight="1" thickBot="1">
      <c r="B39" s="153" t="s">
        <v>61</v>
      </c>
      <c r="C39" s="154"/>
      <c r="D39" s="154"/>
      <c r="E39" s="154"/>
      <c r="F39" s="154"/>
      <c r="G39" s="154"/>
      <c r="H39" s="154"/>
      <c r="I39" s="154"/>
      <c r="J39" s="154"/>
      <c r="K39" s="154"/>
      <c r="L39" s="154"/>
      <c r="M39" s="90" t="str">
        <f>計算シート!AA17</f>
        <v>非該当</v>
      </c>
      <c r="N39" s="91"/>
      <c r="O39" s="91"/>
      <c r="P39" s="91"/>
      <c r="Q39" s="91"/>
      <c r="R39" s="91"/>
      <c r="S39" s="91"/>
      <c r="T39" s="91"/>
      <c r="U39" s="92"/>
      <c r="W39" s="3"/>
    </row>
    <row r="40" spans="1:23" ht="69.95" customHeight="1">
      <c r="B40" s="152" t="s">
        <v>62</v>
      </c>
      <c r="C40" s="152"/>
      <c r="D40" s="152"/>
      <c r="E40" s="152"/>
      <c r="F40" s="152"/>
      <c r="G40" s="152"/>
      <c r="H40" s="152"/>
      <c r="I40" s="152"/>
      <c r="J40" s="152"/>
      <c r="K40" s="152"/>
      <c r="L40" s="152"/>
      <c r="M40" s="152"/>
      <c r="N40" s="152"/>
      <c r="O40" s="152"/>
      <c r="P40" s="152"/>
      <c r="Q40" s="152"/>
      <c r="R40" s="152"/>
      <c r="S40" s="152"/>
      <c r="T40" s="152"/>
      <c r="U40" s="152"/>
    </row>
    <row r="41" spans="1:23" ht="27" customHeight="1">
      <c r="L41" s="15"/>
      <c r="M41" s="15"/>
      <c r="N41" s="15"/>
      <c r="O41" s="15"/>
      <c r="P41" s="15"/>
      <c r="Q41" s="15"/>
      <c r="R41" s="15"/>
      <c r="S41" s="15"/>
      <c r="T41" s="15"/>
      <c r="U41" s="15"/>
    </row>
    <row r="42" spans="1:23" ht="23.25" customHeight="1">
      <c r="A42" s="16"/>
      <c r="L42" s="18"/>
      <c r="M42" s="18"/>
      <c r="N42" s="18"/>
      <c r="O42" s="18"/>
      <c r="P42" s="18"/>
      <c r="Q42" s="18"/>
      <c r="R42" s="17"/>
      <c r="S42" s="17"/>
      <c r="T42" s="17"/>
      <c r="U42" s="17"/>
    </row>
    <row r="43" spans="1:23" ht="23.25" customHeight="1">
      <c r="P43" s="5"/>
      <c r="Q43" s="5"/>
      <c r="R43" s="6"/>
      <c r="S43" s="6"/>
      <c r="T43" s="6"/>
      <c r="U43" s="6"/>
    </row>
    <row r="44" spans="1:23" ht="23.25" customHeight="1">
      <c r="P44" s="5"/>
      <c r="Q44" s="5"/>
      <c r="R44" s="6"/>
      <c r="S44" s="6"/>
      <c r="T44" s="6"/>
      <c r="U44" s="6"/>
    </row>
    <row r="45" spans="1:23" ht="23.25" customHeight="1">
      <c r="P45" s="5"/>
      <c r="Q45" s="5"/>
      <c r="R45" s="6"/>
      <c r="S45" s="6"/>
      <c r="T45" s="6"/>
      <c r="U45" s="6"/>
    </row>
    <row r="46" spans="1:23" ht="23.25" customHeight="1">
      <c r="P46" s="4"/>
      <c r="Q46" s="4"/>
      <c r="R46" s="6"/>
      <c r="S46" s="6"/>
      <c r="T46" s="6"/>
      <c r="U46" s="6"/>
    </row>
    <row r="47" spans="1:23" ht="23.25" customHeight="1">
      <c r="P47" s="4"/>
      <c r="Q47" s="4"/>
      <c r="R47" s="6"/>
      <c r="S47" s="6"/>
      <c r="T47" s="6"/>
      <c r="U47" s="6"/>
    </row>
    <row r="48" spans="1:23" ht="23.25" customHeight="1"/>
    <row r="49" ht="32.25" customHeight="1"/>
  </sheetData>
  <mergeCells count="75">
    <mergeCell ref="B3:U3"/>
    <mergeCell ref="C15:F15"/>
    <mergeCell ref="G14:I14"/>
    <mergeCell ref="J14:L14"/>
    <mergeCell ref="M14:O14"/>
    <mergeCell ref="P14:R14"/>
    <mergeCell ref="G15:I15"/>
    <mergeCell ref="J15:L15"/>
    <mergeCell ref="M15:O15"/>
    <mergeCell ref="P15:R15"/>
    <mergeCell ref="B9:G9"/>
    <mergeCell ref="B10:G10"/>
    <mergeCell ref="H9:I9"/>
    <mergeCell ref="J9:K9"/>
    <mergeCell ref="B4:U4"/>
    <mergeCell ref="S15:U16"/>
    <mergeCell ref="B40:U40"/>
    <mergeCell ref="B39:L39"/>
    <mergeCell ref="S21:U21"/>
    <mergeCell ref="S22:U23"/>
    <mergeCell ref="S24:U24"/>
    <mergeCell ref="S25:U25"/>
    <mergeCell ref="S27:U30"/>
    <mergeCell ref="S31:U34"/>
    <mergeCell ref="B31:B34"/>
    <mergeCell ref="C31:F34"/>
    <mergeCell ref="G31:J34"/>
    <mergeCell ref="M31:R34"/>
    <mergeCell ref="K22:L23"/>
    <mergeCell ref="Q22:R23"/>
    <mergeCell ref="B27:B30"/>
    <mergeCell ref="C27:F30"/>
    <mergeCell ref="K25:L25"/>
    <mergeCell ref="M24:R24"/>
    <mergeCell ref="C24:F24"/>
    <mergeCell ref="G25:J25"/>
    <mergeCell ref="C22:D23"/>
    <mergeCell ref="E22:F22"/>
    <mergeCell ref="E23:F23"/>
    <mergeCell ref="M22:P23"/>
    <mergeCell ref="B7:U7"/>
    <mergeCell ref="B12:U12"/>
    <mergeCell ref="B19:U19"/>
    <mergeCell ref="K24:L24"/>
    <mergeCell ref="B22:B23"/>
    <mergeCell ref="B20:R20"/>
    <mergeCell ref="B14:F14"/>
    <mergeCell ref="C16:F16"/>
    <mergeCell ref="G21:R21"/>
    <mergeCell ref="B21:F21"/>
    <mergeCell ref="G16:H16"/>
    <mergeCell ref="J16:K16"/>
    <mergeCell ref="M16:N16"/>
    <mergeCell ref="P16:Q16"/>
    <mergeCell ref="M39:U39"/>
    <mergeCell ref="C5:E5"/>
    <mergeCell ref="G5:J5"/>
    <mergeCell ref="C26:F26"/>
    <mergeCell ref="G26:J26"/>
    <mergeCell ref="M26:P26"/>
    <mergeCell ref="S26:U26"/>
    <mergeCell ref="G27:J30"/>
    <mergeCell ref="M27:P30"/>
    <mergeCell ref="C25:F25"/>
    <mergeCell ref="G22:J23"/>
    <mergeCell ref="G24:J24"/>
    <mergeCell ref="M25:R25"/>
    <mergeCell ref="K26:L26"/>
    <mergeCell ref="Q26:R26"/>
    <mergeCell ref="S14:U14"/>
    <mergeCell ref="M35:R38"/>
    <mergeCell ref="S35:U38"/>
    <mergeCell ref="C35:F38"/>
    <mergeCell ref="B35:B38"/>
    <mergeCell ref="G35:J38"/>
  </mergeCells>
  <phoneticPr fontId="16"/>
  <dataValidations count="3">
    <dataValidation type="list" allowBlank="1" showInputMessage="1" showErrorMessage="1" sqref="K34:L34 K38:L38 K36:L36 K30:L30 Q28:R28 Q30:R30 K32:L32 Q22:R23 K22:L26 Q26:R26 K28:L28" xr:uid="{00000000-0002-0000-0000-000000000000}">
      <formula1>"◯"</formula1>
    </dataValidation>
    <dataValidation type="list" allowBlank="1" showInputMessage="1" showErrorMessage="1" sqref="G15:R15" xr:uid="{00000000-0002-0000-0000-000001000000}">
      <formula1>"①隣家の敷地,②道路,③その他（公園等）"</formula1>
    </dataValidation>
    <dataValidation type="list" allowBlank="1" showInputMessage="1" showErrorMessage="1" sqref="E23:F23" xr:uid="{00000000-0002-0000-0000-000002000000}">
      <formula1>"北側,東側,南側,西側"</formula1>
    </dataValidation>
  </dataValidations>
  <printOptions horizontalCentered="1"/>
  <pageMargins left="0.31496062992125984" right="0.31496062992125984" top="0.59055118110236227" bottom="0.35433070866141736" header="0.31496062992125984" footer="0.31496062992125984"/>
  <pageSetup paperSize="9" scale="49" fitToHeight="0" orientation="portrait" r:id="rId1"/>
  <colBreaks count="1" manualBreakCount="1">
    <brk id="1" max="27"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AA20"/>
  <sheetViews>
    <sheetView zoomScale="70" zoomScaleNormal="70" workbookViewId="0">
      <selection activeCell="E6" sqref="E6"/>
    </sheetView>
  </sheetViews>
  <sheetFormatPr defaultColWidth="11" defaultRowHeight="13.5"/>
  <cols>
    <col min="2" max="2" width="23.25" customWidth="1"/>
    <col min="3" max="3" width="20" customWidth="1"/>
    <col min="4" max="4" width="20.75" customWidth="1"/>
    <col min="5" max="5" width="15.75" bestFit="1" customWidth="1"/>
    <col min="6" max="6" width="16.375" bestFit="1" customWidth="1"/>
    <col min="7" max="7" width="13" bestFit="1" customWidth="1"/>
    <col min="8" max="9" width="16.25" customWidth="1"/>
  </cols>
  <sheetData>
    <row r="3" spans="2:27" ht="32.25" customHeight="1">
      <c r="B3" s="69" t="s">
        <v>63</v>
      </c>
      <c r="C3">
        <f>'（別紙１）判断基準'!$J$10</f>
        <v>0</v>
      </c>
    </row>
    <row r="4" spans="2:27" ht="32.25" customHeight="1">
      <c r="B4" s="69" t="s">
        <v>64</v>
      </c>
      <c r="C4" s="69" t="s">
        <v>65</v>
      </c>
      <c r="D4">
        <f>'（別紙１）判断基準'!G15</f>
        <v>0</v>
      </c>
      <c r="E4">
        <f>'（別紙１）判断基準'!G16</f>
        <v>0</v>
      </c>
    </row>
    <row r="5" spans="2:27" ht="32.25" customHeight="1">
      <c r="B5" s="69"/>
      <c r="C5" s="69" t="s">
        <v>66</v>
      </c>
      <c r="D5">
        <f>'（別紙１）判断基準'!J15</f>
        <v>0</v>
      </c>
      <c r="E5">
        <f>'（別紙１）判断基準'!J16</f>
        <v>0</v>
      </c>
    </row>
    <row r="6" spans="2:27" ht="32.25" customHeight="1">
      <c r="B6" s="69"/>
      <c r="C6" s="69" t="s">
        <v>67</v>
      </c>
      <c r="D6">
        <f>'（別紙１）判断基準'!M15</f>
        <v>0</v>
      </c>
      <c r="E6">
        <f>'（別紙１）判断基準'!M16</f>
        <v>0</v>
      </c>
    </row>
    <row r="7" spans="2:27" ht="32.25" customHeight="1">
      <c r="B7" s="69"/>
      <c r="C7" s="69" t="s">
        <v>68</v>
      </c>
      <c r="D7">
        <f>'（別紙１）判断基準'!P15</f>
        <v>0</v>
      </c>
      <c r="E7">
        <f>'（別紙１）判断基準'!P16</f>
        <v>0</v>
      </c>
    </row>
    <row r="8" spans="2:27" ht="32.25" customHeight="1">
      <c r="B8" s="69" t="s">
        <v>69</v>
      </c>
      <c r="C8">
        <f>'（別紙１）判断基準'!$E$23</f>
        <v>0</v>
      </c>
    </row>
    <row r="9" spans="2:27" ht="33.75" customHeight="1"/>
    <row r="10" spans="2:27" s="7" customFormat="1" ht="42.75" customHeight="1">
      <c r="B10" s="74"/>
      <c r="C10" s="74"/>
      <c r="D10" s="198" t="s">
        <v>70</v>
      </c>
      <c r="E10" s="198"/>
      <c r="F10" s="75" t="s">
        <v>71</v>
      </c>
      <c r="G10" s="75" t="s">
        <v>72</v>
      </c>
      <c r="H10" s="198" t="s">
        <v>73</v>
      </c>
      <c r="I10" s="198"/>
      <c r="J10" s="198" t="s">
        <v>74</v>
      </c>
      <c r="K10" s="198"/>
      <c r="L10" s="198"/>
      <c r="M10" s="198"/>
      <c r="N10" s="198"/>
      <c r="O10" s="198"/>
      <c r="P10" s="198"/>
      <c r="Q10" s="198"/>
      <c r="R10" s="198" t="s">
        <v>75</v>
      </c>
      <c r="S10" s="198"/>
      <c r="T10" s="198"/>
      <c r="U10" s="198"/>
      <c r="V10" s="199" t="s">
        <v>76</v>
      </c>
      <c r="W10" s="199"/>
      <c r="X10" s="199"/>
      <c r="Y10" s="199"/>
    </row>
    <row r="11" spans="2:27" ht="27.75" customHeight="1">
      <c r="B11" s="39"/>
      <c r="C11" s="39"/>
      <c r="D11" s="76" t="s">
        <v>77</v>
      </c>
      <c r="E11" s="76" t="s">
        <v>78</v>
      </c>
      <c r="F11" s="76"/>
      <c r="G11" s="76"/>
      <c r="H11" s="76" t="s">
        <v>79</v>
      </c>
      <c r="I11" s="76" t="s">
        <v>80</v>
      </c>
      <c r="J11" s="198" t="s">
        <v>79</v>
      </c>
      <c r="K11" s="198"/>
      <c r="L11" s="198"/>
      <c r="M11" s="198"/>
      <c r="N11" s="198" t="s">
        <v>80</v>
      </c>
      <c r="O11" s="198"/>
      <c r="P11" s="198"/>
      <c r="Q11" s="198"/>
      <c r="R11" s="198"/>
      <c r="S11" s="198"/>
      <c r="T11" s="198"/>
      <c r="U11" s="198"/>
      <c r="V11" s="198"/>
      <c r="W11" s="198"/>
      <c r="X11" s="198"/>
      <c r="Y11" s="198"/>
    </row>
    <row r="12" spans="2:27" ht="27.75" customHeight="1">
      <c r="B12" s="70" t="s">
        <v>81</v>
      </c>
      <c r="C12" s="70"/>
      <c r="D12" s="18">
        <f>C8</f>
        <v>0</v>
      </c>
      <c r="E12" s="18">
        <f>C8</f>
        <v>0</v>
      </c>
      <c r="F12" s="18" t="str">
        <f>IF(D12=0,"全方向",D12)</f>
        <v>全方向</v>
      </c>
      <c r="G12" s="18" t="str">
        <f>IF(D12=0,"全方向",D12)</f>
        <v>全方向</v>
      </c>
      <c r="H12" s="18" t="s">
        <v>82</v>
      </c>
      <c r="I12" s="18" t="s">
        <v>82</v>
      </c>
      <c r="J12" s="18" t="s">
        <v>83</v>
      </c>
      <c r="K12" s="18" t="s">
        <v>84</v>
      </c>
      <c r="L12" s="18" t="s">
        <v>85</v>
      </c>
      <c r="M12" s="18" t="s">
        <v>68</v>
      </c>
      <c r="N12" s="18" t="s">
        <v>83</v>
      </c>
      <c r="O12" s="18" t="s">
        <v>84</v>
      </c>
      <c r="P12" s="18" t="s">
        <v>85</v>
      </c>
      <c r="Q12" s="18" t="s">
        <v>68</v>
      </c>
      <c r="R12" s="18" t="s">
        <v>83</v>
      </c>
      <c r="S12" s="18" t="s">
        <v>84</v>
      </c>
      <c r="T12" s="18" t="s">
        <v>85</v>
      </c>
      <c r="U12" s="18" t="s">
        <v>68</v>
      </c>
      <c r="V12" s="18" t="s">
        <v>83</v>
      </c>
      <c r="W12" s="18" t="s">
        <v>84</v>
      </c>
      <c r="X12" s="18" t="s">
        <v>85</v>
      </c>
      <c r="Y12" s="18" t="s">
        <v>68</v>
      </c>
    </row>
    <row r="13" spans="2:27" ht="27.75" customHeight="1">
      <c r="B13" s="71" t="s">
        <v>86</v>
      </c>
      <c r="C13" s="71"/>
      <c r="D13" s="18">
        <f>'（別紙１）判断基準'!$K$22</f>
        <v>0</v>
      </c>
      <c r="E13" s="72">
        <f>'（別紙１）判断基準'!$Q$22</f>
        <v>0</v>
      </c>
      <c r="F13" s="72">
        <f>'（別紙１）判断基準'!$K$24</f>
        <v>0</v>
      </c>
      <c r="G13" s="72">
        <f>'（別紙１）判断基準'!$K$25</f>
        <v>0</v>
      </c>
      <c r="H13" s="73">
        <f>'（別紙１）判断基準'!$K$26</f>
        <v>0</v>
      </c>
      <c r="I13" s="73">
        <f>'（別紙１）判断基準'!$Q$26</f>
        <v>0</v>
      </c>
      <c r="J13" s="73">
        <f>'（別紙１）判断基準'!$K$28</f>
        <v>0</v>
      </c>
      <c r="K13" s="73">
        <f>'（別紙１）判断基準'!$L$28</f>
        <v>0</v>
      </c>
      <c r="L13" s="73">
        <f>'（別紙１）判断基準'!$K$30</f>
        <v>0</v>
      </c>
      <c r="M13" s="73">
        <f>'（別紙１）判断基準'!$L$30</f>
        <v>0</v>
      </c>
      <c r="N13" s="73">
        <f>'（別紙１）判断基準'!$Q$28</f>
        <v>0</v>
      </c>
      <c r="O13" s="73">
        <f>'（別紙１）判断基準'!$R$28</f>
        <v>0</v>
      </c>
      <c r="P13" s="73">
        <f>'（別紙１）判断基準'!Q30</f>
        <v>0</v>
      </c>
      <c r="Q13" s="73">
        <f>'（別紙１）判断基準'!R30</f>
        <v>0</v>
      </c>
      <c r="R13" s="73">
        <f>'（別紙１）判断基準'!K32</f>
        <v>0</v>
      </c>
      <c r="S13" s="73">
        <f>'（別紙１）判断基準'!L32</f>
        <v>0</v>
      </c>
      <c r="T13" s="73">
        <f>'（別紙１）判断基準'!K34</f>
        <v>0</v>
      </c>
      <c r="U13" s="73">
        <f>'（別紙１）判断基準'!L34</f>
        <v>0</v>
      </c>
      <c r="V13" s="18">
        <f>'（別紙１）判断基準'!K36</f>
        <v>0</v>
      </c>
      <c r="W13" s="18">
        <f>'（別紙１）判断基準'!L36</f>
        <v>0</v>
      </c>
      <c r="X13" s="18">
        <f>'（別紙１）判断基準'!K38</f>
        <v>0</v>
      </c>
      <c r="Y13" s="18">
        <f>'（別紙１）判断基準'!L38</f>
        <v>0</v>
      </c>
    </row>
    <row r="14" spans="2:27" ht="27.75" customHeight="1">
      <c r="B14" s="70" t="s">
        <v>87</v>
      </c>
      <c r="C14" s="70"/>
      <c r="D14" s="41" t="e">
        <f>VLOOKUP(D12,$C$4:$E$7,3,FALSE)</f>
        <v>#N/A</v>
      </c>
      <c r="E14" s="41" t="e">
        <f>VLOOKUP(E12,$C$4:$E$7,3,FALSE)</f>
        <v>#N/A</v>
      </c>
      <c r="F14" s="18">
        <f>IF(F12="全方向",MIN($E$4:$E$7),VLOOKUP(F12,$C$4:$E$7,3,FALSE))</f>
        <v>0</v>
      </c>
      <c r="G14" s="18">
        <f>IF(G12="全方向",MIN($E$4:$E$7),VLOOKUP(G12,$C$4:$E$7,3,FALSE))</f>
        <v>0</v>
      </c>
      <c r="H14" s="18">
        <f>MIN(E4:E7)</f>
        <v>0</v>
      </c>
      <c r="I14" s="18">
        <f>MIN(E4:E7)</f>
        <v>0</v>
      </c>
      <c r="J14" s="41">
        <f>VLOOKUP(J12,$C$4:$E$7,3,FALSE)</f>
        <v>0</v>
      </c>
      <c r="K14" s="41">
        <f>VLOOKUP(K12,$C$4:$E$7,3,FALSE)</f>
        <v>0</v>
      </c>
      <c r="L14" s="41">
        <f>VLOOKUP(L12,$C$4:$E$7,3,FALSE)</f>
        <v>0</v>
      </c>
      <c r="M14" s="41">
        <f>VLOOKUP(M12,$C$4:$E$7,3,FALSE)</f>
        <v>0</v>
      </c>
      <c r="N14" s="41">
        <f>VLOOKUP(N12,$C$4:$E$7,3,FALSE)</f>
        <v>0</v>
      </c>
      <c r="O14" s="41">
        <f t="shared" ref="O14" si="0">VLOOKUP(O12,$C$4:$E$7,3,FALSE)</f>
        <v>0</v>
      </c>
      <c r="P14" s="41">
        <f t="shared" ref="P14" si="1">VLOOKUP(P12,$C$4:$E$7,3,FALSE)</f>
        <v>0</v>
      </c>
      <c r="Q14" s="41">
        <f>VLOOKUP(Q12,$C$4:$E$7,3,FALSE)</f>
        <v>0</v>
      </c>
      <c r="R14" s="41">
        <f>VLOOKUP(R12,$C$4:$E$7,3,FALSE)</f>
        <v>0</v>
      </c>
      <c r="S14" s="41">
        <f t="shared" ref="S14" si="2">VLOOKUP(S12,$C$4:$E$7,3,FALSE)</f>
        <v>0</v>
      </c>
      <c r="T14" s="41">
        <f>VLOOKUP(T12,$C$4:$E$7,3,FALSE)</f>
        <v>0</v>
      </c>
      <c r="U14" s="41">
        <f>VLOOKUP(U12,$C$4:$E$7,3,FALSE)</f>
        <v>0</v>
      </c>
      <c r="V14" s="41">
        <f>VLOOKUP(V12,$C$4:$E$7,3,FALSE)</f>
        <v>0</v>
      </c>
      <c r="W14" s="41">
        <f t="shared" ref="W14" si="3">VLOOKUP(W12,$C$4:$E$7,3,FALSE)</f>
        <v>0</v>
      </c>
      <c r="X14" s="41">
        <f>VLOOKUP(X12,$C$4:$E$7,3,FALSE)</f>
        <v>0</v>
      </c>
      <c r="Y14" s="41">
        <f>VLOOKUP(Y12,$C$4:$E$7,3,FALSE)</f>
        <v>0</v>
      </c>
    </row>
    <row r="15" spans="2:27" ht="27.75" customHeight="1">
      <c r="B15" s="70" t="s">
        <v>88</v>
      </c>
      <c r="C15" s="70" t="s">
        <v>89</v>
      </c>
      <c r="D15" s="18">
        <f>$C$3</f>
        <v>0</v>
      </c>
      <c r="E15" s="18">
        <f>$C$3</f>
        <v>0</v>
      </c>
      <c r="F15" s="18">
        <f>$C$3</f>
        <v>0</v>
      </c>
      <c r="G15" s="18">
        <f>$C$3</f>
        <v>0</v>
      </c>
      <c r="H15" s="18">
        <f t="shared" ref="H15:Y15" si="4">$C$3/2</f>
        <v>0</v>
      </c>
      <c r="I15" s="18">
        <f t="shared" si="4"/>
        <v>0</v>
      </c>
      <c r="J15" s="18">
        <f t="shared" si="4"/>
        <v>0</v>
      </c>
      <c r="K15" s="18">
        <f t="shared" si="4"/>
        <v>0</v>
      </c>
      <c r="L15" s="18">
        <f t="shared" si="4"/>
        <v>0</v>
      </c>
      <c r="M15" s="18">
        <f t="shared" si="4"/>
        <v>0</v>
      </c>
      <c r="N15" s="18">
        <f t="shared" si="4"/>
        <v>0</v>
      </c>
      <c r="O15" s="18">
        <f t="shared" si="4"/>
        <v>0</v>
      </c>
      <c r="P15" s="18">
        <f t="shared" si="4"/>
        <v>0</v>
      </c>
      <c r="Q15" s="18">
        <f t="shared" si="4"/>
        <v>0</v>
      </c>
      <c r="R15" s="18">
        <f t="shared" si="4"/>
        <v>0</v>
      </c>
      <c r="S15" s="18">
        <f t="shared" si="4"/>
        <v>0</v>
      </c>
      <c r="T15" s="18">
        <f t="shared" si="4"/>
        <v>0</v>
      </c>
      <c r="U15" s="18">
        <f t="shared" si="4"/>
        <v>0</v>
      </c>
      <c r="V15" s="18">
        <f t="shared" si="4"/>
        <v>0</v>
      </c>
      <c r="W15" s="18">
        <f t="shared" si="4"/>
        <v>0</v>
      </c>
      <c r="X15" s="18">
        <f t="shared" si="4"/>
        <v>0</v>
      </c>
      <c r="Y15" s="18">
        <f t="shared" si="4"/>
        <v>0</v>
      </c>
    </row>
    <row r="16" spans="2:27" ht="27.75" customHeight="1" thickBot="1">
      <c r="B16" s="70" t="s">
        <v>90</v>
      </c>
      <c r="C16" s="70"/>
      <c r="D16" s="18" t="e">
        <f>IF(D15&gt;=D14,"あり","なし")</f>
        <v>#N/A</v>
      </c>
      <c r="E16" s="18" t="e">
        <f t="shared" ref="E16:G16" si="5">IF(E15&gt;=E14,"あり","なし")</f>
        <v>#N/A</v>
      </c>
      <c r="F16" s="18" t="str">
        <f t="shared" si="5"/>
        <v>あり</v>
      </c>
      <c r="G16" s="18" t="str">
        <f t="shared" si="5"/>
        <v>あり</v>
      </c>
      <c r="H16" s="18" t="str">
        <f t="shared" ref="H16" si="6">IF(H15&gt;=H14,"あり","なし")</f>
        <v>あり</v>
      </c>
      <c r="I16" s="18" t="str">
        <f t="shared" ref="I16:J16" si="7">IF(I15&gt;=I14,"あり","なし")</f>
        <v>あり</v>
      </c>
      <c r="J16" s="18" t="str">
        <f t="shared" si="7"/>
        <v>あり</v>
      </c>
      <c r="K16" s="18" t="str">
        <f t="shared" ref="K16" si="8">IF(K15&gt;=K14,"あり","なし")</f>
        <v>あり</v>
      </c>
      <c r="L16" s="18" t="str">
        <f t="shared" ref="L16:M16" si="9">IF(L15&gt;=L14,"あり","なし")</f>
        <v>あり</v>
      </c>
      <c r="M16" s="18" t="str">
        <f t="shared" si="9"/>
        <v>あり</v>
      </c>
      <c r="N16" s="18" t="str">
        <f t="shared" ref="N16" si="10">IF(N15&gt;=N14,"あり","なし")</f>
        <v>あり</v>
      </c>
      <c r="O16" s="18" t="str">
        <f t="shared" ref="O16:P16" si="11">IF(O15&gt;=O14,"あり","なし")</f>
        <v>あり</v>
      </c>
      <c r="P16" s="18" t="str">
        <f t="shared" si="11"/>
        <v>あり</v>
      </c>
      <c r="Q16" s="18" t="str">
        <f>IF(Q15&gt;=Q14,"あり","なし")</f>
        <v>あり</v>
      </c>
      <c r="R16" s="18" t="str">
        <f t="shared" ref="R16:S16" si="12">IF(R15&gt;=R14,"あり","なし")</f>
        <v>あり</v>
      </c>
      <c r="S16" s="18" t="str">
        <f t="shared" si="12"/>
        <v>あり</v>
      </c>
      <c r="T16" s="18" t="str">
        <f t="shared" ref="T16" si="13">IF(T15&gt;=T14,"あり","なし")</f>
        <v>あり</v>
      </c>
      <c r="U16" s="18" t="str">
        <f t="shared" ref="U16" si="14">IF(U15&gt;=U14,"あり","なし")</f>
        <v>あり</v>
      </c>
      <c r="V16" s="18" t="str">
        <f t="shared" ref="V16" si="15">IF(V15&gt;=V14,"あり","なし")</f>
        <v>あり</v>
      </c>
      <c r="W16" s="18" t="str">
        <f t="shared" ref="W16" si="16">IF(W15&gt;=W14,"あり","なし")</f>
        <v>あり</v>
      </c>
      <c r="X16" s="18" t="str">
        <f>IF(X15&gt;=X14,"あり","なし")</f>
        <v>あり</v>
      </c>
      <c r="Y16" s="18" t="str">
        <f>IF(Y15&gt;=Y14,"あり","なし")</f>
        <v>あり</v>
      </c>
      <c r="AA16" s="18" t="s">
        <v>91</v>
      </c>
    </row>
    <row r="17" spans="2:27" ht="28.5" customHeight="1" thickBot="1">
      <c r="B17" s="70" t="s">
        <v>92</v>
      </c>
      <c r="C17" s="70"/>
      <c r="D17" s="18" t="e">
        <f t="shared" ref="D17:U17" si="17">IF(AND(D13="◯",D16="あり"),"該当","非該当")</f>
        <v>#N/A</v>
      </c>
      <c r="E17" s="18" t="e">
        <f t="shared" si="17"/>
        <v>#N/A</v>
      </c>
      <c r="F17" s="18" t="str">
        <f t="shared" si="17"/>
        <v>非該当</v>
      </c>
      <c r="G17" s="18" t="str">
        <f t="shared" si="17"/>
        <v>非該当</v>
      </c>
      <c r="H17" s="18" t="str">
        <f t="shared" si="17"/>
        <v>非該当</v>
      </c>
      <c r="I17" s="18" t="str">
        <f t="shared" si="17"/>
        <v>非該当</v>
      </c>
      <c r="J17" s="18" t="str">
        <f t="shared" si="17"/>
        <v>非該当</v>
      </c>
      <c r="K17" s="18" t="str">
        <f t="shared" si="17"/>
        <v>非該当</v>
      </c>
      <c r="L17" s="18" t="str">
        <f t="shared" si="17"/>
        <v>非該当</v>
      </c>
      <c r="M17" s="18" t="str">
        <f t="shared" si="17"/>
        <v>非該当</v>
      </c>
      <c r="N17" s="18" t="str">
        <f t="shared" si="17"/>
        <v>非該当</v>
      </c>
      <c r="O17" s="18" t="str">
        <f t="shared" si="17"/>
        <v>非該当</v>
      </c>
      <c r="P17" s="18" t="str">
        <f t="shared" si="17"/>
        <v>非該当</v>
      </c>
      <c r="Q17" s="18" t="str">
        <f t="shared" si="17"/>
        <v>非該当</v>
      </c>
      <c r="R17" s="18" t="str">
        <f t="shared" si="17"/>
        <v>非該当</v>
      </c>
      <c r="S17" s="18" t="str">
        <f t="shared" si="17"/>
        <v>非該当</v>
      </c>
      <c r="T17" s="18" t="str">
        <f t="shared" si="17"/>
        <v>非該当</v>
      </c>
      <c r="U17" s="18" t="str">
        <f t="shared" si="17"/>
        <v>非該当</v>
      </c>
      <c r="V17" s="18" t="str">
        <f t="shared" ref="V17:Y17" si="18">IF(AND(V13="◯",V16="あり"),"該当","非該当")</f>
        <v>非該当</v>
      </c>
      <c r="W17" s="18" t="str">
        <f t="shared" si="18"/>
        <v>非該当</v>
      </c>
      <c r="X17" s="18" t="str">
        <f>IF(AND(X13="◯",X16="あり"),"該当","非該当")</f>
        <v>非該当</v>
      </c>
      <c r="Y17" s="18" t="str">
        <f t="shared" si="18"/>
        <v>非該当</v>
      </c>
      <c r="AA17" s="77" t="str">
        <f>IF(COUNTIF(D17:Y17,"該当"),"該当","非該当")</f>
        <v>非該当</v>
      </c>
    </row>
    <row r="20" spans="2:27">
      <c r="G20" t="str">
        <f>IF(COUNTIF('（別紙１）判断基準'!G16:P16,""),"",0)</f>
        <v/>
      </c>
    </row>
  </sheetData>
  <mergeCells count="9">
    <mergeCell ref="D10:E10"/>
    <mergeCell ref="N11:Q11"/>
    <mergeCell ref="J10:Q10"/>
    <mergeCell ref="V10:Y10"/>
    <mergeCell ref="V11:Y11"/>
    <mergeCell ref="R10:U10"/>
    <mergeCell ref="R11:U11"/>
    <mergeCell ref="J11:M11"/>
    <mergeCell ref="H10:I10"/>
  </mergeCells>
  <phoneticPr fontId="16"/>
  <conditionalFormatting sqref="D13:Y13">
    <cfRule type="cellIs" dxfId="2" priority="3" operator="equal">
      <formula>0</formula>
    </cfRule>
  </conditionalFormatting>
  <conditionalFormatting sqref="D16:Y16">
    <cfRule type="cellIs" dxfId="1" priority="2" operator="equal">
      <formula>"あり"</formula>
    </cfRule>
  </conditionalFormatting>
  <conditionalFormatting sqref="D17:Y17">
    <cfRule type="cellIs" dxfId="0" priority="1" operator="equal">
      <formula>"該当"</formula>
    </cfRule>
  </conditionalFormatting>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49"/>
  <sheetViews>
    <sheetView view="pageBreakPreview" topLeftCell="A7" zoomScale="50" zoomScaleNormal="85" zoomScaleSheetLayoutView="50" zoomScalePageLayoutView="70" workbookViewId="0">
      <selection activeCell="T11" sqref="T11"/>
    </sheetView>
  </sheetViews>
  <sheetFormatPr defaultColWidth="8.875" defaultRowHeight="13.5"/>
  <cols>
    <col min="1" max="1" width="2.375" customWidth="1"/>
    <col min="2" max="17" width="9.875" customWidth="1"/>
    <col min="18" max="21" width="9.875" style="7" customWidth="1"/>
    <col min="22" max="22" width="2.375" customWidth="1"/>
  </cols>
  <sheetData>
    <row r="1" spans="2:26" ht="34.5" customHeight="1">
      <c r="B1" s="2"/>
      <c r="C1" s="14"/>
      <c r="D1" s="14"/>
      <c r="E1" s="14"/>
      <c r="F1" s="14"/>
      <c r="G1" s="14"/>
      <c r="H1" s="14"/>
      <c r="I1" s="200" t="s">
        <v>93</v>
      </c>
      <c r="J1" s="200"/>
      <c r="K1" s="200"/>
      <c r="L1" s="200"/>
      <c r="M1" s="200"/>
      <c r="N1" s="200"/>
      <c r="O1" s="9"/>
      <c r="P1" s="9"/>
      <c r="Q1" s="9"/>
      <c r="R1" s="9"/>
      <c r="S1" s="19"/>
      <c r="T1" s="19"/>
      <c r="U1" s="19"/>
    </row>
    <row r="2" spans="2:26" ht="34.5" customHeight="1">
      <c r="B2" s="8"/>
      <c r="C2" s="8"/>
      <c r="D2" s="8"/>
      <c r="E2" s="8"/>
      <c r="F2" s="8"/>
      <c r="G2" s="8"/>
      <c r="H2" s="8"/>
      <c r="I2" s="200"/>
      <c r="J2" s="200"/>
      <c r="K2" s="200"/>
      <c r="L2" s="200"/>
      <c r="M2" s="200"/>
      <c r="N2" s="200"/>
      <c r="O2" s="19"/>
      <c r="P2" s="19"/>
      <c r="Q2" s="19"/>
      <c r="R2" s="19"/>
      <c r="S2" s="19"/>
      <c r="T2" s="19"/>
      <c r="U2" s="19"/>
    </row>
    <row r="3" spans="2:26" ht="34.5" customHeight="1">
      <c r="B3" s="182" t="s">
        <v>0</v>
      </c>
      <c r="C3" s="183"/>
      <c r="D3" s="183"/>
      <c r="E3" s="183"/>
      <c r="F3" s="183"/>
      <c r="G3" s="183"/>
      <c r="H3" s="183"/>
      <c r="I3" s="183"/>
      <c r="J3" s="183"/>
      <c r="K3" s="183"/>
      <c r="L3" s="183"/>
      <c r="M3" s="183"/>
      <c r="N3" s="183"/>
      <c r="O3" s="183"/>
      <c r="P3" s="183"/>
      <c r="Q3" s="183"/>
      <c r="R3" s="183"/>
      <c r="S3" s="183"/>
      <c r="T3" s="183"/>
      <c r="U3" s="183"/>
      <c r="W3" s="3"/>
      <c r="X3" s="2"/>
      <c r="Y3" s="2"/>
      <c r="Z3" s="1"/>
    </row>
    <row r="4" spans="2:26" ht="36" customHeight="1" thickBot="1">
      <c r="B4" s="195" t="s">
        <v>1</v>
      </c>
      <c r="C4" s="195"/>
      <c r="D4" s="195"/>
      <c r="E4" s="195"/>
      <c r="F4" s="195"/>
      <c r="G4" s="195"/>
      <c r="H4" s="195"/>
      <c r="I4" s="195"/>
      <c r="J4" s="195"/>
      <c r="K4" s="195"/>
      <c r="L4" s="195"/>
      <c r="M4" s="195"/>
      <c r="N4" s="195"/>
      <c r="O4" s="195"/>
      <c r="P4" s="195"/>
      <c r="Q4" s="195"/>
      <c r="R4" s="195"/>
      <c r="S4" s="195"/>
      <c r="T4" s="195"/>
      <c r="U4" s="195"/>
      <c r="W4" s="3"/>
      <c r="X4" s="2"/>
      <c r="Y4" s="2"/>
      <c r="Z4" s="1"/>
    </row>
    <row r="5" spans="2:26" ht="34.5" customHeight="1" thickBot="1">
      <c r="B5" s="43" t="s">
        <v>2</v>
      </c>
      <c r="C5" s="93">
        <v>43922</v>
      </c>
      <c r="D5" s="94"/>
      <c r="E5" s="95"/>
      <c r="F5" s="44" t="s">
        <v>3</v>
      </c>
      <c r="G5" s="96" t="s">
        <v>94</v>
      </c>
      <c r="H5" s="97"/>
      <c r="I5" s="97"/>
      <c r="J5" s="98"/>
      <c r="K5" s="8"/>
      <c r="L5" s="9"/>
      <c r="M5" s="9"/>
      <c r="N5" s="9"/>
      <c r="O5" s="9"/>
      <c r="P5" s="9"/>
      <c r="Q5" s="9"/>
      <c r="R5" s="9"/>
      <c r="S5" s="19"/>
      <c r="T5" s="19"/>
      <c r="U5" s="19"/>
    </row>
    <row r="6" spans="2:26" ht="13.5" customHeight="1">
      <c r="B6" s="11"/>
      <c r="C6" s="11"/>
      <c r="D6" s="11"/>
      <c r="E6" s="11"/>
      <c r="F6" s="11"/>
      <c r="G6" s="11"/>
      <c r="H6" s="11"/>
      <c r="I6" s="11"/>
      <c r="J6" s="2"/>
      <c r="K6" s="2"/>
      <c r="L6" s="13"/>
      <c r="M6" s="13"/>
      <c r="N6" s="13"/>
      <c r="O6" s="13"/>
      <c r="P6" s="13"/>
      <c r="Q6" s="13"/>
      <c r="R6" s="13"/>
      <c r="S6" s="13"/>
      <c r="T6" s="13"/>
      <c r="U6" s="13"/>
      <c r="W6" s="3"/>
      <c r="X6" s="2"/>
      <c r="Y6" s="2"/>
      <c r="Z6" s="1"/>
    </row>
    <row r="7" spans="2:26" ht="35.25" customHeight="1">
      <c r="B7" s="128" t="s">
        <v>4</v>
      </c>
      <c r="C7" s="128"/>
      <c r="D7" s="128"/>
      <c r="E7" s="128"/>
      <c r="F7" s="128"/>
      <c r="G7" s="128"/>
      <c r="H7" s="128"/>
      <c r="I7" s="128"/>
      <c r="J7" s="128"/>
      <c r="K7" s="128"/>
      <c r="L7" s="128"/>
      <c r="M7" s="128"/>
      <c r="N7" s="128"/>
      <c r="O7" s="128"/>
      <c r="P7" s="128"/>
      <c r="Q7" s="128"/>
      <c r="R7" s="128"/>
      <c r="S7" s="128"/>
      <c r="T7" s="128"/>
      <c r="U7" s="128"/>
      <c r="W7" s="3"/>
      <c r="X7" s="2"/>
      <c r="Y7" s="2"/>
      <c r="Z7" s="1"/>
    </row>
    <row r="8" spans="2:26" ht="13.5" customHeight="1">
      <c r="B8" s="11"/>
      <c r="C8" s="11"/>
      <c r="D8" s="11"/>
      <c r="E8" s="11"/>
      <c r="F8" s="11"/>
      <c r="G8" s="11"/>
      <c r="H8" s="11"/>
      <c r="I8" s="11"/>
      <c r="J8" s="12"/>
      <c r="K8" s="12"/>
      <c r="L8" s="13"/>
      <c r="M8" s="13"/>
      <c r="N8" s="13"/>
      <c r="O8" s="13"/>
      <c r="P8" s="13"/>
      <c r="Q8" s="13"/>
      <c r="R8" s="13"/>
      <c r="S8" s="13"/>
      <c r="T8" s="13"/>
      <c r="U8" s="13"/>
      <c r="W8" s="3"/>
      <c r="X8" s="2"/>
      <c r="Y8" s="2"/>
      <c r="Z8" s="1"/>
    </row>
    <row r="9" spans="2:26" ht="33" customHeight="1" thickBot="1">
      <c r="B9" s="149" t="s">
        <v>5</v>
      </c>
      <c r="C9" s="149"/>
      <c r="D9" s="149"/>
      <c r="E9" s="149"/>
      <c r="F9" s="149"/>
      <c r="G9" s="149"/>
      <c r="H9" s="149" t="s">
        <v>6</v>
      </c>
      <c r="I9" s="149"/>
      <c r="J9" s="213" t="s">
        <v>7</v>
      </c>
      <c r="K9" s="213"/>
      <c r="L9" s="25"/>
      <c r="M9" s="25"/>
      <c r="N9" s="25"/>
      <c r="O9" s="25"/>
      <c r="P9" s="26"/>
      <c r="Q9" s="26"/>
      <c r="R9" s="26"/>
      <c r="S9" s="10"/>
      <c r="T9" s="10"/>
      <c r="U9" s="10"/>
      <c r="W9" s="3"/>
      <c r="X9" s="2"/>
      <c r="Y9" s="2"/>
      <c r="Z9" s="1"/>
    </row>
    <row r="10" spans="2:26" ht="39.950000000000003" customHeight="1" thickBot="1">
      <c r="B10" s="193" t="s">
        <v>95</v>
      </c>
      <c r="C10" s="194"/>
      <c r="D10" s="194"/>
      <c r="E10" s="194"/>
      <c r="F10" s="194"/>
      <c r="G10" s="194"/>
      <c r="H10" s="47">
        <v>2</v>
      </c>
      <c r="I10" s="48" t="s">
        <v>9</v>
      </c>
      <c r="J10" s="47">
        <v>6</v>
      </c>
      <c r="K10" s="48" t="s">
        <v>10</v>
      </c>
      <c r="L10" s="27"/>
      <c r="M10" s="27"/>
      <c r="N10" s="27"/>
      <c r="O10" s="27"/>
      <c r="P10" s="27"/>
      <c r="Q10" s="24"/>
      <c r="R10" s="23"/>
      <c r="S10" s="23"/>
      <c r="T10" s="23"/>
      <c r="U10" s="23"/>
      <c r="W10" s="3"/>
      <c r="X10" s="2"/>
      <c r="Y10" s="2"/>
      <c r="Z10" s="1"/>
    </row>
    <row r="11" spans="2:26" ht="33.75" customHeight="1">
      <c r="B11" s="21"/>
      <c r="W11" s="3"/>
      <c r="X11" s="2"/>
      <c r="Y11" s="2"/>
      <c r="Z11" s="1"/>
    </row>
    <row r="12" spans="2:26" ht="35.25" customHeight="1">
      <c r="B12" s="128" t="s">
        <v>11</v>
      </c>
      <c r="C12" s="128"/>
      <c r="D12" s="128"/>
      <c r="E12" s="128"/>
      <c r="F12" s="128"/>
      <c r="G12" s="128"/>
      <c r="H12" s="128"/>
      <c r="I12" s="128"/>
      <c r="J12" s="128"/>
      <c r="K12" s="128"/>
      <c r="L12" s="128"/>
      <c r="M12" s="128"/>
      <c r="N12" s="128"/>
      <c r="O12" s="128"/>
      <c r="P12" s="128"/>
      <c r="Q12" s="128"/>
      <c r="R12" s="128"/>
      <c r="S12" s="128"/>
      <c r="T12" s="128"/>
      <c r="U12" s="128"/>
      <c r="W12" s="3"/>
      <c r="X12" s="2"/>
      <c r="Y12" s="2"/>
      <c r="Z12" s="1"/>
    </row>
    <row r="13" spans="2:26" ht="13.5" customHeight="1">
      <c r="B13" s="11"/>
      <c r="C13" s="11"/>
      <c r="D13" s="11"/>
      <c r="E13" s="11"/>
      <c r="F13" s="11"/>
      <c r="G13" s="11"/>
      <c r="H13" s="11"/>
      <c r="I13" s="11"/>
      <c r="J13" s="12"/>
      <c r="K13" s="12"/>
      <c r="L13" s="13"/>
      <c r="M13" s="13"/>
      <c r="N13" s="13"/>
      <c r="O13" s="13"/>
      <c r="P13" s="13"/>
      <c r="Q13" s="13"/>
      <c r="R13" s="13"/>
      <c r="S13" s="13"/>
      <c r="T13" s="13"/>
      <c r="U13" s="13"/>
      <c r="W13" s="3"/>
      <c r="X13" s="2"/>
      <c r="Y13" s="2"/>
      <c r="Z13" s="1"/>
    </row>
    <row r="14" spans="2:26" s="1" customFormat="1" ht="50.1" customHeight="1" thickBot="1">
      <c r="B14" s="132" t="s">
        <v>12</v>
      </c>
      <c r="C14" s="132"/>
      <c r="D14" s="132"/>
      <c r="E14" s="132"/>
      <c r="F14" s="132"/>
      <c r="G14" s="184" t="s">
        <v>13</v>
      </c>
      <c r="H14" s="185"/>
      <c r="I14" s="186"/>
      <c r="J14" s="184" t="s">
        <v>14</v>
      </c>
      <c r="K14" s="185"/>
      <c r="L14" s="186"/>
      <c r="M14" s="133" t="s">
        <v>15</v>
      </c>
      <c r="N14" s="134"/>
      <c r="O14" s="187"/>
      <c r="P14" s="188" t="s">
        <v>16</v>
      </c>
      <c r="Q14" s="189"/>
      <c r="R14" s="190"/>
      <c r="S14" s="125" t="s">
        <v>17</v>
      </c>
      <c r="T14" s="126"/>
      <c r="U14" s="127"/>
      <c r="W14" s="3"/>
    </row>
    <row r="15" spans="2:26" s="1" customFormat="1" ht="99.95" customHeight="1" thickBot="1">
      <c r="B15" s="28" t="s">
        <v>18</v>
      </c>
      <c r="C15" s="84" t="s">
        <v>19</v>
      </c>
      <c r="D15" s="84"/>
      <c r="E15" s="84"/>
      <c r="F15" s="88"/>
      <c r="G15" s="191" t="s">
        <v>96</v>
      </c>
      <c r="H15" s="191"/>
      <c r="I15" s="191"/>
      <c r="J15" s="191" t="s">
        <v>97</v>
      </c>
      <c r="K15" s="191"/>
      <c r="L15" s="191"/>
      <c r="M15" s="191" t="s">
        <v>98</v>
      </c>
      <c r="N15" s="191"/>
      <c r="O15" s="191"/>
      <c r="P15" s="191" t="s">
        <v>96</v>
      </c>
      <c r="Q15" s="191"/>
      <c r="R15" s="191"/>
      <c r="S15" s="118" t="s">
        <v>20</v>
      </c>
      <c r="T15" s="118"/>
      <c r="U15" s="196"/>
      <c r="W15" s="3"/>
    </row>
    <row r="16" spans="2:26" s="1" customFormat="1" ht="80.099999999999994" customHeight="1" thickBot="1">
      <c r="B16" s="28" t="s">
        <v>21</v>
      </c>
      <c r="C16" s="84" t="s">
        <v>22</v>
      </c>
      <c r="D16" s="84"/>
      <c r="E16" s="84"/>
      <c r="F16" s="88"/>
      <c r="G16" s="211" t="s">
        <v>99</v>
      </c>
      <c r="H16" s="212"/>
      <c r="I16" s="64" t="s">
        <v>10</v>
      </c>
      <c r="J16" s="209" t="s">
        <v>100</v>
      </c>
      <c r="K16" s="210"/>
      <c r="L16" s="64" t="s">
        <v>10</v>
      </c>
      <c r="M16" s="209" t="s">
        <v>101</v>
      </c>
      <c r="N16" s="210"/>
      <c r="O16" s="63" t="s">
        <v>10</v>
      </c>
      <c r="P16" s="209" t="s">
        <v>102</v>
      </c>
      <c r="Q16" s="210"/>
      <c r="R16" s="63" t="s">
        <v>10</v>
      </c>
      <c r="S16" s="119"/>
      <c r="T16" s="119"/>
      <c r="U16" s="197"/>
      <c r="W16" s="3"/>
      <c r="X16" s="4"/>
    </row>
    <row r="17" spans="2:23" s="1" customFormat="1" ht="12" customHeight="1">
      <c r="B17" s="6"/>
      <c r="C17"/>
      <c r="D17"/>
      <c r="E17"/>
      <c r="F17"/>
      <c r="G17"/>
      <c r="H17"/>
      <c r="I17"/>
      <c r="J17" s="9"/>
      <c r="K17" s="9"/>
      <c r="L17" s="9"/>
      <c r="M17" s="9"/>
      <c r="N17" s="9"/>
      <c r="O17" s="9"/>
      <c r="P17" s="9"/>
      <c r="Q17" s="9"/>
      <c r="R17" s="10"/>
      <c r="S17" s="10"/>
      <c r="T17" s="10"/>
      <c r="U17" s="10"/>
      <c r="W17" s="3"/>
    </row>
    <row r="18" spans="2:23" s="1" customFormat="1" ht="19.5" customHeight="1">
      <c r="B18" s="6"/>
      <c r="C18"/>
      <c r="D18"/>
      <c r="E18"/>
      <c r="F18"/>
      <c r="G18"/>
      <c r="H18"/>
      <c r="I18"/>
      <c r="J18" s="9"/>
      <c r="K18" s="9"/>
      <c r="L18" s="9"/>
      <c r="M18" s="9"/>
      <c r="N18" s="9"/>
      <c r="O18" s="9"/>
      <c r="P18" s="9"/>
      <c r="Q18" s="9"/>
      <c r="R18" s="10"/>
      <c r="S18" s="10"/>
      <c r="T18" s="10"/>
      <c r="U18" s="10"/>
      <c r="W18" s="3"/>
    </row>
    <row r="19" spans="2:23" s="1" customFormat="1" ht="36" customHeight="1">
      <c r="B19" s="128" t="s">
        <v>23</v>
      </c>
      <c r="C19" s="128"/>
      <c r="D19" s="128"/>
      <c r="E19" s="128"/>
      <c r="F19" s="128"/>
      <c r="G19" s="128"/>
      <c r="H19" s="128"/>
      <c r="I19" s="128"/>
      <c r="J19" s="128"/>
      <c r="K19" s="128"/>
      <c r="L19" s="128"/>
      <c r="M19" s="128"/>
      <c r="N19" s="128"/>
      <c r="O19" s="128"/>
      <c r="P19" s="128"/>
      <c r="Q19" s="128"/>
      <c r="R19" s="128"/>
      <c r="S19" s="128"/>
      <c r="T19" s="128"/>
      <c r="U19" s="128"/>
      <c r="W19" s="3"/>
    </row>
    <row r="20" spans="2:23" s="1" customFormat="1" ht="36" customHeight="1">
      <c r="B20" s="131" t="s">
        <v>24</v>
      </c>
      <c r="C20" s="131"/>
      <c r="D20" s="131"/>
      <c r="E20" s="131"/>
      <c r="F20" s="131"/>
      <c r="G20" s="131"/>
      <c r="H20" s="131"/>
      <c r="I20" s="131"/>
      <c r="J20" s="131"/>
      <c r="K20" s="131"/>
      <c r="L20" s="131"/>
      <c r="M20" s="131"/>
      <c r="N20" s="131"/>
      <c r="O20" s="131"/>
      <c r="P20" s="131"/>
      <c r="Q20" s="131"/>
      <c r="R20" s="131"/>
      <c r="S20" s="20"/>
      <c r="T20" s="20"/>
      <c r="U20" s="20"/>
      <c r="W20" s="3"/>
    </row>
    <row r="21" spans="2:23" s="1" customFormat="1" ht="50.1" customHeight="1" thickBot="1">
      <c r="B21" s="135" t="s">
        <v>25</v>
      </c>
      <c r="C21" s="136"/>
      <c r="D21" s="136"/>
      <c r="E21" s="136"/>
      <c r="F21" s="137"/>
      <c r="G21" s="133" t="s">
        <v>26</v>
      </c>
      <c r="H21" s="134"/>
      <c r="I21" s="134"/>
      <c r="J21" s="134"/>
      <c r="K21" s="134"/>
      <c r="L21" s="134"/>
      <c r="M21" s="134"/>
      <c r="N21" s="134"/>
      <c r="O21" s="134"/>
      <c r="P21" s="134"/>
      <c r="Q21" s="134"/>
      <c r="R21" s="134"/>
      <c r="S21" s="125" t="s">
        <v>17</v>
      </c>
      <c r="T21" s="126"/>
      <c r="U21" s="127"/>
      <c r="W21" s="3"/>
    </row>
    <row r="22" spans="2:23" s="1" customFormat="1" ht="20.100000000000001" customHeight="1" thickBot="1">
      <c r="B22" s="129" t="s">
        <v>18</v>
      </c>
      <c r="C22" s="146" t="s">
        <v>27</v>
      </c>
      <c r="D22" s="147"/>
      <c r="E22" s="149" t="s">
        <v>28</v>
      </c>
      <c r="F22" s="149"/>
      <c r="G22" s="89" t="s">
        <v>29</v>
      </c>
      <c r="H22" s="118"/>
      <c r="I22" s="118"/>
      <c r="J22" s="118"/>
      <c r="K22" s="174"/>
      <c r="L22" s="175"/>
      <c r="M22" s="118" t="s">
        <v>30</v>
      </c>
      <c r="N22" s="118"/>
      <c r="O22" s="118"/>
      <c r="P22" s="118"/>
      <c r="Q22" s="178" t="s">
        <v>103</v>
      </c>
      <c r="R22" s="179"/>
      <c r="S22" s="155" t="s">
        <v>104</v>
      </c>
      <c r="T22" s="156"/>
      <c r="U22" s="157"/>
      <c r="W22" s="38"/>
    </row>
    <row r="23" spans="2:23" s="1" customFormat="1" ht="80.099999999999994" customHeight="1" thickBot="1">
      <c r="B23" s="130"/>
      <c r="C23" s="148"/>
      <c r="D23" s="144"/>
      <c r="E23" s="207" t="s">
        <v>105</v>
      </c>
      <c r="F23" s="208"/>
      <c r="G23" s="119"/>
      <c r="H23" s="119"/>
      <c r="I23" s="119"/>
      <c r="J23" s="119"/>
      <c r="K23" s="176"/>
      <c r="L23" s="177"/>
      <c r="M23" s="119"/>
      <c r="N23" s="119"/>
      <c r="O23" s="119"/>
      <c r="P23" s="119"/>
      <c r="Q23" s="180"/>
      <c r="R23" s="181"/>
      <c r="S23" s="155"/>
      <c r="T23" s="156"/>
      <c r="U23" s="157"/>
      <c r="W23" s="38"/>
    </row>
    <row r="24" spans="2:23" s="1" customFormat="1" ht="99.95" customHeight="1" thickBot="1">
      <c r="B24" s="29" t="s">
        <v>21</v>
      </c>
      <c r="C24" s="142" t="s">
        <v>32</v>
      </c>
      <c r="D24" s="143"/>
      <c r="E24" s="144"/>
      <c r="F24" s="145"/>
      <c r="G24" s="102" t="s">
        <v>106</v>
      </c>
      <c r="H24" s="103"/>
      <c r="I24" s="103"/>
      <c r="J24" s="103"/>
      <c r="K24" s="123" t="s">
        <v>103</v>
      </c>
      <c r="L24" s="124"/>
      <c r="M24" s="120"/>
      <c r="N24" s="121"/>
      <c r="O24" s="121"/>
      <c r="P24" s="121"/>
      <c r="Q24" s="140"/>
      <c r="R24" s="141"/>
      <c r="S24" s="158" t="s">
        <v>34</v>
      </c>
      <c r="T24" s="107"/>
      <c r="U24" s="108"/>
      <c r="W24" s="3"/>
    </row>
    <row r="25" spans="2:23" s="1" customFormat="1" ht="99.95" customHeight="1" thickBot="1">
      <c r="B25" s="29" t="s">
        <v>35</v>
      </c>
      <c r="C25" s="115" t="s">
        <v>36</v>
      </c>
      <c r="D25" s="116"/>
      <c r="E25" s="116"/>
      <c r="F25" s="117"/>
      <c r="G25" s="102" t="s">
        <v>37</v>
      </c>
      <c r="H25" s="103"/>
      <c r="I25" s="103"/>
      <c r="J25" s="103"/>
      <c r="K25" s="123"/>
      <c r="L25" s="124"/>
      <c r="M25" s="120"/>
      <c r="N25" s="121"/>
      <c r="O25" s="121"/>
      <c r="P25" s="121"/>
      <c r="Q25" s="122"/>
      <c r="R25" s="80"/>
      <c r="S25" s="158" t="s">
        <v>38</v>
      </c>
      <c r="T25" s="107"/>
      <c r="U25" s="108"/>
      <c r="W25" s="3"/>
    </row>
    <row r="26" spans="2:23" s="1" customFormat="1" ht="99.95" customHeight="1" thickBot="1">
      <c r="B26" s="42" t="s">
        <v>39</v>
      </c>
      <c r="C26" s="99" t="s">
        <v>40</v>
      </c>
      <c r="D26" s="100"/>
      <c r="E26" s="100"/>
      <c r="F26" s="101"/>
      <c r="G26" s="102" t="s">
        <v>41</v>
      </c>
      <c r="H26" s="103"/>
      <c r="I26" s="103"/>
      <c r="J26" s="104"/>
      <c r="K26" s="123"/>
      <c r="L26" s="124"/>
      <c r="M26" s="105" t="s">
        <v>42</v>
      </c>
      <c r="N26" s="103"/>
      <c r="O26" s="103"/>
      <c r="P26" s="104"/>
      <c r="Q26" s="123" t="s">
        <v>103</v>
      </c>
      <c r="R26" s="124"/>
      <c r="S26" s="106" t="s">
        <v>43</v>
      </c>
      <c r="T26" s="107"/>
      <c r="U26" s="108"/>
      <c r="W26" s="3"/>
    </row>
    <row r="27" spans="2:23" s="1" customFormat="1" ht="20.100000000000001" customHeight="1">
      <c r="B27" s="87" t="s">
        <v>44</v>
      </c>
      <c r="C27" s="161" t="s">
        <v>45</v>
      </c>
      <c r="D27" s="162"/>
      <c r="E27" s="162"/>
      <c r="F27" s="163"/>
      <c r="G27" s="109" t="s">
        <v>46</v>
      </c>
      <c r="H27" s="110"/>
      <c r="I27" s="110"/>
      <c r="J27" s="110"/>
      <c r="K27" s="22" t="s">
        <v>47</v>
      </c>
      <c r="L27" s="22" t="s">
        <v>48</v>
      </c>
      <c r="M27" s="110" t="s">
        <v>49</v>
      </c>
      <c r="N27" s="110"/>
      <c r="O27" s="110"/>
      <c r="P27" s="110"/>
      <c r="Q27" s="22" t="s">
        <v>47</v>
      </c>
      <c r="R27" s="22" t="s">
        <v>48</v>
      </c>
      <c r="S27" s="106" t="s">
        <v>50</v>
      </c>
      <c r="T27" s="107"/>
      <c r="U27" s="108"/>
      <c r="W27" s="3"/>
    </row>
    <row r="28" spans="2:23" s="1" customFormat="1" ht="50.1" customHeight="1" thickBot="1">
      <c r="B28" s="159"/>
      <c r="C28" s="164"/>
      <c r="D28" s="165"/>
      <c r="E28" s="165"/>
      <c r="F28" s="166"/>
      <c r="G28" s="111"/>
      <c r="H28" s="112"/>
      <c r="I28" s="112"/>
      <c r="J28" s="112"/>
      <c r="K28" s="40"/>
      <c r="L28" s="40" t="s">
        <v>103</v>
      </c>
      <c r="M28" s="112"/>
      <c r="N28" s="112"/>
      <c r="O28" s="112"/>
      <c r="P28" s="112"/>
      <c r="Q28" s="40"/>
      <c r="R28" s="40"/>
      <c r="S28" s="106"/>
      <c r="T28" s="107"/>
      <c r="U28" s="108"/>
      <c r="W28" s="3"/>
    </row>
    <row r="29" spans="2:23" s="1" customFormat="1" ht="20.100000000000001" customHeight="1">
      <c r="B29" s="159"/>
      <c r="C29" s="164"/>
      <c r="D29" s="165"/>
      <c r="E29" s="165"/>
      <c r="F29" s="166"/>
      <c r="G29" s="111"/>
      <c r="H29" s="112"/>
      <c r="I29" s="112"/>
      <c r="J29" s="112"/>
      <c r="K29" s="22" t="s">
        <v>51</v>
      </c>
      <c r="L29" s="22" t="s">
        <v>52</v>
      </c>
      <c r="M29" s="112"/>
      <c r="N29" s="112"/>
      <c r="O29" s="112"/>
      <c r="P29" s="112"/>
      <c r="Q29" s="22" t="s">
        <v>51</v>
      </c>
      <c r="R29" s="22" t="s">
        <v>52</v>
      </c>
      <c r="S29" s="106"/>
      <c r="T29" s="107"/>
      <c r="U29" s="108"/>
      <c r="W29" s="3"/>
    </row>
    <row r="30" spans="2:23" s="1" customFormat="1" ht="50.1" customHeight="1" thickBot="1">
      <c r="B30" s="160"/>
      <c r="C30" s="167"/>
      <c r="D30" s="168"/>
      <c r="E30" s="168"/>
      <c r="F30" s="169"/>
      <c r="G30" s="113"/>
      <c r="H30" s="114"/>
      <c r="I30" s="114"/>
      <c r="J30" s="114"/>
      <c r="K30" s="40"/>
      <c r="L30" s="40"/>
      <c r="M30" s="114"/>
      <c r="N30" s="114"/>
      <c r="O30" s="114"/>
      <c r="P30" s="114"/>
      <c r="Q30" s="40"/>
      <c r="R30" s="40"/>
      <c r="S30" s="106"/>
      <c r="T30" s="107"/>
      <c r="U30" s="108"/>
      <c r="W30" s="3"/>
    </row>
    <row r="31" spans="2:23" s="1" customFormat="1" ht="20.100000000000001" customHeight="1">
      <c r="B31" s="87" t="s">
        <v>53</v>
      </c>
      <c r="C31" s="161" t="s">
        <v>54</v>
      </c>
      <c r="D31" s="162"/>
      <c r="E31" s="162"/>
      <c r="F31" s="163"/>
      <c r="G31" s="109" t="s">
        <v>55</v>
      </c>
      <c r="H31" s="110"/>
      <c r="I31" s="110"/>
      <c r="J31" s="110"/>
      <c r="K31" s="22" t="s">
        <v>47</v>
      </c>
      <c r="L31" s="22" t="s">
        <v>48</v>
      </c>
      <c r="M31" s="170"/>
      <c r="N31" s="171"/>
      <c r="O31" s="171"/>
      <c r="P31" s="171"/>
      <c r="Q31" s="171"/>
      <c r="R31" s="172"/>
      <c r="S31" s="158" t="s">
        <v>56</v>
      </c>
      <c r="T31" s="107"/>
      <c r="U31" s="108"/>
      <c r="W31" s="3"/>
    </row>
    <row r="32" spans="2:23" s="1" customFormat="1" ht="50.1" customHeight="1" thickBot="1">
      <c r="B32" s="159"/>
      <c r="C32" s="164"/>
      <c r="D32" s="165"/>
      <c r="E32" s="165"/>
      <c r="F32" s="166"/>
      <c r="G32" s="111"/>
      <c r="H32" s="112"/>
      <c r="I32" s="112"/>
      <c r="J32" s="112"/>
      <c r="K32" s="40"/>
      <c r="L32" s="40"/>
      <c r="M32" s="170"/>
      <c r="N32" s="171"/>
      <c r="O32" s="171"/>
      <c r="P32" s="171"/>
      <c r="Q32" s="171"/>
      <c r="R32" s="172"/>
      <c r="S32" s="158"/>
      <c r="T32" s="107"/>
      <c r="U32" s="108"/>
      <c r="W32" s="3"/>
    </row>
    <row r="33" spans="1:23" s="1" customFormat="1" ht="20.100000000000001" customHeight="1">
      <c r="B33" s="159"/>
      <c r="C33" s="164"/>
      <c r="D33" s="165"/>
      <c r="E33" s="165"/>
      <c r="F33" s="166"/>
      <c r="G33" s="111"/>
      <c r="H33" s="112"/>
      <c r="I33" s="112"/>
      <c r="J33" s="112"/>
      <c r="K33" s="22" t="s">
        <v>51</v>
      </c>
      <c r="L33" s="22" t="s">
        <v>52</v>
      </c>
      <c r="M33" s="170"/>
      <c r="N33" s="171"/>
      <c r="O33" s="171"/>
      <c r="P33" s="171"/>
      <c r="Q33" s="171"/>
      <c r="R33" s="172"/>
      <c r="S33" s="158"/>
      <c r="T33" s="107"/>
      <c r="U33" s="108"/>
      <c r="W33" s="3"/>
    </row>
    <row r="34" spans="1:23" s="1" customFormat="1" ht="50.1" customHeight="1" thickBot="1">
      <c r="B34" s="160"/>
      <c r="C34" s="167"/>
      <c r="D34" s="168"/>
      <c r="E34" s="168"/>
      <c r="F34" s="169"/>
      <c r="G34" s="113"/>
      <c r="H34" s="114"/>
      <c r="I34" s="114"/>
      <c r="J34" s="114"/>
      <c r="K34" s="40" t="s">
        <v>103</v>
      </c>
      <c r="L34" s="40"/>
      <c r="M34" s="173"/>
      <c r="N34" s="140"/>
      <c r="O34" s="140"/>
      <c r="P34" s="140"/>
      <c r="Q34" s="140"/>
      <c r="R34" s="141"/>
      <c r="S34" s="158"/>
      <c r="T34" s="107"/>
      <c r="U34" s="108"/>
      <c r="W34" s="3"/>
    </row>
    <row r="35" spans="1:23" s="1" customFormat="1" ht="23.25" customHeight="1">
      <c r="B35" s="86" t="s">
        <v>57</v>
      </c>
      <c r="C35" s="84" t="s">
        <v>58</v>
      </c>
      <c r="D35" s="84"/>
      <c r="E35" s="84"/>
      <c r="F35" s="84"/>
      <c r="G35" s="84" t="s">
        <v>59</v>
      </c>
      <c r="H35" s="84"/>
      <c r="I35" s="84"/>
      <c r="J35" s="88"/>
      <c r="K35" s="22" t="s">
        <v>47</v>
      </c>
      <c r="L35" s="22" t="s">
        <v>48</v>
      </c>
      <c r="M35" s="78"/>
      <c r="N35" s="79"/>
      <c r="O35" s="79"/>
      <c r="P35" s="79"/>
      <c r="Q35" s="79"/>
      <c r="R35" s="79"/>
      <c r="S35" s="82" t="s">
        <v>60</v>
      </c>
      <c r="T35" s="82"/>
      <c r="U35" s="82"/>
      <c r="W35" s="3"/>
    </row>
    <row r="36" spans="1:23" s="1" customFormat="1" ht="51" customHeight="1" thickBot="1">
      <c r="B36" s="86"/>
      <c r="C36" s="84"/>
      <c r="D36" s="84"/>
      <c r="E36" s="84"/>
      <c r="F36" s="84"/>
      <c r="G36" s="84"/>
      <c r="H36" s="84"/>
      <c r="I36" s="84"/>
      <c r="J36" s="88"/>
      <c r="K36" s="40"/>
      <c r="L36" s="40"/>
      <c r="M36" s="78"/>
      <c r="N36" s="79"/>
      <c r="O36" s="79"/>
      <c r="P36" s="79"/>
      <c r="Q36" s="79"/>
      <c r="R36" s="79"/>
      <c r="S36" s="82"/>
      <c r="T36" s="82"/>
      <c r="U36" s="82"/>
      <c r="W36" s="3"/>
    </row>
    <row r="37" spans="1:23" s="1" customFormat="1" ht="23.25" customHeight="1">
      <c r="B37" s="86"/>
      <c r="C37" s="84"/>
      <c r="D37" s="84"/>
      <c r="E37" s="84"/>
      <c r="F37" s="84"/>
      <c r="G37" s="84"/>
      <c r="H37" s="84"/>
      <c r="I37" s="84"/>
      <c r="J37" s="88"/>
      <c r="K37" s="22" t="s">
        <v>51</v>
      </c>
      <c r="L37" s="22" t="s">
        <v>52</v>
      </c>
      <c r="M37" s="78"/>
      <c r="N37" s="79"/>
      <c r="O37" s="79"/>
      <c r="P37" s="79"/>
      <c r="Q37" s="79"/>
      <c r="R37" s="79"/>
      <c r="S37" s="82"/>
      <c r="T37" s="82"/>
      <c r="U37" s="82"/>
      <c r="W37" s="3"/>
    </row>
    <row r="38" spans="1:23" ht="51" customHeight="1" thickBot="1">
      <c r="B38" s="87"/>
      <c r="C38" s="85"/>
      <c r="D38" s="85"/>
      <c r="E38" s="85"/>
      <c r="F38" s="85"/>
      <c r="G38" s="85"/>
      <c r="H38" s="85"/>
      <c r="I38" s="85"/>
      <c r="J38" s="89"/>
      <c r="K38" s="67"/>
      <c r="L38" s="67"/>
      <c r="M38" s="80"/>
      <c r="N38" s="81"/>
      <c r="O38" s="81"/>
      <c r="P38" s="81"/>
      <c r="Q38" s="81"/>
      <c r="R38" s="81"/>
      <c r="S38" s="83"/>
      <c r="T38" s="83"/>
      <c r="U38" s="83"/>
    </row>
    <row r="39" spans="1:23" s="1" customFormat="1" ht="48.95" customHeight="1" thickTop="1" thickBot="1">
      <c r="B39" s="201" t="s">
        <v>61</v>
      </c>
      <c r="C39" s="202"/>
      <c r="D39" s="202"/>
      <c r="E39" s="202"/>
      <c r="F39" s="202"/>
      <c r="G39" s="202"/>
      <c r="H39" s="202"/>
      <c r="I39" s="202"/>
      <c r="J39" s="202"/>
      <c r="K39" s="202"/>
      <c r="L39" s="203"/>
      <c r="M39" s="204" t="s">
        <v>107</v>
      </c>
      <c r="N39" s="205"/>
      <c r="O39" s="205"/>
      <c r="P39" s="205"/>
      <c r="Q39" s="205"/>
      <c r="R39" s="205"/>
      <c r="S39" s="205"/>
      <c r="T39" s="205"/>
      <c r="U39" s="206"/>
      <c r="W39" s="3"/>
    </row>
    <row r="40" spans="1:23" ht="69.95" customHeight="1" thickTop="1">
      <c r="B40" s="152" t="s">
        <v>62</v>
      </c>
      <c r="C40" s="152"/>
      <c r="D40" s="152"/>
      <c r="E40" s="152"/>
      <c r="F40" s="152"/>
      <c r="G40" s="152"/>
      <c r="H40" s="152"/>
      <c r="I40" s="152"/>
      <c r="J40" s="152"/>
      <c r="K40" s="152"/>
      <c r="L40" s="152"/>
      <c r="M40" s="152"/>
      <c r="N40" s="152"/>
      <c r="O40" s="152"/>
      <c r="P40" s="152"/>
      <c r="Q40" s="152"/>
      <c r="R40" s="152"/>
      <c r="S40" s="152"/>
      <c r="T40" s="152"/>
      <c r="U40" s="152"/>
    </row>
    <row r="41" spans="1:23" ht="27" customHeight="1">
      <c r="L41" s="15"/>
      <c r="M41" s="15"/>
      <c r="N41" s="15"/>
      <c r="O41" s="15"/>
      <c r="P41" s="15"/>
      <c r="Q41" s="15"/>
      <c r="R41" s="15"/>
      <c r="S41" s="15"/>
      <c r="T41" s="15"/>
      <c r="U41" s="15"/>
    </row>
    <row r="42" spans="1:23" ht="23.25" customHeight="1">
      <c r="A42" s="16"/>
      <c r="L42" s="18"/>
      <c r="M42" s="18"/>
      <c r="N42" s="18"/>
      <c r="O42" s="18"/>
      <c r="P42" s="18"/>
      <c r="Q42" s="18"/>
      <c r="R42" s="17"/>
      <c r="S42" s="17"/>
      <c r="T42" s="17"/>
      <c r="U42" s="17"/>
    </row>
    <row r="43" spans="1:23" ht="23.25" customHeight="1">
      <c r="P43" s="5"/>
      <c r="Q43" s="5"/>
      <c r="R43" s="6"/>
      <c r="S43" s="6"/>
      <c r="T43" s="6"/>
      <c r="U43" s="6"/>
    </row>
    <row r="44" spans="1:23" ht="23.25" customHeight="1">
      <c r="P44" s="5"/>
      <c r="Q44" s="5"/>
      <c r="R44" s="6"/>
      <c r="S44" s="6"/>
      <c r="T44" s="6"/>
      <c r="U44" s="6"/>
    </row>
    <row r="45" spans="1:23" ht="23.25" customHeight="1">
      <c r="P45" s="5"/>
      <c r="Q45" s="5"/>
      <c r="R45" s="6"/>
      <c r="S45" s="6"/>
      <c r="T45" s="6"/>
      <c r="U45" s="6"/>
    </row>
    <row r="46" spans="1:23" ht="23.25" customHeight="1">
      <c r="P46" s="4"/>
      <c r="Q46" s="4"/>
      <c r="R46" s="6"/>
      <c r="S46" s="6"/>
      <c r="T46" s="6"/>
      <c r="U46" s="6"/>
    </row>
    <row r="47" spans="1:23" ht="23.25" customHeight="1">
      <c r="P47" s="4"/>
      <c r="Q47" s="4"/>
      <c r="R47" s="6"/>
      <c r="S47" s="6"/>
      <c r="T47" s="6"/>
      <c r="U47" s="6"/>
    </row>
    <row r="48" spans="1:23" ht="23.25" customHeight="1"/>
    <row r="49" ht="32.25" customHeight="1"/>
  </sheetData>
  <mergeCells count="76">
    <mergeCell ref="B35:B38"/>
    <mergeCell ref="C35:F38"/>
    <mergeCell ref="G35:J38"/>
    <mergeCell ref="M35:R38"/>
    <mergeCell ref="S35:U38"/>
    <mergeCell ref="B3:U3"/>
    <mergeCell ref="B4:U4"/>
    <mergeCell ref="B7:U7"/>
    <mergeCell ref="B9:G9"/>
    <mergeCell ref="H9:I9"/>
    <mergeCell ref="J9:K9"/>
    <mergeCell ref="B10:G10"/>
    <mergeCell ref="B12:U12"/>
    <mergeCell ref="S14:U14"/>
    <mergeCell ref="C15:F15"/>
    <mergeCell ref="G15:I15"/>
    <mergeCell ref="J15:L15"/>
    <mergeCell ref="M15:O15"/>
    <mergeCell ref="P15:R15"/>
    <mergeCell ref="S15:U16"/>
    <mergeCell ref="C16:F16"/>
    <mergeCell ref="G16:H16"/>
    <mergeCell ref="J16:K16"/>
    <mergeCell ref="B14:F14"/>
    <mergeCell ref="G14:I14"/>
    <mergeCell ref="J14:L14"/>
    <mergeCell ref="M14:O14"/>
    <mergeCell ref="P14:R14"/>
    <mergeCell ref="M16:N16"/>
    <mergeCell ref="P16:Q16"/>
    <mergeCell ref="B19:U19"/>
    <mergeCell ref="B20:R20"/>
    <mergeCell ref="B21:F21"/>
    <mergeCell ref="G21:R21"/>
    <mergeCell ref="S21:U21"/>
    <mergeCell ref="B22:B23"/>
    <mergeCell ref="C22:D23"/>
    <mergeCell ref="E22:F22"/>
    <mergeCell ref="G22:J23"/>
    <mergeCell ref="K22:L23"/>
    <mergeCell ref="Q22:R23"/>
    <mergeCell ref="S22:U23"/>
    <mergeCell ref="E23:F23"/>
    <mergeCell ref="M22:P23"/>
    <mergeCell ref="C24:F24"/>
    <mergeCell ref="G24:J24"/>
    <mergeCell ref="K24:L24"/>
    <mergeCell ref="M24:R24"/>
    <mergeCell ref="S24:U24"/>
    <mergeCell ref="S27:U30"/>
    <mergeCell ref="C25:F25"/>
    <mergeCell ref="G25:J25"/>
    <mergeCell ref="K25:L25"/>
    <mergeCell ref="M25:R25"/>
    <mergeCell ref="S25:U25"/>
    <mergeCell ref="C26:F26"/>
    <mergeCell ref="G26:J26"/>
    <mergeCell ref="K26:L26"/>
    <mergeCell ref="M26:P26"/>
    <mergeCell ref="Q26:R26"/>
    <mergeCell ref="I1:N2"/>
    <mergeCell ref="B40:U40"/>
    <mergeCell ref="G5:J5"/>
    <mergeCell ref="C5:E5"/>
    <mergeCell ref="B31:B34"/>
    <mergeCell ref="C31:F34"/>
    <mergeCell ref="G31:J34"/>
    <mergeCell ref="M31:R34"/>
    <mergeCell ref="S31:U34"/>
    <mergeCell ref="B39:L39"/>
    <mergeCell ref="M39:U39"/>
    <mergeCell ref="S26:U26"/>
    <mergeCell ref="B27:B30"/>
    <mergeCell ref="C27:F30"/>
    <mergeCell ref="G27:J30"/>
    <mergeCell ref="M27:P30"/>
  </mergeCells>
  <phoneticPr fontId="16"/>
  <dataValidations count="4">
    <dataValidation type="list" allowBlank="1" showInputMessage="1" showErrorMessage="1" sqref="K22:L23 Q22:R23" xr:uid="{00000000-0002-0000-0200-000000000000}">
      <formula1>"◯"</formula1>
    </dataValidation>
    <dataValidation type="list" allowBlank="1" showInputMessage="1" showErrorMessage="1" sqref="E23:F23" xr:uid="{00000000-0002-0000-0200-000001000000}">
      <formula1>"北側,東側,南側,西側"</formula1>
    </dataValidation>
    <dataValidation type="list" allowBlank="1" showInputMessage="1" showErrorMessage="1" sqref="G15:R15" xr:uid="{00000000-0002-0000-0200-000002000000}">
      <formula1>"①建物の敷地,②道路,③その他"</formula1>
    </dataValidation>
    <dataValidation type="list" showInputMessage="1" showErrorMessage="1" sqref="Q26 L24:L25 K28:L28 K30:L30 Q28:R28 Q30:R30 K32:L32 K24:K26 K34:L34 K38:L38 K36:L36" xr:uid="{00000000-0002-0000-0200-000003000000}">
      <formula1>"◯"</formula1>
    </dataValidation>
  </dataValidations>
  <printOptions horizontalCentered="1"/>
  <pageMargins left="0.31496062992125984" right="0.31496062992125984" top="0.59055118110236227" bottom="0.35433070866141736" header="0.31496062992125984" footer="0.31496062992125984"/>
  <pageSetup paperSize="9" scale="49" fitToHeight="0" orientation="portrait" r:id="rId1"/>
  <colBreaks count="1" manualBreakCount="1">
    <brk id="1" max="2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7"/>
  <sheetViews>
    <sheetView view="pageBreakPreview" zoomScale="50" zoomScaleNormal="100" zoomScaleSheetLayoutView="50" workbookViewId="0">
      <selection sqref="A1:C1"/>
    </sheetView>
  </sheetViews>
  <sheetFormatPr defaultColWidth="11" defaultRowHeight="13.5"/>
  <cols>
    <col min="1" max="1" width="27.375" customWidth="1"/>
    <col min="2" max="2" width="95.375" customWidth="1"/>
    <col min="3" max="3" width="35.625" customWidth="1"/>
  </cols>
  <sheetData>
    <row r="1" spans="1:3" ht="44.25" customHeight="1" thickBot="1">
      <c r="A1" s="214" t="s">
        <v>108</v>
      </c>
      <c r="B1" s="214"/>
      <c r="C1" s="214"/>
    </row>
    <row r="2" spans="1:3" ht="20.25" thickTop="1" thickBot="1">
      <c r="A2" s="31" t="s">
        <v>109</v>
      </c>
      <c r="B2" s="32" t="s">
        <v>110</v>
      </c>
      <c r="C2" s="33" t="s">
        <v>111</v>
      </c>
    </row>
    <row r="3" spans="1:3" ht="267" customHeight="1" thickBot="1">
      <c r="A3" s="45" t="s">
        <v>112</v>
      </c>
      <c r="B3" s="30"/>
      <c r="C3" s="34" t="s">
        <v>113</v>
      </c>
    </row>
    <row r="4" spans="1:3" ht="255" customHeight="1" thickBot="1">
      <c r="A4" s="45" t="s">
        <v>114</v>
      </c>
      <c r="B4" s="30"/>
      <c r="C4" s="35" t="s">
        <v>115</v>
      </c>
    </row>
    <row r="5" spans="1:3" ht="207" customHeight="1" thickBot="1">
      <c r="A5" s="45" t="s">
        <v>116</v>
      </c>
      <c r="B5" s="30"/>
      <c r="C5" s="35" t="s">
        <v>117</v>
      </c>
    </row>
    <row r="6" spans="1:3" ht="198.95" customHeight="1" thickBot="1">
      <c r="A6" s="46" t="s">
        <v>118</v>
      </c>
      <c r="B6" s="36"/>
      <c r="C6" s="37" t="s">
        <v>119</v>
      </c>
    </row>
    <row r="7" spans="1:3" ht="14.25" thickTop="1"/>
  </sheetData>
  <mergeCells count="1">
    <mergeCell ref="A1:C1"/>
  </mergeCells>
  <phoneticPr fontId="16"/>
  <pageMargins left="0.7" right="0.7" top="0.75" bottom="0.75" header="0.3" footer="0.3"/>
  <pageSetup paperSize="9" scale="5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5"/>
  <sheetViews>
    <sheetView view="pageBreakPreview" zoomScale="50" zoomScaleNormal="100" zoomScaleSheetLayoutView="50" workbookViewId="0">
      <selection sqref="A1:B1"/>
    </sheetView>
  </sheetViews>
  <sheetFormatPr defaultColWidth="11" defaultRowHeight="13.5"/>
  <cols>
    <col min="1" max="2" width="70.875" customWidth="1"/>
  </cols>
  <sheetData>
    <row r="1" spans="1:2" ht="44.25" customHeight="1">
      <c r="A1" s="217" t="s">
        <v>120</v>
      </c>
      <c r="B1" s="217"/>
    </row>
    <row r="2" spans="1:2" ht="48.95" customHeight="1">
      <c r="A2" s="218" t="s">
        <v>121</v>
      </c>
      <c r="B2" s="219"/>
    </row>
    <row r="3" spans="1:2" ht="48.95" customHeight="1" thickBot="1">
      <c r="A3" s="220" t="s">
        <v>122</v>
      </c>
      <c r="B3" s="220"/>
    </row>
    <row r="4" spans="1:2" ht="30" customHeight="1">
      <c r="A4" s="215" t="s">
        <v>123</v>
      </c>
      <c r="B4" s="216"/>
    </row>
    <row r="5" spans="1:2" ht="300" customHeight="1">
      <c r="A5" s="222"/>
      <c r="B5" s="223"/>
    </row>
    <row r="6" spans="1:2" ht="20.100000000000001" customHeight="1" thickBot="1">
      <c r="A6" s="51" t="s">
        <v>124</v>
      </c>
      <c r="B6" s="52"/>
    </row>
    <row r="7" spans="1:2" ht="48.95" customHeight="1" thickBot="1">
      <c r="A7" s="220" t="s">
        <v>125</v>
      </c>
      <c r="B7" s="221"/>
    </row>
    <row r="8" spans="1:2" ht="30" customHeight="1">
      <c r="A8" s="215" t="s">
        <v>126</v>
      </c>
      <c r="B8" s="216"/>
    </row>
    <row r="9" spans="1:2" ht="300" customHeight="1">
      <c r="A9" s="49"/>
      <c r="B9" s="50"/>
    </row>
    <row r="10" spans="1:2" ht="20.100000000000001" customHeight="1" thickBot="1">
      <c r="A10" s="51" t="s">
        <v>127</v>
      </c>
      <c r="B10" s="52" t="s">
        <v>128</v>
      </c>
    </row>
    <row r="11" spans="1:2" ht="30" customHeight="1">
      <c r="A11" s="215" t="s">
        <v>129</v>
      </c>
      <c r="B11" s="216"/>
    </row>
    <row r="12" spans="1:2" ht="300" customHeight="1">
      <c r="A12" s="65"/>
      <c r="B12" s="66"/>
    </row>
    <row r="13" spans="1:2" ht="20.100000000000001" customHeight="1" thickBot="1">
      <c r="A13" s="55" t="s">
        <v>130</v>
      </c>
      <c r="B13" s="56" t="s">
        <v>131</v>
      </c>
    </row>
    <row r="14" spans="1:2" ht="30" customHeight="1">
      <c r="A14" s="215" t="s">
        <v>132</v>
      </c>
      <c r="B14" s="216"/>
    </row>
    <row r="15" spans="1:2" ht="300" customHeight="1">
      <c r="A15" s="53"/>
      <c r="B15" s="54"/>
    </row>
    <row r="16" spans="1:2" ht="20.100000000000001" customHeight="1" thickBot="1">
      <c r="A16" s="55" t="s">
        <v>133</v>
      </c>
      <c r="B16" s="56" t="s">
        <v>134</v>
      </c>
    </row>
    <row r="17" spans="1:2" ht="30" customHeight="1">
      <c r="A17" s="57" t="s">
        <v>135</v>
      </c>
      <c r="B17" s="57" t="s">
        <v>136</v>
      </c>
    </row>
    <row r="18" spans="1:2" ht="300" customHeight="1">
      <c r="A18" s="58"/>
      <c r="B18" s="59"/>
    </row>
    <row r="19" spans="1:2" ht="20.100000000000001" customHeight="1" thickBot="1">
      <c r="A19" s="60" t="s">
        <v>137</v>
      </c>
      <c r="B19" s="61" t="s">
        <v>50</v>
      </c>
    </row>
    <row r="20" spans="1:2" ht="30" customHeight="1">
      <c r="A20" s="215" t="s">
        <v>138</v>
      </c>
      <c r="B20" s="216"/>
    </row>
    <row r="21" spans="1:2" ht="317.25" customHeight="1">
      <c r="A21" s="53"/>
      <c r="B21" s="62"/>
    </row>
    <row r="22" spans="1:2" ht="20.100000000000001" customHeight="1" thickBot="1">
      <c r="A22" s="55" t="s">
        <v>139</v>
      </c>
      <c r="B22" s="56" t="s">
        <v>140</v>
      </c>
    </row>
    <row r="23" spans="1:2" ht="31.5" customHeight="1">
      <c r="A23" s="215" t="s">
        <v>141</v>
      </c>
      <c r="B23" s="216"/>
    </row>
    <row r="24" spans="1:2" ht="317.25" customHeight="1">
      <c r="A24" s="53"/>
      <c r="B24" s="62"/>
    </row>
    <row r="25" spans="1:2" ht="30" customHeight="1" thickBot="1">
      <c r="A25" s="55" t="s">
        <v>142</v>
      </c>
      <c r="B25" s="68"/>
    </row>
  </sheetData>
  <mergeCells count="11">
    <mergeCell ref="A23:B23"/>
    <mergeCell ref="A1:B1"/>
    <mergeCell ref="A14:B14"/>
    <mergeCell ref="A20:B20"/>
    <mergeCell ref="A2:B2"/>
    <mergeCell ref="A3:B3"/>
    <mergeCell ref="A4:B4"/>
    <mergeCell ref="A7:B7"/>
    <mergeCell ref="A8:B8"/>
    <mergeCell ref="A11:B11"/>
    <mergeCell ref="A5:B5"/>
  </mergeCells>
  <phoneticPr fontId="16"/>
  <pageMargins left="0.7" right="0.7" top="0.75" bottom="0.75" header="0.3" footer="0.3"/>
  <pageSetup paperSize="9" scale="63" fitToHeight="0" orientation="portrait" r:id="rId1"/>
  <rowBreaks count="1" manualBreakCount="1">
    <brk id="13" max="1"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（別紙１）判断基準</vt:lpstr>
      <vt:lpstr>計算シート</vt:lpstr>
      <vt:lpstr>（記入例）判断基準 </vt:lpstr>
      <vt:lpstr>記入例の空家</vt:lpstr>
      <vt:lpstr>添付写真例</vt:lpstr>
      <vt:lpstr>'（記入例）判断基準 '!Print_Area</vt:lpstr>
      <vt:lpstr>'（別紙１）判断基準'!Print_Area</vt:lpstr>
      <vt:lpstr>記入例の空家!Print_Area</vt:lpstr>
      <vt:lpstr>添付写真例!Print_Area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2024-03-19T01:36:51Z</dcterms:created>
  <dcterms:modified xsi:type="dcterms:W3CDTF">2026-01-14T05:46:03Z</dcterms:modified>
  <cp:category/>
  <cp:contentStatus/>
</cp:coreProperties>
</file>