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fs\建築局\03建築防災課\150_建築物の耐震施策\020_耐震事業担当\01事業\01木造\71木造除却\999_個別案件\100_特定空家関係\02_指導課案件（特定空家関係）\01_詳細\01_特定空家の申請状況\"/>
    </mc:Choice>
  </mc:AlternateContent>
  <xr:revisionPtr revIDLastSave="0" documentId="8_{8CFFC7A3-3427-4159-9313-B6E6C59246D0}" xr6:coauthVersionLast="47" xr6:coauthVersionMax="47" xr10:uidLastSave="{00000000-0000-0000-0000-000000000000}"/>
  <bookViews>
    <workbookView xWindow="-120" yWindow="-120" windowWidth="20730" windowHeight="11040" tabRatio="719" xr2:uid="{00000000-000D-0000-FFFF-FFFF00000000}"/>
  </bookViews>
  <sheets>
    <sheet name="（別紙１）判断基準" sheetId="13" r:id="rId1"/>
    <sheet name="（記入例）判断基準 " sheetId="17" r:id="rId2"/>
    <sheet name="記入例の空家" sheetId="14" r:id="rId3"/>
    <sheet name="添付写真例" sheetId="18" r:id="rId4"/>
    <sheet name="計算シート" sheetId="16" state="hidden" r:id="rId5"/>
  </sheets>
  <definedNames>
    <definedName name="_xlnm.Print_Area" localSheetId="1">'（記入例）判断基準 '!$A$1:$V$37</definedName>
    <definedName name="_xlnm.Print_Area" localSheetId="0">'（別紙１）判断基準'!$A$1:$V$37</definedName>
    <definedName name="_xlnm.Print_Area" localSheetId="2">記入例の空家!$A$1:$C$6</definedName>
    <definedName name="_xlnm.Print_Area" localSheetId="3">添付写真例!$A$1:$B$22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 i="16" l="1"/>
  <c r="M3" i="16"/>
  <c r="L3" i="16"/>
  <c r="K3" i="16"/>
  <c r="J3" i="16"/>
  <c r="I3" i="16"/>
  <c r="H3" i="16"/>
  <c r="G3" i="16"/>
  <c r="F3" i="16"/>
  <c r="C2" i="16" l="1"/>
  <c r="F2" i="16"/>
  <c r="D3" i="16"/>
  <c r="E3" i="16" s="1"/>
  <c r="E9" i="16"/>
  <c r="C4" i="16"/>
  <c r="F4" i="16" l="1"/>
  <c r="G4" i="16" s="1"/>
  <c r="G5" i="16" s="1"/>
  <c r="D2" i="16"/>
  <c r="E2" i="16" s="1"/>
  <c r="C3" i="16"/>
  <c r="C5" i="16" s="1"/>
  <c r="D4" i="16"/>
  <c r="D5" i="16" s="1"/>
  <c r="E4" i="16"/>
  <c r="I4" i="16" l="1"/>
  <c r="I5" i="16" s="1"/>
  <c r="N4" i="16"/>
  <c r="N5" i="16" s="1"/>
  <c r="M4" i="16"/>
  <c r="M5" i="16" s="1"/>
  <c r="F5" i="16"/>
  <c r="H4" i="16"/>
  <c r="H5" i="16" s="1"/>
  <c r="K4" i="16"/>
  <c r="K5" i="16" s="1"/>
  <c r="L4" i="16"/>
  <c r="L5" i="16" s="1"/>
  <c r="J4" i="16"/>
  <c r="J5" i="16" s="1"/>
  <c r="E5" i="16"/>
  <c r="M36" i="13" l="1"/>
</calcChain>
</file>

<file path=xl/sharedStrings.xml><?xml version="1.0" encoding="utf-8"?>
<sst xmlns="http://schemas.openxmlformats.org/spreadsheetml/2006/main" count="217" uniqueCount="117">
  <si>
    <t>基礎又は土台</t>
    <phoneticPr fontId="2"/>
  </si>
  <si>
    <t>柱、はり等</t>
    <phoneticPr fontId="2"/>
  </si>
  <si>
    <t>記入日</t>
    <rPh sb="0" eb="2">
      <t>キニュウ</t>
    </rPh>
    <rPh sb="2" eb="3">
      <t>ビ</t>
    </rPh>
    <phoneticPr fontId="1"/>
  </si>
  <si>
    <t>建物の傾き</t>
    <rPh sb="0" eb="2">
      <t>タテモノ</t>
    </rPh>
    <rPh sb="3" eb="4">
      <t>カタムキ</t>
    </rPh>
    <phoneticPr fontId="2"/>
  </si>
  <si>
    <t>添付する写真</t>
    <rPh sb="0" eb="2">
      <t>テンプスル</t>
    </rPh>
    <rPh sb="4" eb="6">
      <t xml:space="preserve">シャシン </t>
    </rPh>
    <phoneticPr fontId="16"/>
  </si>
  <si>
    <t>1/20を超えている</t>
    <rPh sb="5" eb="6">
      <t>コエKATAMUKKATAKASバアイ SUIHEKATAMUJOUTA</t>
    </rPh>
    <phoneticPr fontId="2"/>
  </si>
  <si>
    <t>1/60を超え、1/20以下である</t>
    <rPh sb="5" eb="6">
      <t>KO</t>
    </rPh>
    <phoneticPr fontId="2"/>
  </si>
  <si>
    <t>北側</t>
    <rPh sb="0" eb="2">
      <t>KITAGAW</t>
    </rPh>
    <phoneticPr fontId="1"/>
  </si>
  <si>
    <t>西側</t>
    <rPh sb="0" eb="2">
      <t>NISHIGAW</t>
    </rPh>
    <phoneticPr fontId="2"/>
  </si>
  <si>
    <t>東側</t>
    <rPh sb="0" eb="2">
      <t>HIGASH</t>
    </rPh>
    <phoneticPr fontId="1"/>
  </si>
  <si>
    <t>南側</t>
    <rPh sb="0" eb="1">
      <t>MINAM</t>
    </rPh>
    <rPh sb="1" eb="2">
      <t>GAW</t>
    </rPh>
    <phoneticPr fontId="16"/>
  </si>
  <si>
    <t>空家の状態</t>
    <rPh sb="0" eb="2">
      <t>アキヤ</t>
    </rPh>
    <phoneticPr fontId="2"/>
  </si>
  <si>
    <t>空家の所在地</t>
    <rPh sb="0" eb="2">
      <t>アキヤ</t>
    </rPh>
    <rPh sb="3" eb="6">
      <t>ショザイ</t>
    </rPh>
    <phoneticPr fontId="16"/>
  </si>
  <si>
    <t>空家の階数</t>
    <rPh sb="0" eb="2">
      <t>アキヤ</t>
    </rPh>
    <rPh sb="3" eb="5">
      <t>カイスウ</t>
    </rPh>
    <phoneticPr fontId="16"/>
  </si>
  <si>
    <t>空家の高さ</t>
    <rPh sb="0" eb="2">
      <t>アキヤ</t>
    </rPh>
    <rPh sb="3" eb="4">
      <t>タカサ</t>
    </rPh>
    <phoneticPr fontId="16"/>
  </si>
  <si>
    <t>I 空家の概要</t>
    <rPh sb="2" eb="4">
      <t>アキヤ</t>
    </rPh>
    <rPh sb="5" eb="7">
      <t>ガイヨウ</t>
    </rPh>
    <phoneticPr fontId="2"/>
  </si>
  <si>
    <t>横浜市</t>
    <rPh sb="0" eb="3">
      <t>ヨコ</t>
    </rPh>
    <phoneticPr fontId="16"/>
  </si>
  <si>
    <t>傾きの方向</t>
    <rPh sb="0" eb="1">
      <t>カタムキ</t>
    </rPh>
    <rPh sb="3" eb="5">
      <t>ホウコウ</t>
    </rPh>
    <phoneticPr fontId="16"/>
  </si>
  <si>
    <t>北側</t>
    <rPh sb="0" eb="2">
      <t>キタ</t>
    </rPh>
    <phoneticPr fontId="16"/>
  </si>
  <si>
    <t>東側</t>
    <rPh sb="0" eb="1">
      <t>ヒガシ</t>
    </rPh>
    <rPh sb="1" eb="2">
      <t>キタ</t>
    </rPh>
    <phoneticPr fontId="16"/>
  </si>
  <si>
    <t>南側</t>
    <rPh sb="0" eb="1">
      <t>ミナミ</t>
    </rPh>
    <rPh sb="1" eb="2">
      <t>キタ</t>
    </rPh>
    <phoneticPr fontId="16"/>
  </si>
  <si>
    <t>西側</t>
    <rPh sb="0" eb="1">
      <t xml:space="preserve">ニシ </t>
    </rPh>
    <rPh sb="1" eb="2">
      <t>キタ</t>
    </rPh>
    <phoneticPr fontId="16"/>
  </si>
  <si>
    <t>①屋根の全体写真</t>
    <rPh sb="1" eb="3">
      <t xml:space="preserve">ヤネ </t>
    </rPh>
    <rPh sb="4" eb="6">
      <t>ゼンタイ</t>
    </rPh>
    <phoneticPr fontId="16"/>
  </si>
  <si>
    <t>①外壁の全体写真</t>
    <phoneticPr fontId="16"/>
  </si>
  <si>
    <t>記入者</t>
    <rPh sb="0" eb="3">
      <t>キニュウ</t>
    </rPh>
    <phoneticPr fontId="1"/>
  </si>
  <si>
    <t>配置図</t>
    <rPh sb="0" eb="2">
      <t>ハイチ</t>
    </rPh>
    <rPh sb="2" eb="3">
      <t>z</t>
    </rPh>
    <phoneticPr fontId="16"/>
  </si>
  <si>
    <t>（1）</t>
    <phoneticPr fontId="16"/>
  </si>
  <si>
    <t>（2）</t>
    <phoneticPr fontId="16"/>
  </si>
  <si>
    <t>（3）</t>
    <phoneticPr fontId="16"/>
  </si>
  <si>
    <t>（4）</t>
    <phoneticPr fontId="16"/>
  </si>
  <si>
    <t>（5）</t>
    <phoneticPr fontId="16"/>
  </si>
  <si>
    <t>（6）</t>
    <phoneticPr fontId="16"/>
  </si>
  <si>
    <t>①南側から見た空家</t>
    <rPh sb="1" eb="3">
      <t>ミナミ</t>
    </rPh>
    <rPh sb="7" eb="9">
      <t>アキヤ</t>
    </rPh>
    <phoneticPr fontId="16"/>
  </si>
  <si>
    <t>②東側から見た空家</t>
    <phoneticPr fontId="16"/>
  </si>
  <si>
    <t>③上から見た屋根</t>
    <rPh sb="1" eb="2">
      <t xml:space="preserve">ウエ </t>
    </rPh>
    <rPh sb="6" eb="8">
      <t>ヤネ</t>
    </rPh>
    <phoneticPr fontId="16"/>
  </si>
  <si>
    <t>図の種別</t>
    <rPh sb="0" eb="1">
      <t>ズノ</t>
    </rPh>
    <rPh sb="2" eb="4">
      <t>シュベツ</t>
    </rPh>
    <phoneticPr fontId="16"/>
  </si>
  <si>
    <t>解説図</t>
    <rPh sb="0" eb="2">
      <t>カイセツ</t>
    </rPh>
    <rPh sb="2" eb="3">
      <t xml:space="preserve">ズ </t>
    </rPh>
    <phoneticPr fontId="16"/>
  </si>
  <si>
    <t>m</t>
    <phoneticPr fontId="16"/>
  </si>
  <si>
    <t>階建</t>
    <phoneticPr fontId="16"/>
  </si>
  <si>
    <t>隣地への影響</t>
    <rPh sb="0" eb="2">
      <t>リンチ</t>
    </rPh>
    <rPh sb="4" eb="6">
      <t>エイキョウ</t>
    </rPh>
    <phoneticPr fontId="16"/>
  </si>
  <si>
    <t>隣地までの距離</t>
    <rPh sb="0" eb="1">
      <t>リンチ</t>
    </rPh>
    <phoneticPr fontId="16"/>
  </si>
  <si>
    <t>Ⅲ 空家の状態</t>
    <phoneticPr fontId="2"/>
  </si>
  <si>
    <t>Ⅲ　空家の状態（1）、（2）、（6）</t>
    <rPh sb="2" eb="4">
      <t>アキヤ</t>
    </rPh>
    <rPh sb="5" eb="7">
      <t>ジョウタイ</t>
    </rPh>
    <phoneticPr fontId="16"/>
  </si>
  <si>
    <t>Ⅲ　空家の状態（4）</t>
    <rPh sb="2" eb="4">
      <t>アキヤ</t>
    </rPh>
    <rPh sb="5" eb="7">
      <t>ジョウタイ</t>
    </rPh>
    <phoneticPr fontId="16"/>
  </si>
  <si>
    <t>Ⅲ　空家の状態（5）</t>
    <rPh sb="2" eb="4">
      <t>アキヤ</t>
    </rPh>
    <rPh sb="5" eb="7">
      <t>ジョウタイ</t>
    </rPh>
    <phoneticPr fontId="16"/>
  </si>
  <si>
    <t>（4)</t>
    <phoneticPr fontId="16"/>
  </si>
  <si>
    <t>倒壊・飛散の方向</t>
    <rPh sb="0" eb="1">
      <t>トウカイ</t>
    </rPh>
    <rPh sb="3" eb="5">
      <t>ヒサn</t>
    </rPh>
    <rPh sb="6" eb="8">
      <t>ホウコウ</t>
    </rPh>
    <phoneticPr fontId="16"/>
  </si>
  <si>
    <t>倒壊・飛散の影響範囲</t>
    <rPh sb="0" eb="2">
      <t>トウカ</t>
    </rPh>
    <rPh sb="3" eb="5">
      <t xml:space="preserve">ヒサン </t>
    </rPh>
    <phoneticPr fontId="16"/>
  </si>
  <si>
    <t>北側</t>
    <rPh sb="0" eb="2">
      <t>キタガワ</t>
    </rPh>
    <phoneticPr fontId="16"/>
  </si>
  <si>
    <t>東側</t>
    <rPh sb="0" eb="2">
      <t>ヒガシ</t>
    </rPh>
    <phoneticPr fontId="16"/>
  </si>
  <si>
    <t>南側</t>
    <rPh sb="0" eb="2">
      <t>ミナミ</t>
    </rPh>
    <phoneticPr fontId="16"/>
  </si>
  <si>
    <t>西側</t>
    <rPh sb="0" eb="2">
      <t>ニシガワ</t>
    </rPh>
    <phoneticPr fontId="16"/>
  </si>
  <si>
    <t>倒壊等のおそれのある空家の判断基準</t>
    <rPh sb="0" eb="2">
      <t>トウカ</t>
    </rPh>
    <rPh sb="2" eb="3">
      <t>トウ</t>
    </rPh>
    <rPh sb="10" eb="12">
      <t>ロウキュウ</t>
    </rPh>
    <rPh sb="13" eb="15">
      <t>ハンダン</t>
    </rPh>
    <rPh sb="15" eb="17">
      <t>キジュン</t>
    </rPh>
    <phoneticPr fontId="1"/>
  </si>
  <si>
    <t>Ⅱ 周辺の状況</t>
    <phoneticPr fontId="2"/>
  </si>
  <si>
    <t>空家の状態について、該当する場合は◯を選択してください。</t>
    <rPh sb="0" eb="2">
      <t>アキヤ</t>
    </rPh>
    <rPh sb="3" eb="5">
      <t>ジョウタイ</t>
    </rPh>
    <rPh sb="10" eb="12">
      <t>ガイトウ</t>
    </rPh>
    <rPh sb="14" eb="16">
      <t>バアイ</t>
    </rPh>
    <rPh sb="19" eb="21">
      <t>センタク</t>
    </rPh>
    <phoneticPr fontId="16"/>
  </si>
  <si>
    <t>①傾きの方向がわかる空家の全景写真
②傾きの程度がわかる写真</t>
    <rPh sb="1" eb="2">
      <t>カタムキ</t>
    </rPh>
    <rPh sb="10" eb="11">
      <t>アキヤ</t>
    </rPh>
    <rPh sb="14" eb="16">
      <t>シャシn</t>
    </rPh>
    <rPh sb="18" eb="19">
      <t>カタムキ</t>
    </rPh>
    <rPh sb="27" eb="28">
      <t>シャシn</t>
    </rPh>
    <phoneticPr fontId="16"/>
  </si>
  <si>
    <t>水色セルの箇所について、入力又はドロップダウンリストより該当するものを選択してください。</t>
    <rPh sb="0" eb="2">
      <t xml:space="preserve">ミズイロ </t>
    </rPh>
    <rPh sb="5" eb="7">
      <t>カショ</t>
    </rPh>
    <rPh sb="12" eb="14">
      <t>ニュウリョク</t>
    </rPh>
    <rPh sb="14" eb="15">
      <t xml:space="preserve">マタハ </t>
    </rPh>
    <rPh sb="28" eb="30">
      <t>ガイトウス</t>
    </rPh>
    <rPh sb="35" eb="37">
      <t>センタク</t>
    </rPh>
    <phoneticPr fontId="16"/>
  </si>
  <si>
    <t>ひび割れ、不同沈下、腐朽、破損
又は変形が生じている</t>
    <rPh sb="5" eb="9">
      <t>HUDO</t>
    </rPh>
    <phoneticPr fontId="2"/>
  </si>
  <si>
    <t>1/4以上の剥離、破損等が
生じている</t>
    <rPh sb="0" eb="18">
      <t>HIRAYKAAKIYKAGIR</t>
    </rPh>
    <phoneticPr fontId="2"/>
  </si>
  <si>
    <t>1/4以上の剥離、破損等が
生じている</t>
    <rPh sb="1" eb="4">
      <t>KA</t>
    </rPh>
    <rPh sb="5" eb="7">
      <t>BUBUN</t>
    </rPh>
    <rPh sb="8" eb="9">
      <t>KAGIR</t>
    </rPh>
    <rPh sb="15" eb="17">
      <t>IJOHAKHASONショウジテ</t>
    </rPh>
    <phoneticPr fontId="2"/>
  </si>
  <si>
    <t>腐朽、破損又は変形が
生じている</t>
    <phoneticPr fontId="2"/>
  </si>
  <si>
    <t>腐食、破損又は脱落が
生じている</t>
    <phoneticPr fontId="16"/>
  </si>
  <si>
    <t>1/10以上の剥離、破損等が
生じている</t>
    <phoneticPr fontId="16"/>
  </si>
  <si>
    <t>①基礎又は土台の全体写真
②ひび割れ箇所等の拡大写真</t>
    <rPh sb="0" eb="1">
      <t>①</t>
    </rPh>
    <rPh sb="1" eb="3">
      <t>キソ</t>
    </rPh>
    <rPh sb="3" eb="4">
      <t>マタ</t>
    </rPh>
    <rPh sb="5" eb="7">
      <t>ドダイ</t>
    </rPh>
    <rPh sb="8" eb="10">
      <t>ゼn</t>
    </rPh>
    <rPh sb="18" eb="20">
      <t>カショ</t>
    </rPh>
    <rPh sb="20" eb="21">
      <t>トウ</t>
    </rPh>
    <rPh sb="22" eb="24">
      <t>カクダイ</t>
    </rPh>
    <rPh sb="24" eb="26">
      <t>シャシn</t>
    </rPh>
    <phoneticPr fontId="16"/>
  </si>
  <si>
    <t>①柱、はり等の全体写真
②腐朽箇所等の拡大写真</t>
    <rPh sb="1" eb="2">
      <t>ハシラ</t>
    </rPh>
    <rPh sb="5" eb="6">
      <t>トウ</t>
    </rPh>
    <rPh sb="7" eb="9">
      <t>ゼンタイ</t>
    </rPh>
    <rPh sb="13" eb="15">
      <t>フキュウ</t>
    </rPh>
    <phoneticPr fontId="16"/>
  </si>
  <si>
    <t>①屋外階段、バルコニー等の全体写真</t>
    <rPh sb="1" eb="5">
      <t>オク</t>
    </rPh>
    <phoneticPr fontId="16"/>
  </si>
  <si>
    <t xml:space="preserve">倒壊等のおそれのある空家に
</t>
    <rPh sb="0" eb="2">
      <t>ロウキュウ</t>
    </rPh>
    <rPh sb="2" eb="4">
      <t>アキ</t>
    </rPh>
    <phoneticPr fontId="2"/>
  </si>
  <si>
    <t>①空家と隣地との状況がわかる全景写真</t>
    <rPh sb="1" eb="3">
      <t>アキヤ</t>
    </rPh>
    <rPh sb="4" eb="6">
      <t>リンチ</t>
    </rPh>
    <rPh sb="6" eb="8">
      <t>シャシン</t>
    </rPh>
    <rPh sb="10" eb="12">
      <t>アキヤ</t>
    </rPh>
    <rPh sb="14" eb="16">
      <t>ジョウキョウ</t>
    </rPh>
    <phoneticPr fontId="16"/>
  </si>
  <si>
    <t>確認項目</t>
    <rPh sb="0" eb="2">
      <t>カクニn</t>
    </rPh>
    <rPh sb="2" eb="4">
      <t>コウモク</t>
    </rPh>
    <phoneticPr fontId="16"/>
  </si>
  <si>
    <t>確認項目</t>
    <rPh sb="0" eb="2">
      <t xml:space="preserve">カクニン </t>
    </rPh>
    <rPh sb="2" eb="4">
      <t>コウモク</t>
    </rPh>
    <phoneticPr fontId="16"/>
  </si>
  <si>
    <t>確認項目</t>
    <rPh sb="0" eb="2">
      <t>カクニn</t>
    </rPh>
    <rPh sb="2" eb="4">
      <t>コウモク</t>
    </rPh>
    <phoneticPr fontId="2"/>
  </si>
  <si>
    <t xml:space="preserve">II 周辺の状況（１）、（２）
</t>
    <rPh sb="3" eb="5">
      <t>シュウヘn</t>
    </rPh>
    <rPh sb="6" eb="8">
      <t>ジョウキョウ</t>
    </rPh>
    <phoneticPr fontId="16"/>
  </si>
  <si>
    <t>a</t>
    <phoneticPr fontId="16"/>
  </si>
  <si>
    <t>b</t>
    <phoneticPr fontId="16"/>
  </si>
  <si>
    <t>c</t>
    <phoneticPr fontId="16"/>
  </si>
  <si>
    <t>d</t>
    <phoneticPr fontId="16"/>
  </si>
  <si>
    <t>①建物の敷地</t>
  </si>
  <si>
    <t>②道路</t>
  </si>
  <si>
    <t>③その他</t>
  </si>
  <si>
    <t>東側</t>
  </si>
  <si>
    <t>◯</t>
  </si>
  <si>
    <t>該当</t>
    <rPh sb="0" eb="2">
      <t>ガイトウ</t>
    </rPh>
    <phoneticPr fontId="16"/>
  </si>
  <si>
    <t>以下の写真例のように撮影してください。</t>
    <rPh sb="0" eb="2">
      <t>イカノ</t>
    </rPh>
    <rPh sb="3" eb="6">
      <t xml:space="preserve">シャシン </t>
    </rPh>
    <rPh sb="10" eb="12">
      <t>サツエイ</t>
    </rPh>
    <phoneticPr fontId="16"/>
  </si>
  <si>
    <t>空家の全景写真</t>
    <rPh sb="0" eb="2">
      <t>アキヤ</t>
    </rPh>
    <rPh sb="3" eb="5">
      <t>ゼンケイ</t>
    </rPh>
    <rPh sb="5" eb="7">
      <t>シャシン</t>
    </rPh>
    <phoneticPr fontId="16"/>
  </si>
  <si>
    <t>Ⅲ　空家の状態（1）〜（6）のうち、該当する項目のみ写真を添付してください。</t>
    <rPh sb="2" eb="4">
      <t>アキヤ</t>
    </rPh>
    <rPh sb="5" eb="7">
      <t>ジョウタイ</t>
    </rPh>
    <rPh sb="18" eb="20">
      <t>ガイトウ</t>
    </rPh>
    <rPh sb="22" eb="24">
      <t>コウモク</t>
    </rPh>
    <rPh sb="26" eb="28">
      <t>シャシn</t>
    </rPh>
    <rPh sb="29" eb="31">
      <t>テンプ</t>
    </rPh>
    <phoneticPr fontId="16"/>
  </si>
  <si>
    <t>（1）　建物の傾き</t>
    <phoneticPr fontId="16"/>
  </si>
  <si>
    <t>②傾きの程度がわかる写真</t>
    <phoneticPr fontId="16"/>
  </si>
  <si>
    <t>（2）　基礎又は土台</t>
    <phoneticPr fontId="16"/>
  </si>
  <si>
    <t>②ひび割れ箇所等の拡大写真</t>
    <phoneticPr fontId="16"/>
  </si>
  <si>
    <t>（3）　柱、はり等</t>
    <phoneticPr fontId="16"/>
  </si>
  <si>
    <t>②腐朽箇所等の拡大写真</t>
    <phoneticPr fontId="16"/>
  </si>
  <si>
    <t>（4）　屋根（２階建以上に限る）</t>
    <phoneticPr fontId="16"/>
  </si>
  <si>
    <t>（5）　外壁（２階以上の部分に限る）</t>
    <phoneticPr fontId="16"/>
  </si>
  <si>
    <t>①屋根の全体写真</t>
    <phoneticPr fontId="16"/>
  </si>
  <si>
    <t>①外壁の全体写真</t>
    <phoneticPr fontId="16"/>
  </si>
  <si>
    <t>（6）　屋外階段、バルコニー等（２階以上に取り付けられたものに限る）</t>
    <phoneticPr fontId="16"/>
  </si>
  <si>
    <t>Ⅱ 周辺の状況</t>
    <phoneticPr fontId="16"/>
  </si>
  <si>
    <t>①空家と隣地との状況がわかる全景写真</t>
    <phoneticPr fontId="16"/>
  </si>
  <si>
    <t>①傾きの方向がわかる空家の全体写真
②傾きの程度がわかる写真</t>
    <rPh sb="1" eb="2">
      <t>カタムキ</t>
    </rPh>
    <rPh sb="10" eb="11">
      <t>アキヤ</t>
    </rPh>
    <rPh sb="13" eb="15">
      <t>ゼンタイ</t>
    </rPh>
    <rPh sb="15" eb="17">
      <t>シャシン</t>
    </rPh>
    <rPh sb="18" eb="19">
      <t>カタムキ</t>
    </rPh>
    <rPh sb="27" eb="28">
      <t>シャシn</t>
    </rPh>
    <phoneticPr fontId="16"/>
  </si>
  <si>
    <t>①傾きの方向がわかる空家の全体写真</t>
    <phoneticPr fontId="16"/>
  </si>
  <si>
    <t>①基礎又は土台の全体写真</t>
    <rPh sb="8" eb="10">
      <t>ゼンタイ</t>
    </rPh>
    <phoneticPr fontId="16"/>
  </si>
  <si>
    <t>①柱、はり等の全体写真</t>
    <rPh sb="8" eb="9">
      <t>タイ</t>
    </rPh>
    <phoneticPr fontId="16"/>
  </si>
  <si>
    <t>①屋外階段の全体写真</t>
    <phoneticPr fontId="16"/>
  </si>
  <si>
    <t>①バルコニーの全体写真</t>
    <phoneticPr fontId="16"/>
  </si>
  <si>
    <t>記入例</t>
    <rPh sb="0" eb="2">
      <t>キニュウ</t>
    </rPh>
    <rPh sb="2" eb="3">
      <t>レイ</t>
    </rPh>
    <phoneticPr fontId="16"/>
  </si>
  <si>
    <t>記入例の空家</t>
    <rPh sb="0" eb="2">
      <t>キニュウ</t>
    </rPh>
    <rPh sb="2" eb="3">
      <t>レイ</t>
    </rPh>
    <rPh sb="4" eb="6">
      <t>アキヤ</t>
    </rPh>
    <phoneticPr fontId="16"/>
  </si>
  <si>
    <t>添付写真例</t>
    <rPh sb="0" eb="2">
      <t>テンプ</t>
    </rPh>
    <rPh sb="2" eb="4">
      <t>シャシン</t>
    </rPh>
    <rPh sb="4" eb="5">
      <t>レイ</t>
    </rPh>
    <phoneticPr fontId="16"/>
  </si>
  <si>
    <r>
      <t xml:space="preserve">
屋根（２階建以上に限る）
</t>
    </r>
    <r>
      <rPr>
        <sz val="14"/>
        <color theme="1"/>
        <rFont val="ＭＳ Ｐゴシック"/>
        <family val="2"/>
        <charset val="128"/>
      </rPr>
      <t>※空家の敷地が周囲から２ｍ以上
高い場合は、平家（１階建）も含む</t>
    </r>
    <rPh sb="0" eb="2">
      <t>ヤネKINNZOKYANトウKAGIR</t>
    </rPh>
    <rPh sb="4" eb="6">
      <t>KA</t>
    </rPh>
    <rPh sb="6" eb="8">
      <t xml:space="preserve">イジョウ </t>
    </rPh>
    <rPh sb="9" eb="10">
      <t>KAGIR</t>
    </rPh>
    <rPh sb="35" eb="37">
      <t>HIRAY</t>
    </rPh>
    <rPh sb="39" eb="41">
      <t>KA</t>
    </rPh>
    <phoneticPr fontId="2"/>
  </si>
  <si>
    <r>
      <t xml:space="preserve">
屋外階段、バルコニー等（２階以上に取り付けられたものに限る）
</t>
    </r>
    <r>
      <rPr>
        <sz val="14"/>
        <color theme="1"/>
        <rFont val="ＭＳ Ｐゴシック"/>
        <family val="2"/>
        <charset val="128"/>
      </rPr>
      <t>※敷地が周囲から２ｍ以上高い
場合には、１階部分も含む</t>
    </r>
    <rPh sb="16" eb="17">
      <t>TORITSUK</t>
    </rPh>
    <phoneticPr fontId="2"/>
  </si>
  <si>
    <r>
      <t xml:space="preserve">
外壁（２階以上の部分に限る）
</t>
    </r>
    <r>
      <rPr>
        <sz val="14"/>
        <color theme="1"/>
        <rFont val="ＭＳ Ｐゴシック"/>
        <family val="2"/>
        <charset val="128"/>
      </rPr>
      <t>※敷地が周囲から２ｍ以上高い
場合には、１階部分も含む</t>
    </r>
    <phoneticPr fontId="16"/>
  </si>
  <si>
    <t>1/10以上の剥離、破損等が
生じている
（軒裏の剥がれも含む）</t>
    <phoneticPr fontId="16"/>
  </si>
  <si>
    <t>各方位の隣地の状況を
次の中から選択してください。
①建物の敷地 ②道路
③その他</t>
    <rPh sb="0" eb="1">
      <t xml:space="preserve">カク </t>
    </rPh>
    <rPh sb="1" eb="3">
      <t>HOU</t>
    </rPh>
    <rPh sb="4" eb="6">
      <t>リンチ</t>
    </rPh>
    <rPh sb="7" eb="9">
      <t>ジョウキョウ</t>
    </rPh>
    <rPh sb="10" eb="11">
      <t>イカ</t>
    </rPh>
    <rPh sb="11" eb="12">
      <t>ツギ</t>
    </rPh>
    <rPh sb="13" eb="14">
      <t>ナカ</t>
    </rPh>
    <rPh sb="15" eb="16">
      <t>センタク</t>
    </rPh>
    <rPh sb="25" eb="26">
      <t>TATEMON</t>
    </rPh>
    <rPh sb="27" eb="29">
      <t>SHIKICH</t>
    </rPh>
    <phoneticPr fontId="16"/>
  </si>
  <si>
    <t>空家の外壁面から
各方位の隣地までの水平距離
を記入してください。</t>
    <rPh sb="0" eb="2">
      <t>アキヤ</t>
    </rPh>
    <rPh sb="3" eb="4">
      <t>ガイ</t>
    </rPh>
    <rPh sb="4" eb="6">
      <t>ヘキメン</t>
    </rPh>
    <rPh sb="9" eb="10">
      <t xml:space="preserve">カク </t>
    </rPh>
    <rPh sb="10" eb="12">
      <t>HOU</t>
    </rPh>
    <rPh sb="13" eb="15">
      <t>リンチ</t>
    </rPh>
    <rPh sb="18" eb="22">
      <t>SUIHE</t>
    </rPh>
    <rPh sb="24" eb="26">
      <t>キニュウ</t>
    </rPh>
    <phoneticPr fontId="16"/>
  </si>
  <si>
    <t>※上記で「該当」となる場合であっても、建築指導課にて提出資料又は現地を確認し、横浜市住宅除却補助事業に関する補助金交付要綱に
基づき、倒壊等のおそれのある空家の該否を判断します。</t>
    <rPh sb="1" eb="3">
      <t>ジョウキ</t>
    </rPh>
    <rPh sb="5" eb="7">
      <t>ガイトウ</t>
    </rPh>
    <rPh sb="11" eb="13">
      <t>バアイ</t>
    </rPh>
    <rPh sb="19" eb="21">
      <t>ケンチク</t>
    </rPh>
    <rPh sb="21" eb="23">
      <t>シドウ</t>
    </rPh>
    <rPh sb="23" eb="24">
      <t>カ</t>
    </rPh>
    <rPh sb="39" eb="42">
      <t>ヨコハマシ</t>
    </rPh>
    <rPh sb="42" eb="44">
      <t>ジュウタク</t>
    </rPh>
    <rPh sb="44" eb="46">
      <t>ジョキャク</t>
    </rPh>
    <rPh sb="46" eb="48">
      <t>ホジョ</t>
    </rPh>
    <rPh sb="48" eb="50">
      <t>ジギョウ</t>
    </rPh>
    <rPh sb="51" eb="52">
      <t>カン</t>
    </rPh>
    <rPh sb="54" eb="57">
      <t>ホジョキン</t>
    </rPh>
    <rPh sb="57" eb="59">
      <t>コウフ</t>
    </rPh>
    <rPh sb="59" eb="61">
      <t>ヨウコウ</t>
    </rPh>
    <rPh sb="63" eb="64">
      <t>モト</t>
    </rPh>
    <rPh sb="67" eb="68">
      <t>ロウキュウ</t>
    </rPh>
    <rPh sb="68" eb="70">
      <t>アキヤ</t>
    </rPh>
    <rPh sb="71" eb="73">
      <t>ガイヒ</t>
    </rPh>
    <rPh sb="74" eb="76">
      <t>ハンダン</t>
    </rPh>
    <phoneticPr fontId="16"/>
  </si>
  <si>
    <t>○○　○○</t>
    <phoneticPr fontId="16"/>
  </si>
  <si>
    <t>横浜市○○区○○町○-○</t>
    <rPh sb="0" eb="3">
      <t>ヨコ</t>
    </rPh>
    <rPh sb="5" eb="6">
      <t xml:space="preserve">ク </t>
    </rPh>
    <rPh sb="8" eb="9">
      <t>チョウ</t>
    </rPh>
    <phoneticPr fontId="16"/>
  </si>
  <si>
    <r>
      <t xml:space="preserve">ひび割れ、不同沈下、腐朽、
破損又は変形が生じている
</t>
    </r>
    <r>
      <rPr>
        <sz val="12"/>
        <color theme="1"/>
        <rFont val="ＭＳ Ｐゴシック"/>
        <family val="3"/>
        <charset val="128"/>
        <scheme val="minor"/>
      </rPr>
      <t xml:space="preserve">
※不動沈下とは、地盤の支持力不足等によって建物の基礎が沈下している状態です。</t>
    </r>
    <rPh sb="5" eb="9">
      <t>HUDO</t>
    </rPh>
    <rPh sb="29" eb="31">
      <t>フドウ</t>
    </rPh>
    <rPh sb="31" eb="33">
      <t>チンカ</t>
    </rPh>
    <rPh sb="36" eb="38">
      <t>ジバン</t>
    </rPh>
    <rPh sb="39" eb="42">
      <t>シジリョク</t>
    </rPh>
    <rPh sb="42" eb="44">
      <t>フソク</t>
    </rPh>
    <rPh sb="44" eb="45">
      <t>トウ</t>
    </rPh>
    <rPh sb="49" eb="51">
      <t>タテモノ</t>
    </rPh>
    <rPh sb="52" eb="54">
      <t>キソ</t>
    </rPh>
    <rPh sb="55" eb="57">
      <t>チンカ</t>
    </rPh>
    <rPh sb="61" eb="63">
      <t>ジョウタイ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</si>
</sst>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yyyy&quot;年&quot;m&quot;月&quot;d&quot;日&quot;;@"/>
  </numFmts>
  <fonts count="3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6"/>
      <color theme="1"/>
      <name val="ＭＳ Ｐゴシック"/>
      <family val="3"/>
      <charset val="128"/>
    </font>
    <font>
      <sz val="22"/>
      <color theme="0"/>
      <name val="ＭＳ Ｐゴシック"/>
      <family val="3"/>
      <charset val="128"/>
      <scheme val="minor"/>
    </font>
    <font>
      <sz val="24"/>
      <color theme="1"/>
      <name val="HGP創英角ｺﾞｼｯｸUB"/>
      <family val="3"/>
      <charset val="128"/>
    </font>
    <font>
      <sz val="20"/>
      <color theme="1"/>
      <name val="HGP創英角ｺﾞｼｯｸUB"/>
      <family val="3"/>
      <charset val="128"/>
    </font>
    <font>
      <b/>
      <sz val="18"/>
      <color theme="1"/>
      <name val="ＭＳ Ｐゴシック"/>
      <family val="3"/>
      <charset val="128"/>
      <scheme val="minor"/>
    </font>
    <font>
      <b/>
      <sz val="14"/>
      <color theme="1"/>
      <name val="ＭＳ Ｐゴシック"/>
      <family val="3"/>
      <charset val="128"/>
      <scheme val="minor"/>
    </font>
    <font>
      <sz val="6"/>
      <name val="ＭＳ Ｐゴシック"/>
      <family val="3"/>
      <charset val="128"/>
      <scheme val="minor"/>
    </font>
    <font>
      <sz val="14"/>
      <color theme="1"/>
      <name val="ＭＳ Ｐゴシック"/>
      <family val="2"/>
      <charset val="128"/>
    </font>
    <font>
      <sz val="16"/>
      <color theme="1"/>
      <name val="ＭＳ Ｐゴシック"/>
      <family val="2"/>
      <charset val="128"/>
      <scheme val="minor"/>
    </font>
    <font>
      <sz val="36"/>
      <color theme="1"/>
      <name val="ＭＳ Ｐゴシック"/>
      <family val="2"/>
      <charset val="128"/>
    </font>
    <font>
      <b/>
      <sz val="28"/>
      <color theme="1"/>
      <name val="ＭＳ Ｐゴシック"/>
      <family val="2"/>
      <charset val="128"/>
      <scheme val="minor"/>
    </font>
    <font>
      <sz val="36"/>
      <color theme="1"/>
      <name val="HGP創英角ｺﾞｼｯｸUB"/>
      <family val="2"/>
      <charset val="128"/>
    </font>
    <font>
      <sz val="11"/>
      <color rgb="FF000000"/>
      <name val="ＭＳ Ｐゴシック"/>
      <family val="2"/>
      <charset val="128"/>
      <scheme val="minor"/>
    </font>
    <font>
      <sz val="20"/>
      <color theme="1"/>
      <name val="HGP創英角ｺﾞｼｯｸUB"/>
      <family val="2"/>
      <charset val="128"/>
    </font>
    <font>
      <sz val="20"/>
      <color theme="1"/>
      <name val="ＭＳ Ｐゴシック"/>
      <family val="2"/>
      <charset val="128"/>
      <scheme val="minor"/>
    </font>
    <font>
      <sz val="26"/>
      <color theme="1"/>
      <name val="ＭＳ Ｐゴシック"/>
      <family val="2"/>
      <charset val="128"/>
      <scheme val="minor"/>
    </font>
    <font>
      <sz val="28"/>
      <color theme="1"/>
      <name val="ＭＳ Ｐゴシック"/>
      <family val="2"/>
      <charset val="128"/>
      <scheme val="minor"/>
    </font>
    <font>
      <b/>
      <sz val="36"/>
      <color theme="1"/>
      <name val="ＭＳ Ｐゴシック"/>
      <family val="2"/>
      <charset val="128"/>
      <scheme val="minor"/>
    </font>
    <font>
      <sz val="36"/>
      <color theme="1"/>
      <name val="ＭＳ Ｐゴシック"/>
      <family val="3"/>
      <charset val="128"/>
      <scheme val="minor"/>
    </font>
    <font>
      <sz val="26"/>
      <color theme="1"/>
      <name val="ＭＳ Ｐゴシック"/>
      <family val="3"/>
      <charset val="128"/>
      <scheme val="minor"/>
    </font>
    <font>
      <sz val="22"/>
      <color theme="1"/>
      <name val="ＭＳ Ｐゴシック"/>
      <family val="3"/>
      <charset val="128"/>
      <scheme val="minor"/>
    </font>
    <font>
      <b/>
      <sz val="36"/>
      <color theme="1"/>
      <name val="ＭＳ Ｐ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6" tint="0.79998168889431442"/>
        <bgColor indexed="64"/>
      </patternFill>
    </fill>
  </fills>
  <borders count="73">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ck">
        <color indexed="64"/>
      </left>
      <right/>
      <top style="thick">
        <color indexed="64"/>
      </top>
      <bottom style="thick">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medium">
        <color indexed="64"/>
      </left>
      <right/>
      <top/>
      <bottom style="thin">
        <color indexed="64"/>
      </bottom>
      <diagonal style="thin">
        <color indexed="64"/>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medium">
        <color indexed="64"/>
      </bottom>
      <diagonal/>
    </border>
    <border>
      <left/>
      <right/>
      <top/>
      <bottom style="thick">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s>
  <cellStyleXfs count="1">
    <xf numFmtId="0" fontId="0" fillId="0" borderId="0">
      <alignment vertical="center"/>
    </xf>
  </cellStyleXfs>
  <cellXfs count="221">
    <xf numFmtId="0" fontId="0" fillId="0" borderId="0" xfId="0">
      <alignment vertical="center"/>
    </xf>
    <xf numFmtId="0" fontId="3" fillId="0" borderId="0" xfId="0" applyFont="1">
      <alignment vertical="center"/>
    </xf>
    <xf numFmtId="0" fontId="3" fillId="0" borderId="0" xfId="0" applyFont="1" applyBorder="1">
      <alignment vertical="center"/>
    </xf>
    <xf numFmtId="0" fontId="4" fillId="0" borderId="0" xfId="0" applyFont="1" applyFill="1" applyBorder="1" applyAlignment="1">
      <alignment horizontal="center" vertical="center"/>
    </xf>
    <xf numFmtId="0" fontId="5" fillId="0" borderId="0" xfId="0" applyFont="1" applyAlignment="1">
      <alignment horizontal="left" vertical="center"/>
    </xf>
    <xf numFmtId="0" fontId="5" fillId="0" borderId="0" xfId="0" applyFont="1" applyFill="1" applyBorder="1" applyAlignment="1">
      <alignment horizontal="left" vertical="center"/>
    </xf>
    <xf numFmtId="0" fontId="4" fillId="0" borderId="0" xfId="0" applyFont="1" applyAlignment="1">
      <alignment horizontal="center" vertical="center"/>
    </xf>
    <xf numFmtId="0" fontId="0" fillId="0" borderId="0" xfId="0" applyBorder="1">
      <alignment vertical="center"/>
    </xf>
    <xf numFmtId="0" fontId="6" fillId="0" borderId="0" xfId="0" applyFont="1" applyBorder="1" applyAlignment="1">
      <alignment vertical="center"/>
    </xf>
    <xf numFmtId="0" fontId="0" fillId="0" borderId="0" xfId="0" applyBorder="1" applyAlignment="1">
      <alignment vertical="center"/>
    </xf>
    <xf numFmtId="0" fontId="4" fillId="0" borderId="0" xfId="0" applyFont="1" applyBorder="1" applyAlignment="1">
      <alignment vertical="center"/>
    </xf>
    <xf numFmtId="0" fontId="6" fillId="0" borderId="0" xfId="0" applyFont="1" applyBorder="1" applyAlignment="1">
      <alignment vertical="center" wrapText="1"/>
    </xf>
    <xf numFmtId="0" fontId="0" fillId="0" borderId="0" xfId="0" applyAlignment="1">
      <alignment vertical="center" wrapText="1"/>
    </xf>
    <xf numFmtId="0" fontId="4" fillId="0" borderId="0" xfId="0" applyFont="1" applyBorder="1" applyAlignment="1">
      <alignment vertical="center" wrapText="1"/>
    </xf>
    <xf numFmtId="0" fontId="4" fillId="0" borderId="0" xfId="0" applyFont="1" applyBorder="1" applyAlignment="1">
      <alignment horizontal="center" vertical="center"/>
    </xf>
    <xf numFmtId="0" fontId="7" fillId="0" borderId="0" xfId="0" applyFont="1" applyBorder="1" applyAlignment="1">
      <alignment vertical="center"/>
    </xf>
    <xf numFmtId="0" fontId="9" fillId="0" borderId="0" xfId="0" applyFont="1" applyBorder="1" applyAlignment="1">
      <alignment vertical="center" wrapText="1"/>
    </xf>
    <xf numFmtId="0" fontId="0" fillId="0" borderId="0" xfId="0" applyFont="1" applyBorder="1" applyAlignment="1">
      <alignment vertical="center"/>
    </xf>
    <xf numFmtId="0" fontId="9" fillId="0" borderId="0" xfId="0" applyFont="1" applyFill="1" applyBorder="1" applyAlignment="1">
      <alignment horizontal="center" vertical="center"/>
    </xf>
    <xf numFmtId="0" fontId="6" fillId="0" borderId="0" xfId="0" applyFont="1" applyFill="1" applyBorder="1" applyAlignment="1">
      <alignment vertical="center" wrapText="1"/>
    </xf>
    <xf numFmtId="0" fontId="0" fillId="0" borderId="0" xfId="0" applyFont="1" applyFill="1" applyBorder="1" applyAlignment="1">
      <alignment vertical="center"/>
    </xf>
    <xf numFmtId="0" fontId="9" fillId="0" borderId="0" xfId="0" applyFont="1" applyFill="1" applyBorder="1" applyAlignment="1">
      <alignment vertical="center" wrapText="1"/>
    </xf>
    <xf numFmtId="0" fontId="0" fillId="0" borderId="7" xfId="0" applyBorder="1" applyAlignment="1">
      <alignment vertical="center" wrapText="1"/>
    </xf>
    <xf numFmtId="0" fontId="6" fillId="0" borderId="0" xfId="0" applyFont="1">
      <alignment vertical="center"/>
    </xf>
    <xf numFmtId="0" fontId="7"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8" fillId="0" borderId="0" xfId="0" applyFont="1" applyFill="1" applyBorder="1" applyAlignment="1">
      <alignment horizontal="left" vertical="center"/>
    </xf>
    <xf numFmtId="0" fontId="7" fillId="0" borderId="0" xfId="0" applyFont="1" applyBorder="1" applyAlignment="1">
      <alignment horizontal="center" vertical="center"/>
    </xf>
    <xf numFmtId="0" fontId="8" fillId="0" borderId="0" xfId="0" applyFont="1" applyBorder="1" applyAlignment="1">
      <alignment horizontal="left" vertical="center"/>
    </xf>
    <xf numFmtId="176" fontId="9" fillId="0" borderId="0" xfId="0" applyNumberFormat="1" applyFont="1" applyFill="1" applyBorder="1" applyAlignment="1">
      <alignment horizontal="center" vertical="center" wrapText="1"/>
    </xf>
    <xf numFmtId="0" fontId="15" fillId="0" borderId="0" xfId="0" applyFont="1" applyBorder="1" applyAlignment="1">
      <alignment vertical="center"/>
    </xf>
    <xf numFmtId="0" fontId="8" fillId="0" borderId="0" xfId="0" applyFont="1" applyBorder="1">
      <alignment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9" fillId="0" borderId="0" xfId="0" applyFont="1" applyBorder="1" applyAlignment="1">
      <alignment horizontal="center" vertical="center" wrapText="1"/>
    </xf>
    <xf numFmtId="0" fontId="13" fillId="0" borderId="0" xfId="0" applyFont="1" applyBorder="1" applyAlignment="1">
      <alignment vertical="top" wrapText="1"/>
    </xf>
    <xf numFmtId="0" fontId="0" fillId="0" borderId="0" xfId="0" applyBorder="1" applyAlignment="1">
      <alignment horizontal="center" vertical="center"/>
    </xf>
    <xf numFmtId="0" fontId="9" fillId="0" borderId="0" xfId="0" applyFont="1" applyBorder="1" applyAlignment="1">
      <alignment horizontal="center" vertical="center"/>
    </xf>
    <xf numFmtId="0" fontId="0" fillId="0" borderId="0" xfId="0" applyBorder="1" applyAlignment="1">
      <alignment vertical="center" wrapText="1"/>
    </xf>
    <xf numFmtId="0" fontId="4" fillId="0" borderId="0" xfId="0" applyFont="1" applyBorder="1" applyAlignment="1"/>
    <xf numFmtId="0" fontId="8" fillId="0" borderId="31" xfId="0" applyFont="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14" fillId="0" borderId="0" xfId="0" applyFont="1" applyFill="1" applyBorder="1" applyAlignment="1">
      <alignment vertical="center"/>
    </xf>
    <xf numFmtId="0" fontId="9" fillId="0" borderId="0" xfId="0" applyFont="1" applyFill="1" applyBorder="1" applyAlignment="1">
      <alignment vertical="center"/>
    </xf>
    <xf numFmtId="0" fontId="12" fillId="0" borderId="0" xfId="0" applyFont="1" applyFill="1" applyBorder="1" applyAlignment="1">
      <alignment vertical="center"/>
    </xf>
    <xf numFmtId="49" fontId="8" fillId="0" borderId="4" xfId="0" applyNumberFormat="1" applyFont="1" applyBorder="1" applyAlignment="1">
      <alignment horizontal="center" vertical="center" wrapText="1"/>
    </xf>
    <xf numFmtId="49" fontId="8" fillId="0" borderId="4" xfId="0" applyNumberFormat="1" applyFont="1" applyBorder="1" applyAlignment="1">
      <alignment horizontal="center" vertical="center"/>
    </xf>
    <xf numFmtId="0" fontId="0" fillId="0" borderId="0" xfId="0" applyAlignment="1">
      <alignment horizontal="center" vertical="center"/>
    </xf>
    <xf numFmtId="0" fontId="0" fillId="0" borderId="37" xfId="0" applyBorder="1">
      <alignment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18" fillId="0" borderId="40" xfId="0" applyFont="1" applyBorder="1" applyAlignment="1">
      <alignment horizontal="center" vertical="center"/>
    </xf>
    <xf numFmtId="0" fontId="4" fillId="0" borderId="42" xfId="0" applyFont="1" applyBorder="1" applyAlignment="1">
      <alignment vertical="center" wrapText="1"/>
    </xf>
    <xf numFmtId="0" fontId="4" fillId="0" borderId="42" xfId="0" applyFont="1" applyBorder="1">
      <alignment vertical="center"/>
    </xf>
    <xf numFmtId="0" fontId="0" fillId="0" borderId="44" xfId="0" applyBorder="1">
      <alignment vertical="center"/>
    </xf>
    <xf numFmtId="0" fontId="4" fillId="0" borderId="45" xfId="0" applyFont="1" applyBorder="1">
      <alignment vertical="center"/>
    </xf>
    <xf numFmtId="0" fontId="5" fillId="0" borderId="0" xfId="0" applyFont="1" applyAlignment="1">
      <alignment vertical="center"/>
    </xf>
    <xf numFmtId="49" fontId="0" fillId="0" borderId="0" xfId="0" applyNumberFormat="1" applyAlignment="1">
      <alignment horizontal="center" vertical="center"/>
    </xf>
    <xf numFmtId="49" fontId="0" fillId="0" borderId="0" xfId="0" applyNumberFormat="1" applyAlignment="1">
      <alignment vertical="center"/>
    </xf>
    <xf numFmtId="0" fontId="20" fillId="3" borderId="32" xfId="0" applyFont="1" applyFill="1" applyBorder="1" applyAlignment="1">
      <alignment horizontal="center" vertical="center" wrapText="1"/>
    </xf>
    <xf numFmtId="0" fontId="22" fillId="0" borderId="0" xfId="0" applyFont="1" applyAlignment="1">
      <alignment horizontal="center" vertical="center"/>
    </xf>
    <xf numFmtId="49" fontId="8" fillId="0" borderId="5" xfId="0" applyNumberFormat="1" applyFont="1"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9" fillId="0" borderId="0" xfId="0" applyFont="1" applyBorder="1" applyAlignment="1">
      <alignment horizontal="center" vertical="center" wrapText="1"/>
    </xf>
    <xf numFmtId="0" fontId="13" fillId="0" borderId="0" xfId="0" applyFont="1" applyBorder="1" applyAlignment="1">
      <alignment vertical="top" wrapText="1"/>
    </xf>
    <xf numFmtId="0" fontId="0" fillId="0" borderId="0" xfId="0" applyBorder="1" applyAlignment="1">
      <alignment horizontal="center" vertical="center"/>
    </xf>
    <xf numFmtId="0" fontId="8" fillId="0" borderId="41" xfId="0" applyFont="1" applyBorder="1" applyAlignment="1">
      <alignment horizontal="center" vertical="center"/>
    </xf>
    <xf numFmtId="0" fontId="8" fillId="0" borderId="43" xfId="0" applyFont="1" applyBorder="1" applyAlignment="1">
      <alignment horizontal="center" vertical="center"/>
    </xf>
    <xf numFmtId="0" fontId="7" fillId="3" borderId="9" xfId="0" applyFont="1" applyFill="1" applyBorder="1" applyAlignment="1">
      <alignment vertical="center" wrapText="1"/>
    </xf>
    <xf numFmtId="0" fontId="7" fillId="0" borderId="19" xfId="0" applyFont="1" applyFill="1" applyBorder="1" applyAlignment="1">
      <alignment horizontal="center" vertical="center" wrapText="1"/>
    </xf>
    <xf numFmtId="49" fontId="0" fillId="0" borderId="60" xfId="0" applyNumberFormat="1" applyBorder="1" applyAlignment="1">
      <alignment horizontal="center" vertical="center"/>
    </xf>
    <xf numFmtId="0" fontId="8" fillId="0" borderId="61" xfId="0" applyFont="1" applyBorder="1" applyAlignment="1">
      <alignment horizontal="center" vertical="center"/>
    </xf>
    <xf numFmtId="49" fontId="4" fillId="0" borderId="62" xfId="0" applyNumberFormat="1" applyFont="1" applyBorder="1" applyAlignment="1">
      <alignment horizontal="center" vertical="center"/>
    </xf>
    <xf numFmtId="0" fontId="4" fillId="0" borderId="63" xfId="0" applyFont="1" applyBorder="1" applyAlignment="1">
      <alignment horizontal="center" vertical="center"/>
    </xf>
    <xf numFmtId="49" fontId="0" fillId="0" borderId="64" xfId="0" applyNumberFormat="1" applyBorder="1" applyAlignment="1">
      <alignment horizontal="center" vertical="center"/>
    </xf>
    <xf numFmtId="0" fontId="8" fillId="0" borderId="65" xfId="0" applyFont="1" applyBorder="1" applyAlignment="1">
      <alignment horizontal="center" vertical="center"/>
    </xf>
    <xf numFmtId="49" fontId="4" fillId="0" borderId="66" xfId="0" applyNumberFormat="1" applyFont="1" applyBorder="1" applyAlignment="1">
      <alignment horizontal="center" vertical="center"/>
    </xf>
    <xf numFmtId="0" fontId="4" fillId="0" borderId="67" xfId="0" applyFont="1" applyBorder="1" applyAlignment="1">
      <alignment horizontal="center" vertical="center"/>
    </xf>
    <xf numFmtId="0" fontId="18" fillId="4" borderId="31" xfId="0" applyFont="1" applyFill="1" applyBorder="1" applyAlignment="1">
      <alignment vertical="center"/>
    </xf>
    <xf numFmtId="49" fontId="0" fillId="0" borderId="68" xfId="0" applyNumberFormat="1" applyBorder="1" applyAlignment="1">
      <alignment horizontal="center" vertical="center"/>
    </xf>
    <xf numFmtId="0" fontId="8" fillId="0" borderId="68" xfId="0" applyFont="1" applyBorder="1">
      <alignment vertical="center"/>
    </xf>
    <xf numFmtId="49" fontId="4" fillId="0" borderId="69" xfId="0" applyNumberFormat="1" applyFont="1" applyBorder="1" applyAlignment="1">
      <alignment horizontal="center" vertical="center"/>
    </xf>
    <xf numFmtId="0" fontId="4" fillId="0" borderId="69" xfId="0" applyFont="1" applyBorder="1" applyAlignment="1">
      <alignment horizontal="center" vertical="center"/>
    </xf>
    <xf numFmtId="0" fontId="8" fillId="0" borderId="65" xfId="0" applyFont="1" applyBorder="1">
      <alignment vertical="center"/>
    </xf>
    <xf numFmtId="0" fontId="7" fillId="0" borderId="19" xfId="0" applyFont="1" applyFill="1" applyBorder="1" applyAlignment="1">
      <alignment vertical="center" wrapText="1"/>
    </xf>
    <xf numFmtId="0" fontId="30" fillId="0" borderId="19" xfId="0" applyFont="1" applyFill="1" applyBorder="1" applyAlignment="1">
      <alignment vertical="center" wrapText="1"/>
    </xf>
    <xf numFmtId="49" fontId="0" fillId="0" borderId="71" xfId="0" applyNumberFormat="1" applyBorder="1" applyAlignment="1">
      <alignment vertical="center"/>
    </xf>
    <xf numFmtId="49" fontId="0" fillId="0" borderId="72" xfId="0" applyNumberFormat="1" applyBorder="1" applyAlignment="1">
      <alignment vertical="center"/>
    </xf>
    <xf numFmtId="0" fontId="11" fillId="2" borderId="33" xfId="0" applyFont="1" applyFill="1" applyBorder="1" applyAlignment="1">
      <alignment horizontal="center" vertical="center"/>
    </xf>
    <xf numFmtId="0" fontId="11" fillId="2" borderId="0" xfId="0" applyFont="1" applyFill="1" applyBorder="1" applyAlignment="1">
      <alignment horizontal="center" vertical="center"/>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21" xfId="0" applyFont="1" applyBorder="1" applyAlignment="1">
      <alignment horizontal="center" vertical="center" wrapText="1" shrinkToFit="1"/>
    </xf>
    <xf numFmtId="0" fontId="8" fillId="0" borderId="7" xfId="0" applyFont="1" applyBorder="1" applyAlignment="1">
      <alignment horizontal="center" vertical="center" wrapText="1" shrinkToFit="1"/>
    </xf>
    <xf numFmtId="0" fontId="8" fillId="0" borderId="16" xfId="0" applyFont="1" applyBorder="1" applyAlignment="1">
      <alignment horizontal="center" vertical="center" wrapText="1" shrinkToFit="1"/>
    </xf>
    <xf numFmtId="0" fontId="8" fillId="0" borderId="2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36" xfId="0" applyFont="1" applyBorder="1" applyAlignment="1">
      <alignment horizontal="center" vertical="center" wrapText="1"/>
    </xf>
    <xf numFmtId="0" fontId="24" fillId="3" borderId="24"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8" fillId="0" borderId="5" xfId="0" applyFont="1" applyBorder="1" applyAlignment="1">
      <alignment horizontal="center" vertical="center"/>
    </xf>
    <xf numFmtId="0" fontId="7" fillId="3" borderId="24" xfId="0" applyFont="1" applyFill="1" applyBorder="1" applyAlignment="1">
      <alignment horizontal="left" vertical="center" wrapText="1"/>
    </xf>
    <xf numFmtId="0" fontId="24" fillId="3" borderId="24" xfId="0" applyFont="1" applyFill="1" applyBorder="1" applyAlignment="1">
      <alignment horizontal="left" vertical="center" wrapText="1"/>
    </xf>
    <xf numFmtId="0" fontId="23" fillId="0" borderId="0" xfId="0" applyFont="1" applyFill="1" applyBorder="1" applyAlignment="1">
      <alignment horizontal="left" vertical="center"/>
    </xf>
    <xf numFmtId="0" fontId="8" fillId="0" borderId="7" xfId="0" applyFont="1" applyBorder="1" applyAlignment="1">
      <alignment horizontal="left" vertical="center" wrapText="1"/>
    </xf>
    <xf numFmtId="0" fontId="8" fillId="0" borderId="16"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9" fillId="0" borderId="0" xfId="0" applyFont="1" applyBorder="1" applyAlignment="1">
      <alignment horizontal="left" vertical="center" wrapText="1"/>
    </xf>
    <xf numFmtId="0" fontId="19" fillId="5" borderId="14" xfId="0" applyFont="1" applyFill="1" applyBorder="1" applyAlignment="1">
      <alignment horizontal="center" vertical="top" wrapText="1"/>
    </xf>
    <xf numFmtId="0" fontId="18" fillId="0" borderId="21" xfId="0" applyFont="1" applyBorder="1" applyAlignment="1">
      <alignment horizontal="center" vertical="center"/>
    </xf>
    <xf numFmtId="0" fontId="18" fillId="0" borderId="7" xfId="0" applyFont="1" applyBorder="1" applyAlignment="1">
      <alignment horizontal="center" vertical="center"/>
    </xf>
    <xf numFmtId="0" fontId="18" fillId="0" borderId="16" xfId="0" applyFont="1" applyBorder="1" applyAlignment="1">
      <alignment horizontal="center" vertical="center"/>
    </xf>
    <xf numFmtId="0" fontId="18" fillId="0" borderId="34" xfId="0" applyFont="1" applyBorder="1" applyAlignment="1">
      <alignment horizontal="left" vertical="center" wrapText="1"/>
    </xf>
    <xf numFmtId="0" fontId="18" fillId="0" borderId="6" xfId="0" applyFont="1" applyBorder="1" applyAlignment="1">
      <alignment horizontal="left" vertical="center" wrapText="1"/>
    </xf>
    <xf numFmtId="0" fontId="18" fillId="0" borderId="13" xfId="0" applyFont="1" applyBorder="1" applyAlignment="1">
      <alignment horizontal="left" vertical="center" wrapText="1"/>
    </xf>
    <xf numFmtId="0" fontId="8" fillId="0" borderId="8" xfId="0" applyFont="1" applyBorder="1" applyAlignment="1">
      <alignment horizontal="left" vertical="center" wrapText="1" shrinkToFit="1"/>
    </xf>
    <xf numFmtId="0" fontId="8" fillId="0" borderId="6" xfId="0" applyFont="1" applyBorder="1" applyAlignment="1">
      <alignment horizontal="left" vertical="center" wrapText="1" shrinkToFit="1"/>
    </xf>
    <xf numFmtId="0" fontId="8" fillId="0" borderId="13" xfId="0" applyFont="1" applyBorder="1" applyAlignment="1">
      <alignment horizontal="left" vertical="center" wrapText="1" shrinkToFit="1"/>
    </xf>
    <xf numFmtId="0" fontId="8" fillId="0" borderId="34" xfId="0" applyFont="1" applyBorder="1" applyAlignment="1">
      <alignment horizontal="left" vertical="center" wrapText="1" shrinkToFit="1"/>
    </xf>
    <xf numFmtId="49" fontId="8" fillId="0" borderId="5" xfId="0" applyNumberFormat="1" applyFont="1" applyBorder="1" applyAlignment="1">
      <alignment horizontal="center" vertical="center"/>
    </xf>
    <xf numFmtId="49" fontId="8" fillId="0" borderId="23"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10" fillId="0" borderId="21" xfId="0" applyFont="1" applyBorder="1" applyAlignment="1">
      <alignment horizontal="left" vertical="center" wrapText="1"/>
    </xf>
    <xf numFmtId="0" fontId="10" fillId="0" borderId="7" xfId="0" applyFont="1" applyBorder="1" applyAlignment="1">
      <alignment horizontal="left" vertical="center" wrapText="1"/>
    </xf>
    <xf numFmtId="0" fontId="10" fillId="0" borderId="16" xfId="0" applyFont="1" applyBorder="1" applyAlignment="1">
      <alignment horizontal="left" vertical="center" wrapText="1"/>
    </xf>
    <xf numFmtId="0" fontId="10" fillId="0" borderId="22" xfId="0" applyFont="1" applyBorder="1" applyAlignment="1">
      <alignment horizontal="left" vertical="center" wrapText="1"/>
    </xf>
    <xf numFmtId="0" fontId="10" fillId="0" borderId="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8" fillId="0" borderId="21" xfId="0" applyFont="1" applyBorder="1" applyAlignment="1">
      <alignment vertical="center" wrapText="1"/>
    </xf>
    <xf numFmtId="0" fontId="8" fillId="0" borderId="7" xfId="0" applyFont="1" applyBorder="1" applyAlignment="1">
      <alignment vertical="center" wrapText="1"/>
    </xf>
    <xf numFmtId="0" fontId="8" fillId="0" borderId="22" xfId="0" applyFont="1" applyBorder="1" applyAlignment="1">
      <alignment vertical="center" wrapText="1"/>
    </xf>
    <xf numFmtId="0" fontId="8" fillId="0" borderId="0"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9" xfId="0" applyFont="1" applyBorder="1" applyAlignment="1">
      <alignment horizontal="center" vertical="center" wrapText="1"/>
    </xf>
    <xf numFmtId="0" fontId="27" fillId="3" borderId="27" xfId="0" applyFont="1" applyFill="1" applyBorder="1" applyAlignment="1">
      <alignment horizontal="center" vertical="center" wrapText="1"/>
    </xf>
    <xf numFmtId="0" fontId="27" fillId="3" borderId="28" xfId="0"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7" fillId="3" borderId="30" xfId="0" applyFont="1" applyFill="1" applyBorder="1" applyAlignment="1">
      <alignment horizontal="center" vertical="center" wrapText="1"/>
    </xf>
    <xf numFmtId="0" fontId="31" fillId="3" borderId="27" xfId="0" applyFont="1" applyFill="1" applyBorder="1" applyAlignment="1">
      <alignment horizontal="center" vertical="center" wrapText="1"/>
    </xf>
    <xf numFmtId="0" fontId="31" fillId="3" borderId="28" xfId="0" applyFont="1" applyFill="1" applyBorder="1" applyAlignment="1">
      <alignment horizontal="center" vertical="center" wrapText="1"/>
    </xf>
    <xf numFmtId="0" fontId="31" fillId="3" borderId="29" xfId="0" applyFont="1" applyFill="1" applyBorder="1" applyAlignment="1">
      <alignment horizontal="center" vertical="center" wrapText="1"/>
    </xf>
    <xf numFmtId="0" fontId="31" fillId="3" borderId="30" xfId="0" applyFont="1" applyFill="1" applyBorder="1" applyAlignment="1">
      <alignment horizontal="center" vertical="center" wrapText="1"/>
    </xf>
    <xf numFmtId="0" fontId="27" fillId="3" borderId="9" xfId="0" applyFont="1" applyFill="1" applyBorder="1" applyAlignment="1">
      <alignment horizontal="center" vertical="center" wrapText="1"/>
    </xf>
    <xf numFmtId="0" fontId="27" fillId="3" borderId="19" xfId="0" applyFont="1" applyFill="1" applyBorder="1" applyAlignment="1">
      <alignment horizontal="center" vertical="center" wrapText="1"/>
    </xf>
    <xf numFmtId="0" fontId="8" fillId="0" borderId="46"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8" xfId="0" applyFont="1" applyBorder="1" applyAlignment="1">
      <alignment horizontal="left" vertical="center"/>
    </xf>
    <xf numFmtId="0" fontId="8" fillId="0" borderId="6"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8" xfId="0" applyFont="1" applyBorder="1" applyAlignment="1">
      <alignment vertical="center" wrapText="1"/>
    </xf>
    <xf numFmtId="0" fontId="8" fillId="0" borderId="6" xfId="0" applyFont="1" applyBorder="1" applyAlignment="1">
      <alignment vertical="center" wrapText="1"/>
    </xf>
    <xf numFmtId="0" fontId="8" fillId="0" borderId="21" xfId="0" applyFont="1" applyBorder="1" applyAlignment="1">
      <alignment horizontal="left" vertical="center"/>
    </xf>
    <xf numFmtId="0" fontId="8" fillId="0" borderId="7" xfId="0" applyFont="1" applyBorder="1" applyAlignment="1">
      <alignment horizontal="left" vertical="center"/>
    </xf>
    <xf numFmtId="0" fontId="8" fillId="0" borderId="1" xfId="0" applyFont="1" applyBorder="1" applyAlignment="1">
      <alignment horizontal="left"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13" fillId="4" borderId="0" xfId="0" applyFont="1" applyFill="1" applyBorder="1" applyAlignment="1">
      <alignment horizontal="left" vertical="center" wrapText="1"/>
    </xf>
    <xf numFmtId="49" fontId="8" fillId="0" borderId="5"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0" fontId="13" fillId="0" borderId="2" xfId="0" applyFont="1" applyBorder="1" applyAlignment="1">
      <alignment horizontal="left"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13" xfId="0" applyFont="1" applyBorder="1" applyAlignment="1">
      <alignment horizontal="center" vertical="center"/>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21" fillId="5" borderId="12"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5" borderId="18" xfId="0" applyFont="1" applyFill="1" applyBorder="1" applyAlignment="1">
      <alignment horizontal="center" vertical="center" wrapText="1"/>
    </xf>
    <xf numFmtId="177" fontId="7" fillId="3" borderId="9" xfId="0" applyNumberFormat="1" applyFont="1" applyFill="1" applyBorder="1" applyAlignment="1">
      <alignment horizontal="center" vertical="center" wrapText="1"/>
    </xf>
    <xf numFmtId="177" fontId="7" fillId="3" borderId="10" xfId="0" applyNumberFormat="1" applyFont="1" applyFill="1" applyBorder="1" applyAlignment="1">
      <alignment horizontal="center" vertical="center" wrapText="1"/>
    </xf>
    <xf numFmtId="177" fontId="7" fillId="3" borderId="19" xfId="0" applyNumberFormat="1" applyFont="1" applyFill="1" applyBorder="1" applyAlignment="1">
      <alignment horizontal="center" vertical="center" wrapText="1"/>
    </xf>
    <xf numFmtId="176" fontId="7" fillId="3" borderId="9" xfId="0" applyNumberFormat="1" applyFont="1" applyFill="1" applyBorder="1" applyAlignment="1">
      <alignment horizontal="center" vertical="center" wrapText="1"/>
    </xf>
    <xf numFmtId="176" fontId="7" fillId="3" borderId="10" xfId="0" applyNumberFormat="1" applyFont="1" applyFill="1" applyBorder="1" applyAlignment="1">
      <alignment horizontal="center" vertical="center" wrapText="1"/>
    </xf>
    <xf numFmtId="176" fontId="7" fillId="3" borderId="19" xfId="0" applyNumberFormat="1"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6" xfId="0" applyFont="1" applyBorder="1" applyAlignment="1">
      <alignment horizontal="left" vertical="center" wrapText="1"/>
    </xf>
    <xf numFmtId="0" fontId="10" fillId="0" borderId="13" xfId="0" applyFont="1" applyBorder="1" applyAlignment="1">
      <alignment horizontal="left" vertical="center" wrapText="1"/>
    </xf>
    <xf numFmtId="0" fontId="8" fillId="0" borderId="56" xfId="0" applyFont="1" applyBorder="1" applyAlignment="1">
      <alignment vertical="center" wrapText="1"/>
    </xf>
    <xf numFmtId="0" fontId="8" fillId="0" borderId="34" xfId="0" applyFont="1" applyBorder="1" applyAlignment="1">
      <alignment vertical="center" wrapText="1"/>
    </xf>
    <xf numFmtId="0" fontId="10" fillId="0" borderId="8" xfId="0" applyFont="1" applyBorder="1" applyAlignment="1">
      <alignment horizontal="left" vertical="center"/>
    </xf>
    <xf numFmtId="0" fontId="10" fillId="0" borderId="6" xfId="0" applyFont="1" applyBorder="1" applyAlignment="1">
      <alignment horizontal="left" vertical="center"/>
    </xf>
    <xf numFmtId="0" fontId="10" fillId="0" borderId="13" xfId="0" applyFont="1" applyBorder="1" applyAlignment="1">
      <alignment horizontal="left" vertical="center"/>
    </xf>
    <xf numFmtId="0" fontId="8" fillId="0" borderId="21" xfId="0" applyFont="1" applyBorder="1" applyAlignment="1">
      <alignment horizontal="left" vertical="center"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6" fillId="0" borderId="5" xfId="0" applyFont="1" applyBorder="1" applyAlignment="1">
      <alignment horizontal="center" vertical="center"/>
    </xf>
    <xf numFmtId="0" fontId="26" fillId="3" borderId="9"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25" fillId="3" borderId="9"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24" fillId="3" borderId="25" xfId="0" applyFont="1" applyFill="1" applyBorder="1" applyAlignment="1">
      <alignment horizontal="center" vertical="center"/>
    </xf>
    <xf numFmtId="0" fontId="24" fillId="3" borderId="26" xfId="0" applyFont="1" applyFill="1" applyBorder="1" applyAlignment="1">
      <alignment horizontal="center" vertical="center"/>
    </xf>
    <xf numFmtId="176" fontId="28" fillId="0" borderId="0" xfId="0" applyNumberFormat="1" applyFont="1" applyFill="1" applyBorder="1" applyAlignment="1">
      <alignment horizontal="center" vertical="center" wrapText="1"/>
    </xf>
    <xf numFmtId="0" fontId="29" fillId="0" borderId="70" xfId="0" applyFont="1" applyBorder="1" applyAlignment="1">
      <alignment horizontal="center" vertical="center"/>
    </xf>
    <xf numFmtId="0" fontId="29" fillId="0" borderId="0" xfId="0" applyFont="1" applyAlignment="1">
      <alignment horizontal="center" vertical="center"/>
    </xf>
    <xf numFmtId="0" fontId="18" fillId="4" borderId="58" xfId="0" applyFont="1" applyFill="1" applyBorder="1" applyAlignment="1">
      <alignment horizontal="center" vertical="center"/>
    </xf>
    <xf numFmtId="0" fontId="18" fillId="4" borderId="59" xfId="0" applyFont="1" applyFill="1" applyBorder="1" applyAlignment="1">
      <alignment horizontal="center" vertical="center"/>
    </xf>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center"/>
    </xf>
    <xf numFmtId="0" fontId="18" fillId="0" borderId="57" xfId="0" applyFont="1" applyFill="1" applyBorder="1" applyAlignment="1">
      <alignment horizontal="left" vertical="center" wrapText="1"/>
    </xf>
    <xf numFmtId="0" fontId="18" fillId="0" borderId="57" xfId="0" applyFont="1" applyFill="1" applyBorder="1" applyAlignment="1">
      <alignment horizontal="left" vertical="center"/>
    </xf>
    <xf numFmtId="49" fontId="0" fillId="0" borderId="71" xfId="0" applyNumberFormat="1" applyBorder="1" applyAlignment="1">
      <alignment horizontal="center" vertical="center"/>
    </xf>
    <xf numFmtId="49" fontId="0" fillId="0" borderId="72" xfId="0" applyNumberFormat="1" applyBorder="1" applyAlignment="1">
      <alignment horizontal="center" vertical="center"/>
    </xf>
    <xf numFmtId="49" fontId="0" fillId="0" borderId="0" xfId="0" applyNumberForma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drawing4.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9</xdr:col>
      <xdr:colOff>0</xdr:colOff>
      <xdr:row>36</xdr:row>
      <xdr:rowOff>56029</xdr:rowOff>
    </xdr:from>
    <xdr:to>
      <xdr:col>9</xdr:col>
      <xdr:colOff>0</xdr:colOff>
      <xdr:row>36</xdr:row>
      <xdr:rowOff>381000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407960" y="17877304"/>
          <a:ext cx="1121" cy="324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19</xdr:col>
      <xdr:colOff>111125</xdr:colOff>
      <xdr:row>0</xdr:row>
      <xdr:rowOff>189345</xdr:rowOff>
    </xdr:from>
    <xdr:to>
      <xdr:col>20</xdr:col>
      <xdr:colOff>637596</xdr:colOff>
      <xdr:row>1</xdr:row>
      <xdr:rowOff>327890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3716000" y="189345"/>
          <a:ext cx="1272596" cy="567170"/>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別紙１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36</xdr:row>
      <xdr:rowOff>56029</xdr:rowOff>
    </xdr:from>
    <xdr:to>
      <xdr:col>9</xdr:col>
      <xdr:colOff>0</xdr:colOff>
      <xdr:row>36</xdr:row>
      <xdr:rowOff>381000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172200" y="18788529"/>
          <a:ext cx="0" cy="324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19</xdr:col>
      <xdr:colOff>111125</xdr:colOff>
      <xdr:row>0</xdr:row>
      <xdr:rowOff>189345</xdr:rowOff>
    </xdr:from>
    <xdr:to>
      <xdr:col>20</xdr:col>
      <xdr:colOff>637596</xdr:colOff>
      <xdr:row>1</xdr:row>
      <xdr:rowOff>327890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3776325" y="189345"/>
          <a:ext cx="1275771" cy="570345"/>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別紙１</a:t>
          </a:r>
        </a:p>
      </xdr:txBody>
    </xdr:sp>
    <xdr:clientData/>
  </xdr:twoCellAnchor>
  <xdr:twoCellAnchor>
    <xdr:from>
      <xdr:col>9</xdr:col>
      <xdr:colOff>0</xdr:colOff>
      <xdr:row>36</xdr:row>
      <xdr:rowOff>56029</xdr:rowOff>
    </xdr:from>
    <xdr:to>
      <xdr:col>9</xdr:col>
      <xdr:colOff>0</xdr:colOff>
      <xdr:row>36</xdr:row>
      <xdr:rowOff>381000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200775" y="18763129"/>
          <a:ext cx="0" cy="324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9</xdr:col>
      <xdr:colOff>0</xdr:colOff>
      <xdr:row>36</xdr:row>
      <xdr:rowOff>56029</xdr:rowOff>
    </xdr:from>
    <xdr:to>
      <xdr:col>9</xdr:col>
      <xdr:colOff>0</xdr:colOff>
      <xdr:row>36</xdr:row>
      <xdr:rowOff>381000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200775" y="19248904"/>
          <a:ext cx="0" cy="324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88899</xdr:colOff>
      <xdr:row>3</xdr:row>
      <xdr:rowOff>203200</xdr:rowOff>
    </xdr:from>
    <xdr:to>
      <xdr:col>1</xdr:col>
      <xdr:colOff>3931468</xdr:colOff>
      <xdr:row>3</xdr:row>
      <xdr:rowOff>2349500</xdr:rowOff>
    </xdr:to>
    <xdr:pic>
      <xdr:nvPicPr>
        <xdr:cNvPr id="27" name="図 26">
          <a:extLst>
            <a:ext uri="{FF2B5EF4-FFF2-40B4-BE49-F238E27FC236}">
              <a16:creationId xmlns:a16="http://schemas.microsoft.com/office/drawing/2014/main" id="{00000000-0008-0000-0200-00001B000000}"/>
            </a:ext>
          </a:extLst>
        </xdr:cNvPr>
        <xdr:cNvPicPr>
          <a:picLocks noChangeAspect="1"/>
        </xdr:cNvPicPr>
      </xdr:nvPicPr>
      <xdr:blipFill>
        <a:blip xmlns:r="http://schemas.openxmlformats.org/officeDocument/2006/relationships" r:embed="rId1"/>
        <a:stretch>
          <a:fillRect/>
        </a:stretch>
      </xdr:blipFill>
      <xdr:spPr>
        <a:xfrm>
          <a:off x="2184399" y="3949700"/>
          <a:ext cx="3842569" cy="2146300"/>
        </a:xfrm>
        <a:prstGeom prst="rect">
          <a:avLst/>
        </a:prstGeom>
      </xdr:spPr>
    </xdr:pic>
    <xdr:clientData/>
  </xdr:twoCellAnchor>
  <xdr:twoCellAnchor>
    <xdr:from>
      <xdr:col>0</xdr:col>
      <xdr:colOff>146050</xdr:colOff>
      <xdr:row>3</xdr:row>
      <xdr:rowOff>1483783</xdr:rowOff>
    </xdr:from>
    <xdr:to>
      <xdr:col>0</xdr:col>
      <xdr:colOff>2006600</xdr:colOff>
      <xdr:row>3</xdr:row>
      <xdr:rowOff>1816100</xdr:rowOff>
    </xdr:to>
    <xdr:sp macro="" textlink="">
      <xdr:nvSpPr>
        <xdr:cNvPr id="28" name="正方形/長方形 27">
          <a:extLst>
            <a:ext uri="{FF2B5EF4-FFF2-40B4-BE49-F238E27FC236}">
              <a16:creationId xmlns:a16="http://schemas.microsoft.com/office/drawing/2014/main" id="{00000000-0008-0000-0200-00001C000000}"/>
            </a:ext>
          </a:extLst>
        </xdr:cNvPr>
        <xdr:cNvSpPr/>
      </xdr:nvSpPr>
      <xdr:spPr>
        <a:xfrm>
          <a:off x="146050" y="5331883"/>
          <a:ext cx="1860550" cy="332317"/>
        </a:xfrm>
        <a:prstGeom prst="rect">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139700</xdr:colOff>
      <xdr:row>4</xdr:row>
      <xdr:rowOff>1168400</xdr:rowOff>
    </xdr:from>
    <xdr:to>
      <xdr:col>0</xdr:col>
      <xdr:colOff>2000250</xdr:colOff>
      <xdr:row>4</xdr:row>
      <xdr:rowOff>1500717</xdr:rowOff>
    </xdr:to>
    <xdr:sp macro="" textlink="">
      <xdr:nvSpPr>
        <xdr:cNvPr id="30" name="正方形/長方形 29">
          <a:extLst>
            <a:ext uri="{FF2B5EF4-FFF2-40B4-BE49-F238E27FC236}">
              <a16:creationId xmlns:a16="http://schemas.microsoft.com/office/drawing/2014/main" id="{00000000-0008-0000-0200-00001E000000}"/>
            </a:ext>
          </a:extLst>
        </xdr:cNvPr>
        <xdr:cNvSpPr/>
      </xdr:nvSpPr>
      <xdr:spPr>
        <a:xfrm>
          <a:off x="139700" y="8255000"/>
          <a:ext cx="1860550" cy="332317"/>
        </a:xfrm>
        <a:prstGeom prst="rect">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292100</xdr:colOff>
      <xdr:row>5</xdr:row>
      <xdr:rowOff>527130</xdr:rowOff>
    </xdr:from>
    <xdr:to>
      <xdr:col>1</xdr:col>
      <xdr:colOff>6845300</xdr:colOff>
      <xdr:row>5</xdr:row>
      <xdr:rowOff>1968499</xdr:rowOff>
    </xdr:to>
    <xdr:pic>
      <xdr:nvPicPr>
        <xdr:cNvPr id="31" name="図 30">
          <a:extLst>
            <a:ext uri="{FF2B5EF4-FFF2-40B4-BE49-F238E27FC236}">
              <a16:creationId xmlns:a16="http://schemas.microsoft.com/office/drawing/2014/main" id="{00000000-0008-0000-0200-00001F000000}"/>
            </a:ext>
          </a:extLst>
        </xdr:cNvPr>
        <xdr:cNvPicPr>
          <a:picLocks noChangeAspect="1"/>
        </xdr:cNvPicPr>
      </xdr:nvPicPr>
      <xdr:blipFill>
        <a:blip xmlns:r="http://schemas.openxmlformats.org/officeDocument/2006/relationships" r:embed="rId2"/>
        <a:stretch>
          <a:fillRect/>
        </a:stretch>
      </xdr:blipFill>
      <xdr:spPr>
        <a:xfrm>
          <a:off x="2387600" y="9836230"/>
          <a:ext cx="6553200" cy="1441369"/>
        </a:xfrm>
        <a:prstGeom prst="rect">
          <a:avLst/>
        </a:prstGeom>
      </xdr:spPr>
    </xdr:pic>
    <xdr:clientData/>
  </xdr:twoCellAnchor>
  <xdr:twoCellAnchor>
    <xdr:from>
      <xdr:col>0</xdr:col>
      <xdr:colOff>152400</xdr:colOff>
      <xdr:row>5</xdr:row>
      <xdr:rowOff>1117600</xdr:rowOff>
    </xdr:from>
    <xdr:to>
      <xdr:col>0</xdr:col>
      <xdr:colOff>2012950</xdr:colOff>
      <xdr:row>5</xdr:row>
      <xdr:rowOff>1449917</xdr:rowOff>
    </xdr:to>
    <xdr:sp macro="" textlink="">
      <xdr:nvSpPr>
        <xdr:cNvPr id="32" name="正方形/長方形 31">
          <a:extLst>
            <a:ext uri="{FF2B5EF4-FFF2-40B4-BE49-F238E27FC236}">
              <a16:creationId xmlns:a16="http://schemas.microsoft.com/office/drawing/2014/main" id="{00000000-0008-0000-0200-000020000000}"/>
            </a:ext>
          </a:extLst>
        </xdr:cNvPr>
        <xdr:cNvSpPr/>
      </xdr:nvSpPr>
      <xdr:spPr>
        <a:xfrm>
          <a:off x="152400" y="10833100"/>
          <a:ext cx="1860550" cy="332317"/>
        </a:xfrm>
        <a:prstGeom prst="rect">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4102099</xdr:colOff>
      <xdr:row>3</xdr:row>
      <xdr:rowOff>381000</xdr:rowOff>
    </xdr:from>
    <xdr:to>
      <xdr:col>1</xdr:col>
      <xdr:colOff>7258297</xdr:colOff>
      <xdr:row>3</xdr:row>
      <xdr:rowOff>3022600</xdr:rowOff>
    </xdr:to>
    <xdr:pic>
      <xdr:nvPicPr>
        <xdr:cNvPr id="33" name="図 32">
          <a:extLst>
            <a:ext uri="{FF2B5EF4-FFF2-40B4-BE49-F238E27FC236}">
              <a16:creationId xmlns:a16="http://schemas.microsoft.com/office/drawing/2014/main" id="{00000000-0008-0000-0200-000021000000}"/>
            </a:ext>
          </a:extLst>
        </xdr:cNvPr>
        <xdr:cNvPicPr>
          <a:picLocks noChangeAspect="1"/>
        </xdr:cNvPicPr>
      </xdr:nvPicPr>
      <xdr:blipFill>
        <a:blip xmlns:r="http://schemas.openxmlformats.org/officeDocument/2006/relationships" r:embed="rId3"/>
        <a:stretch>
          <a:fillRect/>
        </a:stretch>
      </xdr:blipFill>
      <xdr:spPr>
        <a:xfrm>
          <a:off x="6197599" y="4127500"/>
          <a:ext cx="3156198" cy="2641600"/>
        </a:xfrm>
        <a:prstGeom prst="rect">
          <a:avLst/>
        </a:prstGeom>
      </xdr:spPr>
    </xdr:pic>
    <xdr:clientData/>
  </xdr:twoCellAnchor>
  <xdr:twoCellAnchor editAs="oneCell">
    <xdr:from>
      <xdr:col>1</xdr:col>
      <xdr:colOff>1282692</xdr:colOff>
      <xdr:row>2</xdr:row>
      <xdr:rowOff>38100</xdr:rowOff>
    </xdr:from>
    <xdr:to>
      <xdr:col>1</xdr:col>
      <xdr:colOff>6020266</xdr:colOff>
      <xdr:row>2</xdr:row>
      <xdr:rowOff>3329940</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4"/>
        <a:stretch>
          <a:fillRect/>
        </a:stretch>
      </xdr:blipFill>
      <xdr:spPr>
        <a:xfrm>
          <a:off x="3378192" y="495300"/>
          <a:ext cx="4737574" cy="3291840"/>
        </a:xfrm>
        <a:prstGeom prst="rect">
          <a:avLst/>
        </a:prstGeom>
      </xdr:spPr>
    </xdr:pic>
    <xdr:clientData/>
  </xdr:twoCellAnchor>
  <xdr:twoCellAnchor editAs="oneCell">
    <xdr:from>
      <xdr:col>1</xdr:col>
      <xdr:colOff>317497</xdr:colOff>
      <xdr:row>4</xdr:row>
      <xdr:rowOff>114300</xdr:rowOff>
    </xdr:from>
    <xdr:to>
      <xdr:col>1</xdr:col>
      <xdr:colOff>6985583</xdr:colOff>
      <xdr:row>4</xdr:row>
      <xdr:rowOff>2528316</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a:stretch>
          <a:fillRect/>
        </a:stretch>
      </xdr:blipFill>
      <xdr:spPr>
        <a:xfrm>
          <a:off x="2412997" y="7200900"/>
          <a:ext cx="6668086" cy="24140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1959428</xdr:colOff>
      <xdr:row>14</xdr:row>
      <xdr:rowOff>110292</xdr:rowOff>
    </xdr:from>
    <xdr:to>
      <xdr:col>0</xdr:col>
      <xdr:colOff>3290204</xdr:colOff>
      <xdr:row>14</xdr:row>
      <xdr:rowOff>3726998</xdr:rowOff>
    </xdr:to>
    <xdr:pic>
      <xdr:nvPicPr>
        <xdr:cNvPr id="52" name="図 51">
          <a:extLst>
            <a:ext uri="{FF2B5EF4-FFF2-40B4-BE49-F238E27FC236}">
              <a16:creationId xmlns:a16="http://schemas.microsoft.com/office/drawing/2014/main" id="{00000000-0008-0000-03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9428" y="16234756"/>
          <a:ext cx="1330776" cy="361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162810</xdr:colOff>
      <xdr:row>17</xdr:row>
      <xdr:rowOff>952500</xdr:rowOff>
    </xdr:from>
    <xdr:to>
      <xdr:col>0</xdr:col>
      <xdr:colOff>5242832</xdr:colOff>
      <xdr:row>17</xdr:row>
      <xdr:rowOff>2944586</xdr:rowOff>
    </xdr:to>
    <xdr:pic>
      <xdr:nvPicPr>
        <xdr:cNvPr id="48" name="図 47">
          <a:extLst>
            <a:ext uri="{FF2B5EF4-FFF2-40B4-BE49-F238E27FC236}">
              <a16:creationId xmlns:a16="http://schemas.microsoft.com/office/drawing/2014/main" id="{00000000-0008-0000-0300-00003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810" y="21512893"/>
          <a:ext cx="5080022" cy="19920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843643</xdr:colOff>
      <xdr:row>11</xdr:row>
      <xdr:rowOff>256558</xdr:rowOff>
    </xdr:from>
    <xdr:to>
      <xdr:col>0</xdr:col>
      <xdr:colOff>4584246</xdr:colOff>
      <xdr:row>11</xdr:row>
      <xdr:rowOff>3687536</xdr:rowOff>
    </xdr:to>
    <xdr:pic>
      <xdr:nvPicPr>
        <xdr:cNvPr id="47" name="図 46">
          <a:extLst>
            <a:ext uri="{FF2B5EF4-FFF2-40B4-BE49-F238E27FC236}">
              <a16:creationId xmlns:a16="http://schemas.microsoft.com/office/drawing/2014/main" id="{00000000-0008-0000-0300-00002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43643" y="11945094"/>
          <a:ext cx="3740603" cy="34309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848599</xdr:colOff>
      <xdr:row>8</xdr:row>
      <xdr:rowOff>202142</xdr:rowOff>
    </xdr:from>
    <xdr:to>
      <xdr:col>0</xdr:col>
      <xdr:colOff>2785752</xdr:colOff>
      <xdr:row>8</xdr:row>
      <xdr:rowOff>3764492</xdr:rowOff>
    </xdr:to>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48599" y="6879167"/>
          <a:ext cx="1937153" cy="3562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932578</xdr:colOff>
      <xdr:row>17</xdr:row>
      <xdr:rowOff>242515</xdr:rowOff>
    </xdr:from>
    <xdr:to>
      <xdr:col>1</xdr:col>
      <xdr:colOff>4467411</xdr:colOff>
      <xdr:row>17</xdr:row>
      <xdr:rowOff>3727386</xdr:rowOff>
    </xdr:to>
    <xdr:pic>
      <xdr:nvPicPr>
        <xdr:cNvPr id="3" name="図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333253" y="20235490"/>
          <a:ext cx="3534833" cy="3484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359833</xdr:colOff>
      <xdr:row>11</xdr:row>
      <xdr:rowOff>217941</xdr:rowOff>
    </xdr:from>
    <xdr:to>
      <xdr:col>1</xdr:col>
      <xdr:colOff>4958290</xdr:colOff>
      <xdr:row>11</xdr:row>
      <xdr:rowOff>3675591</xdr:rowOff>
    </xdr:to>
    <xdr:pic>
      <xdr:nvPicPr>
        <xdr:cNvPr id="5" name="図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60508" y="11333616"/>
          <a:ext cx="4598457" cy="3457650"/>
        </a:xfrm>
        <a:prstGeom prst="rect">
          <a:avLst/>
        </a:prstGeom>
        <a:noFill/>
        <a:ln w="25400">
          <a:solidFill>
            <a:srgbClr val="FF0000"/>
          </a:solidFill>
          <a:prstDash val="sysDot"/>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4233334</xdr:colOff>
      <xdr:row>4</xdr:row>
      <xdr:rowOff>799796</xdr:rowOff>
    </xdr:from>
    <xdr:to>
      <xdr:col>1</xdr:col>
      <xdr:colOff>264584</xdr:colOff>
      <xdr:row>4</xdr:row>
      <xdr:rowOff>1483178</xdr:rowOff>
    </xdr:to>
    <xdr:sp macro="" textlink="">
      <xdr:nvSpPr>
        <xdr:cNvPr id="11" name="角丸四角形吹き出し 10">
          <a:extLst>
            <a:ext uri="{FF2B5EF4-FFF2-40B4-BE49-F238E27FC236}">
              <a16:creationId xmlns:a16="http://schemas.microsoft.com/office/drawing/2014/main" id="{00000000-0008-0000-0300-00000B000000}"/>
            </a:ext>
          </a:extLst>
        </xdr:cNvPr>
        <xdr:cNvSpPr/>
      </xdr:nvSpPr>
      <xdr:spPr>
        <a:xfrm>
          <a:off x="4233334" y="2990546"/>
          <a:ext cx="1433286" cy="683382"/>
        </a:xfrm>
        <a:prstGeom prst="wedgeRoundRectCallout">
          <a:avLst>
            <a:gd name="adj1" fmla="val -49273"/>
            <a:gd name="adj2" fmla="val 6422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lIns="36000" tIns="0" rIns="36000" bIns="0" rtlCol="0" anchor="t"/>
        <a:lstStyle/>
        <a:p>
          <a:pPr algn="l"/>
          <a:r>
            <a:rPr kumimoji="1" lang="ja-JP" altLang="en-US" sz="1400"/>
            <a:t>道路や隣家が</a:t>
          </a:r>
          <a:endParaRPr kumimoji="1" lang="en-US" altLang="ja-JP" sz="1400"/>
        </a:p>
        <a:p>
          <a:pPr algn="l"/>
          <a:r>
            <a:rPr kumimoji="1" lang="ja-JP" altLang="en-US" sz="1400"/>
            <a:t>写るように撮影</a:t>
          </a:r>
        </a:p>
      </xdr:txBody>
    </xdr:sp>
    <xdr:clientData/>
  </xdr:twoCellAnchor>
  <xdr:twoCellAnchor>
    <xdr:from>
      <xdr:col>0</xdr:col>
      <xdr:colOff>2929283</xdr:colOff>
      <xdr:row>8</xdr:row>
      <xdr:rowOff>712305</xdr:rowOff>
    </xdr:from>
    <xdr:to>
      <xdr:col>0</xdr:col>
      <xdr:colOff>5102087</xdr:colOff>
      <xdr:row>8</xdr:row>
      <xdr:rowOff>1764196</xdr:rowOff>
    </xdr:to>
    <xdr:sp macro="" textlink="">
      <xdr:nvSpPr>
        <xdr:cNvPr id="12" name="角丸四角形吹き出し 11">
          <a:extLst>
            <a:ext uri="{FF2B5EF4-FFF2-40B4-BE49-F238E27FC236}">
              <a16:creationId xmlns:a16="http://schemas.microsoft.com/office/drawing/2014/main" id="{00000000-0008-0000-0300-00000C000000}"/>
            </a:ext>
          </a:extLst>
        </xdr:cNvPr>
        <xdr:cNvSpPr/>
      </xdr:nvSpPr>
      <xdr:spPr>
        <a:xfrm>
          <a:off x="2929283" y="7389330"/>
          <a:ext cx="2172804" cy="1051891"/>
        </a:xfrm>
        <a:prstGeom prst="wedgeRoundRectCallout">
          <a:avLst>
            <a:gd name="adj1" fmla="val -49273"/>
            <a:gd name="adj2" fmla="val 6422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lIns="36000" tIns="0" rIns="36000" bIns="0" rtlCol="0" anchor="t"/>
        <a:lstStyle/>
        <a:p>
          <a:pPr algn="l"/>
          <a:r>
            <a:rPr kumimoji="1" lang="ja-JP" altLang="en-US" sz="1400"/>
            <a:t>どちらに傾いているか</a:t>
          </a:r>
          <a:endParaRPr kumimoji="1" lang="en-US" altLang="ja-JP" sz="1400"/>
        </a:p>
        <a:p>
          <a:pPr algn="l"/>
          <a:r>
            <a:rPr kumimoji="1" lang="ja-JP" altLang="en-US" sz="1400"/>
            <a:t>分かるようように撮影</a:t>
          </a:r>
          <a:endParaRPr kumimoji="1" lang="en-US" altLang="ja-JP" sz="1400"/>
        </a:p>
        <a:p>
          <a:pPr algn="l"/>
          <a:r>
            <a:rPr kumimoji="1" lang="en-US" altLang="ja-JP" sz="1400"/>
            <a:t>※</a:t>
          </a:r>
          <a:r>
            <a:rPr kumimoji="1" lang="ja-JP" altLang="en-US" sz="1400"/>
            <a:t>写真に記載して</a:t>
          </a:r>
          <a:endParaRPr kumimoji="1" lang="en-US" altLang="ja-JP" sz="1400"/>
        </a:p>
        <a:p>
          <a:pPr algn="l"/>
          <a:r>
            <a:rPr kumimoji="1" lang="ja-JP" altLang="en-US" sz="1400"/>
            <a:t>　いただいても構いません。</a:t>
          </a:r>
        </a:p>
      </xdr:txBody>
    </xdr:sp>
    <xdr:clientData/>
  </xdr:twoCellAnchor>
  <xdr:twoCellAnchor>
    <xdr:from>
      <xdr:col>1</xdr:col>
      <xdr:colOff>154492</xdr:colOff>
      <xdr:row>8</xdr:row>
      <xdr:rowOff>68896</xdr:rowOff>
    </xdr:from>
    <xdr:to>
      <xdr:col>1</xdr:col>
      <xdr:colOff>2343071</xdr:colOff>
      <xdr:row>8</xdr:row>
      <xdr:rowOff>3751792</xdr:rowOff>
    </xdr:to>
    <xdr:grpSp>
      <xdr:nvGrpSpPr>
        <xdr:cNvPr id="13" name="グループ化 12">
          <a:extLst>
            <a:ext uri="{FF2B5EF4-FFF2-40B4-BE49-F238E27FC236}">
              <a16:creationId xmlns:a16="http://schemas.microsoft.com/office/drawing/2014/main" id="{00000000-0008-0000-0300-00000D000000}"/>
            </a:ext>
          </a:extLst>
        </xdr:cNvPr>
        <xdr:cNvGrpSpPr/>
      </xdr:nvGrpSpPr>
      <xdr:grpSpPr>
        <a:xfrm>
          <a:off x="5556528" y="7321503"/>
          <a:ext cx="2188579" cy="3682896"/>
          <a:chOff x="7002578" y="6752961"/>
          <a:chExt cx="2188579" cy="3682896"/>
        </a:xfrm>
      </xdr:grpSpPr>
      <xdr:pic>
        <xdr:nvPicPr>
          <xdr:cNvPr id="14" name="図 13">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002578" y="6752961"/>
            <a:ext cx="2188579" cy="3682896"/>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15" name="直線コネクタ 14">
            <a:extLst>
              <a:ext uri="{FF2B5EF4-FFF2-40B4-BE49-F238E27FC236}">
                <a16:creationId xmlns:a16="http://schemas.microsoft.com/office/drawing/2014/main" id="{00000000-0008-0000-0300-00000F000000}"/>
              </a:ext>
            </a:extLst>
          </xdr:cNvPr>
          <xdr:cNvCxnSpPr/>
        </xdr:nvCxnSpPr>
        <xdr:spPr>
          <a:xfrm>
            <a:off x="7562022" y="7354957"/>
            <a:ext cx="588552" cy="46284"/>
          </a:xfrm>
          <a:prstGeom prst="line">
            <a:avLst/>
          </a:prstGeom>
          <a:ln w="254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300-000010000000}"/>
              </a:ext>
            </a:extLst>
          </xdr:cNvPr>
          <xdr:cNvCxnSpPr/>
        </xdr:nvCxnSpPr>
        <xdr:spPr>
          <a:xfrm>
            <a:off x="7545457" y="7346674"/>
            <a:ext cx="66260" cy="2956891"/>
          </a:xfrm>
          <a:prstGeom prst="line">
            <a:avLst/>
          </a:prstGeom>
          <a:ln w="254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00000000-0008-0000-0300-000011000000}"/>
              </a:ext>
            </a:extLst>
          </xdr:cNvPr>
          <xdr:cNvCxnSpPr/>
        </xdr:nvCxnSpPr>
        <xdr:spPr>
          <a:xfrm flipH="1">
            <a:off x="7636565" y="7396858"/>
            <a:ext cx="470650" cy="2898425"/>
          </a:xfrm>
          <a:prstGeom prst="line">
            <a:avLst/>
          </a:prstGeom>
          <a:ln w="254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grpSp>
        <xdr:nvGrpSpPr>
          <xdr:cNvPr id="18" name="グループ化 17">
            <a:extLst>
              <a:ext uri="{FF2B5EF4-FFF2-40B4-BE49-F238E27FC236}">
                <a16:creationId xmlns:a16="http://schemas.microsoft.com/office/drawing/2014/main" id="{00000000-0008-0000-0300-000012000000}"/>
              </a:ext>
            </a:extLst>
          </xdr:cNvPr>
          <xdr:cNvGrpSpPr/>
        </xdr:nvGrpSpPr>
        <xdr:grpSpPr>
          <a:xfrm>
            <a:off x="7543256" y="7391401"/>
            <a:ext cx="180000" cy="180000"/>
            <a:chOff x="7543256" y="7391401"/>
            <a:chExt cx="180000" cy="180000"/>
          </a:xfrm>
        </xdr:grpSpPr>
        <xdr:cxnSp macro="">
          <xdr:nvCxnSpPr>
            <xdr:cNvPr id="20" name="直線コネクタ 19">
              <a:extLst>
                <a:ext uri="{FF2B5EF4-FFF2-40B4-BE49-F238E27FC236}">
                  <a16:creationId xmlns:a16="http://schemas.microsoft.com/office/drawing/2014/main" id="{00000000-0008-0000-0300-000014000000}"/>
                </a:ext>
              </a:extLst>
            </xdr:cNvPr>
            <xdr:cNvCxnSpPr/>
          </xdr:nvCxnSpPr>
          <xdr:spPr>
            <a:xfrm flipH="1">
              <a:off x="7719391" y="7391401"/>
              <a:ext cx="3315" cy="180000"/>
            </a:xfrm>
            <a:prstGeom prst="line">
              <a:avLst/>
            </a:prstGeom>
            <a:ln w="2540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00000000-0008-0000-0300-000015000000}"/>
                </a:ext>
              </a:extLst>
            </xdr:cNvPr>
            <xdr:cNvCxnSpPr/>
          </xdr:nvCxnSpPr>
          <xdr:spPr>
            <a:xfrm rot="16200000" flipH="1">
              <a:off x="7631598" y="7469257"/>
              <a:ext cx="3315" cy="180000"/>
            </a:xfrm>
            <a:prstGeom prst="line">
              <a:avLst/>
            </a:prstGeom>
            <a:ln w="2540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grpSp>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7495761" y="7537173"/>
            <a:ext cx="75084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角度</a:t>
            </a:r>
            <a:r>
              <a:rPr kumimoji="1" lang="en-US" altLang="ja-JP" sz="1100"/>
              <a:t>90°</a:t>
            </a:r>
            <a:endParaRPr kumimoji="1" lang="ja-JP" altLang="en-US" sz="1100"/>
          </a:p>
        </xdr:txBody>
      </xdr:sp>
    </xdr:grpSp>
    <xdr:clientData/>
  </xdr:twoCellAnchor>
  <xdr:twoCellAnchor>
    <xdr:from>
      <xdr:col>1</xdr:col>
      <xdr:colOff>2343547</xdr:colOff>
      <xdr:row>8</xdr:row>
      <xdr:rowOff>462168</xdr:rowOff>
    </xdr:from>
    <xdr:to>
      <xdr:col>1</xdr:col>
      <xdr:colOff>3336246</xdr:colOff>
      <xdr:row>8</xdr:row>
      <xdr:rowOff>3495259</xdr:rowOff>
    </xdr:to>
    <xdr:grpSp>
      <xdr:nvGrpSpPr>
        <xdr:cNvPr id="22" name="グループ化 21">
          <a:extLst>
            <a:ext uri="{FF2B5EF4-FFF2-40B4-BE49-F238E27FC236}">
              <a16:creationId xmlns:a16="http://schemas.microsoft.com/office/drawing/2014/main" id="{00000000-0008-0000-0300-000016000000}"/>
            </a:ext>
          </a:extLst>
        </xdr:cNvPr>
        <xdr:cNvGrpSpPr/>
      </xdr:nvGrpSpPr>
      <xdr:grpSpPr>
        <a:xfrm>
          <a:off x="7745583" y="7714775"/>
          <a:ext cx="992699" cy="3033091"/>
          <a:chOff x="9286461" y="7171082"/>
          <a:chExt cx="992699" cy="3033091"/>
        </a:xfrm>
      </xdr:grpSpPr>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flipH="1">
            <a:off x="9727095" y="7485822"/>
            <a:ext cx="0" cy="180000"/>
          </a:xfrm>
          <a:prstGeom prst="line">
            <a:avLst/>
          </a:prstGeom>
          <a:ln w="2540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rot="16200000" flipH="1">
            <a:off x="9649242" y="7573618"/>
            <a:ext cx="0" cy="180000"/>
          </a:xfrm>
          <a:prstGeom prst="line">
            <a:avLst/>
          </a:prstGeom>
          <a:ln w="2540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grpSp>
        <xdr:nvGrpSpPr>
          <xdr:cNvPr id="25" name="グループ化 24">
            <a:extLst>
              <a:ext uri="{FF2B5EF4-FFF2-40B4-BE49-F238E27FC236}">
                <a16:creationId xmlns:a16="http://schemas.microsoft.com/office/drawing/2014/main" id="{00000000-0008-0000-0300-000019000000}"/>
              </a:ext>
            </a:extLst>
          </xdr:cNvPr>
          <xdr:cNvGrpSpPr/>
        </xdr:nvGrpSpPr>
        <xdr:grpSpPr>
          <a:xfrm>
            <a:off x="9286461" y="7171082"/>
            <a:ext cx="992699" cy="3033091"/>
            <a:chOff x="9286461" y="7171082"/>
            <a:chExt cx="992699" cy="3033091"/>
          </a:xfrm>
        </xdr:grpSpPr>
        <xdr:sp macro="" textlink="">
          <xdr:nvSpPr>
            <xdr:cNvPr id="26" name="直角三角形 25">
              <a:extLst>
                <a:ext uri="{FF2B5EF4-FFF2-40B4-BE49-F238E27FC236}">
                  <a16:creationId xmlns:a16="http://schemas.microsoft.com/office/drawing/2014/main" id="{00000000-0008-0000-0300-00001A000000}"/>
                </a:ext>
              </a:extLst>
            </xdr:cNvPr>
            <xdr:cNvSpPr/>
          </xdr:nvSpPr>
          <xdr:spPr>
            <a:xfrm flipV="1">
              <a:off x="9565114" y="7478436"/>
              <a:ext cx="603250" cy="2725737"/>
            </a:xfrm>
            <a:prstGeom prst="rtTriangle">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9528313" y="7648160"/>
              <a:ext cx="75084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角度</a:t>
              </a:r>
              <a:r>
                <a:rPr kumimoji="1" lang="en-US" altLang="ja-JP" sz="1100"/>
                <a:t>90°</a:t>
              </a:r>
              <a:endParaRPr kumimoji="1" lang="ja-JP" altLang="en-US" sz="1100"/>
            </a:p>
          </xdr:txBody>
        </xdr:sp>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9730409" y="7171082"/>
              <a:ext cx="284630"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a:t>x</a:t>
              </a:r>
              <a:endParaRPr kumimoji="1" lang="ja-JP" altLang="en-US" sz="1800"/>
            </a:p>
          </xdr:txBody>
        </xdr:sp>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9286461" y="8632134"/>
              <a:ext cx="289118"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a:t>y</a:t>
              </a:r>
              <a:endParaRPr kumimoji="1" lang="ja-JP" altLang="en-US" sz="1800"/>
            </a:p>
          </xdr:txBody>
        </xdr:sp>
        <xdr:sp macro="" textlink="">
          <xdr:nvSpPr>
            <xdr:cNvPr id="30" name="円弧 29">
              <a:extLst>
                <a:ext uri="{FF2B5EF4-FFF2-40B4-BE49-F238E27FC236}">
                  <a16:creationId xmlns:a16="http://schemas.microsoft.com/office/drawing/2014/main" id="{00000000-0008-0000-0300-00001E000000}"/>
                </a:ext>
              </a:extLst>
            </xdr:cNvPr>
            <xdr:cNvSpPr/>
          </xdr:nvSpPr>
          <xdr:spPr>
            <a:xfrm>
              <a:off x="9698937" y="7388088"/>
              <a:ext cx="468000" cy="180000"/>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31" name="円弧 30">
              <a:extLst>
                <a:ext uri="{FF2B5EF4-FFF2-40B4-BE49-F238E27FC236}">
                  <a16:creationId xmlns:a16="http://schemas.microsoft.com/office/drawing/2014/main" id="{00000000-0008-0000-0300-00001F000000}"/>
                </a:ext>
              </a:extLst>
            </xdr:cNvPr>
            <xdr:cNvSpPr/>
          </xdr:nvSpPr>
          <xdr:spPr>
            <a:xfrm flipH="1">
              <a:off x="9561446" y="7399683"/>
              <a:ext cx="468000" cy="180000"/>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32" name="円弧 31">
              <a:extLst>
                <a:ext uri="{FF2B5EF4-FFF2-40B4-BE49-F238E27FC236}">
                  <a16:creationId xmlns:a16="http://schemas.microsoft.com/office/drawing/2014/main" id="{00000000-0008-0000-0300-000020000000}"/>
                </a:ext>
              </a:extLst>
            </xdr:cNvPr>
            <xdr:cNvSpPr/>
          </xdr:nvSpPr>
          <xdr:spPr>
            <a:xfrm rot="16200000">
              <a:off x="8478120" y="8439253"/>
              <a:ext cx="2160000" cy="252000"/>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33" name="円弧 32">
              <a:extLst>
                <a:ext uri="{FF2B5EF4-FFF2-40B4-BE49-F238E27FC236}">
                  <a16:creationId xmlns:a16="http://schemas.microsoft.com/office/drawing/2014/main" id="{00000000-0008-0000-0300-000021000000}"/>
                </a:ext>
              </a:extLst>
            </xdr:cNvPr>
            <xdr:cNvSpPr/>
          </xdr:nvSpPr>
          <xdr:spPr>
            <a:xfrm rot="5400000" flipV="1">
              <a:off x="8481434" y="8968218"/>
              <a:ext cx="2160000" cy="252000"/>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grpSp>
    <xdr:clientData/>
  </xdr:twoCellAnchor>
  <xdr:twoCellAnchor>
    <xdr:from>
      <xdr:col>1</xdr:col>
      <xdr:colOff>2373130</xdr:colOff>
      <xdr:row>8</xdr:row>
      <xdr:rowOff>205408</xdr:rowOff>
    </xdr:from>
    <xdr:to>
      <xdr:col>1</xdr:col>
      <xdr:colOff>3605585</xdr:colOff>
      <xdr:row>8</xdr:row>
      <xdr:rowOff>481125</xdr:rowOff>
    </xdr:to>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775166" y="6900122"/>
          <a:ext cx="12324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a:t>傾き＝</a:t>
          </a:r>
          <a:r>
            <a:rPr kumimoji="1" lang="en-US" altLang="ja-JP" sz="1600"/>
            <a:t>x/y</a:t>
          </a:r>
          <a:endParaRPr kumimoji="1" lang="ja-JP" altLang="en-US" sz="1600"/>
        </a:p>
      </xdr:txBody>
    </xdr:sp>
    <xdr:clientData/>
  </xdr:twoCellAnchor>
  <xdr:twoCellAnchor>
    <xdr:from>
      <xdr:col>1</xdr:col>
      <xdr:colOff>3130998</xdr:colOff>
      <xdr:row>8</xdr:row>
      <xdr:rowOff>1354797</xdr:rowOff>
    </xdr:from>
    <xdr:to>
      <xdr:col>1</xdr:col>
      <xdr:colOff>5347609</xdr:colOff>
      <xdr:row>8</xdr:row>
      <xdr:rowOff>2231570</xdr:rowOff>
    </xdr:to>
    <xdr:sp macro="" textlink="">
      <xdr:nvSpPr>
        <xdr:cNvPr id="35" name="角丸四角形吹き出し 34">
          <a:extLst>
            <a:ext uri="{FF2B5EF4-FFF2-40B4-BE49-F238E27FC236}">
              <a16:creationId xmlns:a16="http://schemas.microsoft.com/office/drawing/2014/main" id="{00000000-0008-0000-0300-000023000000}"/>
            </a:ext>
          </a:extLst>
        </xdr:cNvPr>
        <xdr:cNvSpPr/>
      </xdr:nvSpPr>
      <xdr:spPr>
        <a:xfrm>
          <a:off x="8533034" y="8049511"/>
          <a:ext cx="2216611" cy="876773"/>
        </a:xfrm>
        <a:prstGeom prst="wedgeRoundRectCallout">
          <a:avLst>
            <a:gd name="adj1" fmla="val -49273"/>
            <a:gd name="adj2" fmla="val 6422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lIns="36000" tIns="0" rIns="36000" bIns="0" rtlCol="0" anchor="t"/>
        <a:lstStyle/>
        <a:p>
          <a:pPr algn="l"/>
          <a:r>
            <a:rPr kumimoji="1" lang="en-US" altLang="ja-JP" sz="1400">
              <a:latin typeface="+mn-ea"/>
              <a:ea typeface="+mn-ea"/>
            </a:rPr>
            <a:t>x</a:t>
          </a:r>
          <a:r>
            <a:rPr kumimoji="1" lang="ja-JP" altLang="en-US" sz="1400">
              <a:latin typeface="+mn-ea"/>
              <a:ea typeface="+mn-ea"/>
            </a:rPr>
            <a:t>と</a:t>
          </a:r>
          <a:r>
            <a:rPr kumimoji="1" lang="en-US" altLang="ja-JP" sz="1400">
              <a:latin typeface="+mn-ea"/>
              <a:ea typeface="+mn-ea"/>
            </a:rPr>
            <a:t>y</a:t>
          </a:r>
          <a:r>
            <a:rPr kumimoji="1" lang="ja-JP" altLang="en-US" sz="1400">
              <a:latin typeface="+mn-ea"/>
              <a:ea typeface="+mn-ea"/>
            </a:rPr>
            <a:t>の数値が分かるように</a:t>
          </a:r>
          <a:endParaRPr kumimoji="1" lang="en-US" altLang="ja-JP" sz="1400">
            <a:latin typeface="+mn-ea"/>
            <a:ea typeface="+mn-ea"/>
          </a:endParaRPr>
        </a:p>
        <a:p>
          <a:pPr algn="l"/>
          <a:r>
            <a:rPr kumimoji="1" lang="ja-JP" altLang="en-US" sz="1400">
              <a:latin typeface="+mn-ea"/>
              <a:ea typeface="+mn-ea"/>
            </a:rPr>
            <a:t>巻尺（コンベックス等）が</a:t>
          </a:r>
          <a:endParaRPr kumimoji="1" lang="en-US" altLang="ja-JP" sz="1400">
            <a:latin typeface="+mn-ea"/>
            <a:ea typeface="+mn-ea"/>
          </a:endParaRPr>
        </a:p>
        <a:p>
          <a:pPr algn="l"/>
          <a:r>
            <a:rPr kumimoji="1" lang="ja-JP" altLang="en-US" sz="1400">
              <a:latin typeface="+mn-ea"/>
              <a:ea typeface="+mn-ea"/>
            </a:rPr>
            <a:t>写るように撮影</a:t>
          </a:r>
        </a:p>
      </xdr:txBody>
    </xdr:sp>
    <xdr:clientData/>
  </xdr:twoCellAnchor>
  <xdr:twoCellAnchor>
    <xdr:from>
      <xdr:col>0</xdr:col>
      <xdr:colOff>2374313</xdr:colOff>
      <xdr:row>17</xdr:row>
      <xdr:rowOff>1113055</xdr:rowOff>
    </xdr:from>
    <xdr:to>
      <xdr:col>0</xdr:col>
      <xdr:colOff>4118422</xdr:colOff>
      <xdr:row>17</xdr:row>
      <xdr:rowOff>1861372</xdr:rowOff>
    </xdr:to>
    <xdr:sp macro="" textlink="">
      <xdr:nvSpPr>
        <xdr:cNvPr id="37" name="円/楕円 36">
          <a:extLst>
            <a:ext uri="{FF2B5EF4-FFF2-40B4-BE49-F238E27FC236}">
              <a16:creationId xmlns:a16="http://schemas.microsoft.com/office/drawing/2014/main" id="{00000000-0008-0000-0300-000025000000}"/>
            </a:ext>
          </a:extLst>
        </xdr:cNvPr>
        <xdr:cNvSpPr/>
      </xdr:nvSpPr>
      <xdr:spPr>
        <a:xfrm rot="1642359">
          <a:off x="2374313" y="21673448"/>
          <a:ext cx="1744109" cy="748317"/>
        </a:xfrm>
        <a:prstGeom prst="ellipse">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2381250</xdr:colOff>
      <xdr:row>14</xdr:row>
      <xdr:rowOff>3088822</xdr:rowOff>
    </xdr:from>
    <xdr:to>
      <xdr:col>0</xdr:col>
      <xdr:colOff>2756647</xdr:colOff>
      <xdr:row>14</xdr:row>
      <xdr:rowOff>3455739</xdr:rowOff>
    </xdr:to>
    <xdr:sp macro="" textlink="">
      <xdr:nvSpPr>
        <xdr:cNvPr id="38" name="正方形/長方形 37">
          <a:extLst>
            <a:ext uri="{FF2B5EF4-FFF2-40B4-BE49-F238E27FC236}">
              <a16:creationId xmlns:a16="http://schemas.microsoft.com/office/drawing/2014/main" id="{00000000-0008-0000-0300-000026000000}"/>
            </a:ext>
          </a:extLst>
        </xdr:cNvPr>
        <xdr:cNvSpPr/>
      </xdr:nvSpPr>
      <xdr:spPr>
        <a:xfrm>
          <a:off x="2381250" y="19213286"/>
          <a:ext cx="375397" cy="366917"/>
        </a:xfrm>
        <a:prstGeom prst="rect">
          <a:avLst/>
        </a:prstGeom>
        <a:noFill/>
        <a:ln w="254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3425798</xdr:colOff>
      <xdr:row>14</xdr:row>
      <xdr:rowOff>3228896</xdr:rowOff>
    </xdr:from>
    <xdr:ext cx="790848" cy="233397"/>
    <xdr:sp macro="" textlink="">
      <xdr:nvSpPr>
        <xdr:cNvPr id="39" name="テキスト ボックス 38">
          <a:extLst>
            <a:ext uri="{FF2B5EF4-FFF2-40B4-BE49-F238E27FC236}">
              <a16:creationId xmlns:a16="http://schemas.microsoft.com/office/drawing/2014/main" id="{00000000-0008-0000-0300-000027000000}"/>
            </a:ext>
          </a:extLst>
        </xdr:cNvPr>
        <xdr:cNvSpPr txBox="1"/>
      </xdr:nvSpPr>
      <xdr:spPr>
        <a:xfrm>
          <a:off x="3425798" y="19353360"/>
          <a:ext cx="790848" cy="233397"/>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t">
          <a:spAutoFit/>
        </a:bodyPr>
        <a:lstStyle/>
        <a:p>
          <a:r>
            <a:rPr kumimoji="1" lang="ja-JP" altLang="en-US" sz="1400"/>
            <a:t>拡大写真</a:t>
          </a:r>
        </a:p>
      </xdr:txBody>
    </xdr:sp>
    <xdr:clientData/>
  </xdr:oneCellAnchor>
  <xdr:twoCellAnchor>
    <xdr:from>
      <xdr:col>0</xdr:col>
      <xdr:colOff>2126716</xdr:colOff>
      <xdr:row>11</xdr:row>
      <xdr:rowOff>2803070</xdr:rowOff>
    </xdr:from>
    <xdr:to>
      <xdr:col>0</xdr:col>
      <xdr:colOff>2707822</xdr:colOff>
      <xdr:row>11</xdr:row>
      <xdr:rowOff>3313977</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2126716" y="14491606"/>
          <a:ext cx="581106" cy="510907"/>
        </a:xfrm>
        <a:prstGeom prst="rect">
          <a:avLst/>
        </a:prstGeom>
        <a:noFill/>
        <a:ln w="254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2783860</xdr:colOff>
      <xdr:row>11</xdr:row>
      <xdr:rowOff>3050313</xdr:rowOff>
    </xdr:from>
    <xdr:ext cx="790848" cy="233397"/>
    <xdr:sp macro="" textlink="">
      <xdr:nvSpPr>
        <xdr:cNvPr id="41" name="テキスト ボックス 40">
          <a:extLst>
            <a:ext uri="{FF2B5EF4-FFF2-40B4-BE49-F238E27FC236}">
              <a16:creationId xmlns:a16="http://schemas.microsoft.com/office/drawing/2014/main" id="{00000000-0008-0000-0300-000029000000}"/>
            </a:ext>
          </a:extLst>
        </xdr:cNvPr>
        <xdr:cNvSpPr txBox="1"/>
      </xdr:nvSpPr>
      <xdr:spPr>
        <a:xfrm>
          <a:off x="2783860" y="14738849"/>
          <a:ext cx="790848" cy="233397"/>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t">
          <a:spAutoFit/>
        </a:bodyPr>
        <a:lstStyle/>
        <a:p>
          <a:r>
            <a:rPr kumimoji="1" lang="ja-JP" altLang="en-US" sz="1400"/>
            <a:t>拡大写真</a:t>
          </a:r>
        </a:p>
      </xdr:txBody>
    </xdr:sp>
    <xdr:clientData/>
  </xdr:oneCellAnchor>
  <xdr:oneCellAnchor>
    <xdr:from>
      <xdr:col>1</xdr:col>
      <xdr:colOff>2935142</xdr:colOff>
      <xdr:row>8</xdr:row>
      <xdr:rowOff>2492510</xdr:rowOff>
    </xdr:from>
    <xdr:ext cx="2398860" cy="1259319"/>
    <xdr:sp macro="" textlink="">
      <xdr:nvSpPr>
        <xdr:cNvPr id="42" name="テキスト ボックス 41">
          <a:extLst>
            <a:ext uri="{FF2B5EF4-FFF2-40B4-BE49-F238E27FC236}">
              <a16:creationId xmlns:a16="http://schemas.microsoft.com/office/drawing/2014/main" id="{00000000-0008-0000-0300-00002A000000}"/>
            </a:ext>
          </a:extLst>
        </xdr:cNvPr>
        <xdr:cNvSpPr txBox="1"/>
      </xdr:nvSpPr>
      <xdr:spPr>
        <a:xfrm>
          <a:off x="8337178" y="9187224"/>
          <a:ext cx="2398860" cy="125931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latin typeface="+mn-ea"/>
              <a:ea typeface="+mn-ea"/>
            </a:rPr>
            <a:t>傾きの角度が測定できる機器</a:t>
          </a:r>
          <a:endParaRPr kumimoji="1" lang="en-US" altLang="ja-JP" sz="1400">
            <a:latin typeface="+mn-ea"/>
            <a:ea typeface="+mn-ea"/>
          </a:endParaRPr>
        </a:p>
        <a:p>
          <a:r>
            <a:rPr kumimoji="1" lang="ja-JP" altLang="en-US" sz="1400">
              <a:latin typeface="+mn-ea"/>
              <a:ea typeface="+mn-ea"/>
            </a:rPr>
            <a:t>（携帯アプリ等）を使っていた</a:t>
          </a:r>
          <a:endParaRPr kumimoji="1" lang="en-US" altLang="ja-JP" sz="1400">
            <a:latin typeface="+mn-ea"/>
            <a:ea typeface="+mn-ea"/>
          </a:endParaRPr>
        </a:p>
        <a:p>
          <a:r>
            <a:rPr kumimoji="1" lang="ja-JP" altLang="en-US" sz="1400">
              <a:latin typeface="+mn-ea"/>
              <a:ea typeface="+mn-ea"/>
            </a:rPr>
            <a:t>だいても構いません。</a:t>
          </a:r>
          <a:endParaRPr kumimoji="1" lang="en-US" altLang="ja-JP" sz="1400">
            <a:latin typeface="+mn-ea"/>
            <a:ea typeface="+mn-ea"/>
          </a:endParaRPr>
        </a:p>
        <a:p>
          <a:r>
            <a:rPr kumimoji="1" lang="en-US" altLang="ja-JP" sz="1400">
              <a:latin typeface="+mn-ea"/>
              <a:ea typeface="+mn-ea"/>
            </a:rPr>
            <a:t>【</a:t>
          </a:r>
          <a:r>
            <a:rPr kumimoji="1" lang="ja-JP" altLang="en-US" sz="1400">
              <a:latin typeface="+mn-ea"/>
              <a:ea typeface="+mn-ea"/>
            </a:rPr>
            <a:t>参考</a:t>
          </a:r>
          <a:r>
            <a:rPr kumimoji="1" lang="en-US" altLang="ja-JP" sz="1400">
              <a:latin typeface="+mn-ea"/>
              <a:ea typeface="+mn-ea"/>
            </a:rPr>
            <a:t>】</a:t>
          </a:r>
          <a:r>
            <a:rPr kumimoji="1" lang="ja-JP" altLang="en-US" sz="1400">
              <a:latin typeface="+mn-ea"/>
              <a:ea typeface="+mn-ea"/>
            </a:rPr>
            <a:t>傾き</a:t>
          </a:r>
          <a:r>
            <a:rPr kumimoji="1" lang="en-US" altLang="ja-JP" sz="1400">
              <a:latin typeface="+mn-ea"/>
              <a:ea typeface="+mn-ea"/>
            </a:rPr>
            <a:t>1/20=</a:t>
          </a:r>
          <a:r>
            <a:rPr kumimoji="1" lang="ja-JP" altLang="en-US" sz="1400">
              <a:latin typeface="+mn-ea"/>
              <a:ea typeface="+mn-ea"/>
            </a:rPr>
            <a:t>約</a:t>
          </a:r>
          <a:r>
            <a:rPr kumimoji="1" lang="en-US" altLang="ja-JP" sz="1400">
              <a:latin typeface="+mn-ea"/>
              <a:ea typeface="+mn-ea"/>
            </a:rPr>
            <a:t>2.8°</a:t>
          </a:r>
        </a:p>
        <a:p>
          <a:r>
            <a:rPr kumimoji="1" lang="ja-JP" altLang="en-US" sz="1400">
              <a:latin typeface="+mn-ea"/>
              <a:ea typeface="+mn-ea"/>
            </a:rPr>
            <a:t>　　　　　　　</a:t>
          </a:r>
          <a:r>
            <a:rPr kumimoji="1" lang="ja-JP" altLang="en-US" sz="1400" baseline="0">
              <a:latin typeface="+mn-ea"/>
              <a:ea typeface="+mn-ea"/>
            </a:rPr>
            <a:t> </a:t>
          </a:r>
          <a:r>
            <a:rPr kumimoji="1" lang="en-US" altLang="ja-JP" sz="1400">
              <a:latin typeface="+mn-ea"/>
              <a:ea typeface="+mn-ea"/>
            </a:rPr>
            <a:t>1/60=</a:t>
          </a:r>
          <a:r>
            <a:rPr kumimoji="1" lang="ja-JP" altLang="en-US" sz="1400">
              <a:latin typeface="+mn-ea"/>
              <a:ea typeface="+mn-ea"/>
            </a:rPr>
            <a:t>約</a:t>
          </a:r>
          <a:r>
            <a:rPr kumimoji="1" lang="en-US" altLang="ja-JP" sz="1400">
              <a:latin typeface="+mn-ea"/>
              <a:ea typeface="+mn-ea"/>
            </a:rPr>
            <a:t>0.9°</a:t>
          </a:r>
          <a:endParaRPr kumimoji="1" lang="ja-JP" altLang="en-US" sz="1400">
            <a:latin typeface="+mn-ea"/>
            <a:ea typeface="+mn-ea"/>
          </a:endParaRPr>
        </a:p>
      </xdr:txBody>
    </xdr:sp>
    <xdr:clientData/>
  </xdr:oneCellAnchor>
  <xdr:twoCellAnchor editAs="oneCell">
    <xdr:from>
      <xdr:col>0</xdr:col>
      <xdr:colOff>1564821</xdr:colOff>
      <xdr:row>4</xdr:row>
      <xdr:rowOff>190500</xdr:rowOff>
    </xdr:from>
    <xdr:to>
      <xdr:col>0</xdr:col>
      <xdr:colOff>3996594</xdr:colOff>
      <xdr:row>4</xdr:row>
      <xdr:rowOff>3746047</xdr:rowOff>
    </xdr:to>
    <xdr:pic>
      <xdr:nvPicPr>
        <xdr:cNvPr id="43" name="図 42">
          <a:extLst>
            <a:ext uri="{FF2B5EF4-FFF2-40B4-BE49-F238E27FC236}">
              <a16:creationId xmlns:a16="http://schemas.microsoft.com/office/drawing/2014/main" id="{00000000-0008-0000-0300-00002B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564821" y="2381250"/>
          <a:ext cx="2431773" cy="35555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462643</xdr:colOff>
      <xdr:row>20</xdr:row>
      <xdr:rowOff>155236</xdr:rowOff>
    </xdr:from>
    <xdr:to>
      <xdr:col>0</xdr:col>
      <xdr:colOff>4830536</xdr:colOff>
      <xdr:row>20</xdr:row>
      <xdr:rowOff>3735159</xdr:rowOff>
    </xdr:to>
    <xdr:pic>
      <xdr:nvPicPr>
        <xdr:cNvPr id="49" name="図 48">
          <a:extLst>
            <a:ext uri="{FF2B5EF4-FFF2-40B4-BE49-F238E27FC236}">
              <a16:creationId xmlns:a16="http://schemas.microsoft.com/office/drawing/2014/main" id="{00000000-0008-0000-0300-000031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62643" y="25151557"/>
          <a:ext cx="4367893" cy="3579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220716</xdr:colOff>
      <xdr:row>20</xdr:row>
      <xdr:rowOff>1034143</xdr:rowOff>
    </xdr:from>
    <xdr:to>
      <xdr:col>1</xdr:col>
      <xdr:colOff>5211535</xdr:colOff>
      <xdr:row>20</xdr:row>
      <xdr:rowOff>3365046</xdr:rowOff>
    </xdr:to>
    <xdr:pic>
      <xdr:nvPicPr>
        <xdr:cNvPr id="50" name="図 49">
          <a:extLst>
            <a:ext uri="{FF2B5EF4-FFF2-40B4-BE49-F238E27FC236}">
              <a16:creationId xmlns:a16="http://schemas.microsoft.com/office/drawing/2014/main" id="{00000000-0008-0000-0300-000032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622752" y="26030464"/>
          <a:ext cx="4990819" cy="2330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1249764</xdr:colOff>
      <xdr:row>14</xdr:row>
      <xdr:rowOff>122465</xdr:rowOff>
    </xdr:from>
    <xdr:to>
      <xdr:col>1</xdr:col>
      <xdr:colOff>3988254</xdr:colOff>
      <xdr:row>14</xdr:row>
      <xdr:rowOff>3759654</xdr:rowOff>
    </xdr:to>
    <xdr:pic>
      <xdr:nvPicPr>
        <xdr:cNvPr id="53" name="図 52">
          <a:extLst>
            <a:ext uri="{FF2B5EF4-FFF2-40B4-BE49-F238E27FC236}">
              <a16:creationId xmlns:a16="http://schemas.microsoft.com/office/drawing/2014/main" id="{00000000-0008-0000-0300-000035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651800" y="16246929"/>
          <a:ext cx="2738490" cy="3637189"/>
        </a:xfrm>
        <a:prstGeom prst="rect">
          <a:avLst/>
        </a:prstGeom>
        <a:noFill/>
        <a:ln w="25400">
          <a:solidFill>
            <a:srgbClr val="FF0000"/>
          </a:solidFill>
          <a:prstDash val="sysDot"/>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6"/>
  <sheetViews>
    <sheetView tabSelected="1" view="pageBreakPreview" zoomScale="55" zoomScaleNormal="85" zoomScaleSheetLayoutView="55" zoomScalePageLayoutView="70" workbookViewId="0">
      <selection activeCell="J10" sqref="J10"/>
    </sheetView>
  </sheetViews>
  <sheetFormatPr defaultColWidth="8.875" defaultRowHeight="13.5" x14ac:dyDescent="0.15"/>
  <cols>
    <col min="1" max="1" width="2.375" customWidth="1"/>
    <col min="2" max="17" width="9.875" customWidth="1"/>
    <col min="18" max="21" width="9.875" style="12" customWidth="1"/>
    <col min="22" max="22" width="2.375" customWidth="1"/>
  </cols>
  <sheetData>
    <row r="1" spans="1:26" ht="34.5" customHeight="1" x14ac:dyDescent="0.15">
      <c r="B1" s="14"/>
      <c r="C1" s="29"/>
      <c r="D1" s="29"/>
      <c r="E1" s="29"/>
      <c r="F1" s="29"/>
      <c r="G1" s="29"/>
      <c r="H1" s="29"/>
      <c r="I1" s="29"/>
      <c r="J1" s="15"/>
      <c r="K1" s="15"/>
      <c r="L1" s="16"/>
      <c r="M1" s="16"/>
      <c r="N1" s="16"/>
      <c r="O1" s="16"/>
      <c r="P1" s="16"/>
      <c r="Q1" s="16"/>
      <c r="R1" s="16"/>
      <c r="S1" s="34"/>
      <c r="T1" s="34"/>
      <c r="U1" s="34"/>
      <c r="V1" s="7"/>
    </row>
    <row r="2" spans="1:26" ht="34.5" customHeight="1" x14ac:dyDescent="0.15">
      <c r="B2" s="15"/>
      <c r="C2" s="15"/>
      <c r="D2" s="15"/>
      <c r="E2" s="15"/>
      <c r="F2" s="15"/>
      <c r="G2" s="15"/>
      <c r="H2" s="15"/>
      <c r="I2" s="15"/>
      <c r="J2" s="15"/>
      <c r="K2" s="15"/>
      <c r="L2" s="34"/>
      <c r="M2" s="34"/>
      <c r="N2" s="34"/>
      <c r="O2" s="34"/>
      <c r="P2" s="34"/>
      <c r="Q2" s="34"/>
      <c r="R2" s="34"/>
      <c r="S2" s="34"/>
      <c r="T2" s="34"/>
      <c r="U2" s="34"/>
      <c r="V2" s="7"/>
    </row>
    <row r="3" spans="1:26" ht="34.5" customHeight="1" x14ac:dyDescent="0.15">
      <c r="B3" s="90" t="s">
        <v>52</v>
      </c>
      <c r="C3" s="91"/>
      <c r="D3" s="91"/>
      <c r="E3" s="91"/>
      <c r="F3" s="91"/>
      <c r="G3" s="91"/>
      <c r="H3" s="91"/>
      <c r="I3" s="91"/>
      <c r="J3" s="91"/>
      <c r="K3" s="91"/>
      <c r="L3" s="91"/>
      <c r="M3" s="91"/>
      <c r="N3" s="91"/>
      <c r="O3" s="91"/>
      <c r="P3" s="91"/>
      <c r="Q3" s="91"/>
      <c r="R3" s="91"/>
      <c r="S3" s="91"/>
      <c r="T3" s="91"/>
      <c r="U3" s="91"/>
      <c r="W3" s="4"/>
      <c r="X3" s="6"/>
      <c r="Y3" s="6"/>
      <c r="Z3" s="1"/>
    </row>
    <row r="4" spans="1:26" ht="36" customHeight="1" thickBot="1" x14ac:dyDescent="0.2">
      <c r="B4" s="108" t="s">
        <v>56</v>
      </c>
      <c r="C4" s="108"/>
      <c r="D4" s="108"/>
      <c r="E4" s="108"/>
      <c r="F4" s="108"/>
      <c r="G4" s="108"/>
      <c r="H4" s="108"/>
      <c r="I4" s="108"/>
      <c r="J4" s="108"/>
      <c r="K4" s="108"/>
      <c r="L4" s="108"/>
      <c r="M4" s="108"/>
      <c r="N4" s="108"/>
      <c r="O4" s="108"/>
      <c r="P4" s="108"/>
      <c r="Q4" s="108"/>
      <c r="R4" s="108"/>
      <c r="S4" s="108"/>
      <c r="T4" s="108"/>
      <c r="U4" s="108"/>
      <c r="W4" s="4"/>
      <c r="X4" s="6"/>
      <c r="Y4" s="6"/>
      <c r="Z4" s="1"/>
    </row>
    <row r="5" spans="1:26" ht="34.5" customHeight="1" thickBot="1" x14ac:dyDescent="0.2">
      <c r="B5" s="63" t="s">
        <v>2</v>
      </c>
      <c r="C5" s="185"/>
      <c r="D5" s="186"/>
      <c r="E5" s="187"/>
      <c r="F5" s="64" t="s">
        <v>24</v>
      </c>
      <c r="G5" s="188"/>
      <c r="H5" s="189"/>
      <c r="I5" s="189"/>
      <c r="J5" s="190"/>
      <c r="K5" s="15"/>
      <c r="L5" s="16"/>
      <c r="M5" s="16"/>
      <c r="N5" s="16"/>
      <c r="O5" s="16"/>
      <c r="P5" s="16"/>
      <c r="Q5" s="16"/>
      <c r="R5" s="16"/>
      <c r="S5" s="65"/>
      <c r="T5" s="65"/>
      <c r="U5" s="65"/>
      <c r="V5" s="7"/>
    </row>
    <row r="6" spans="1:26" ht="13.5" customHeight="1" x14ac:dyDescent="0.15">
      <c r="B6" s="27"/>
      <c r="C6" s="27"/>
      <c r="D6" s="27"/>
      <c r="E6" s="27"/>
      <c r="F6" s="27"/>
      <c r="G6" s="27"/>
      <c r="H6" s="27"/>
      <c r="I6" s="27"/>
      <c r="J6" s="14"/>
      <c r="K6" s="14"/>
      <c r="L6" s="28"/>
      <c r="M6" s="28"/>
      <c r="N6" s="28"/>
      <c r="O6" s="28"/>
      <c r="P6" s="28"/>
      <c r="Q6" s="28"/>
      <c r="R6" s="28"/>
      <c r="S6" s="28"/>
      <c r="T6" s="28"/>
      <c r="U6" s="28"/>
      <c r="V6" s="7"/>
      <c r="W6" s="4"/>
      <c r="X6" s="6"/>
      <c r="Y6" s="6"/>
      <c r="Z6" s="1"/>
    </row>
    <row r="7" spans="1:26" ht="35.25" customHeight="1" x14ac:dyDescent="0.15">
      <c r="B7" s="172" t="s">
        <v>15</v>
      </c>
      <c r="C7" s="172"/>
      <c r="D7" s="172"/>
      <c r="E7" s="172"/>
      <c r="F7" s="172"/>
      <c r="G7" s="172"/>
      <c r="H7" s="172"/>
      <c r="I7" s="172"/>
      <c r="J7" s="172"/>
      <c r="K7" s="172"/>
      <c r="L7" s="172"/>
      <c r="M7" s="172"/>
      <c r="N7" s="172"/>
      <c r="O7" s="172"/>
      <c r="P7" s="172"/>
      <c r="Q7" s="172"/>
      <c r="R7" s="172"/>
      <c r="S7" s="172"/>
      <c r="T7" s="172"/>
      <c r="U7" s="172"/>
      <c r="W7" s="4"/>
      <c r="X7" s="6"/>
      <c r="Y7" s="6"/>
      <c r="Z7" s="1"/>
    </row>
    <row r="8" spans="1:26" ht="13.5" customHeight="1" x14ac:dyDescent="0.15">
      <c r="B8" s="24"/>
      <c r="C8" s="24"/>
      <c r="D8" s="24"/>
      <c r="E8" s="24"/>
      <c r="F8" s="24"/>
      <c r="G8" s="24"/>
      <c r="H8" s="24"/>
      <c r="I8" s="24"/>
      <c r="J8" s="25"/>
      <c r="K8" s="25"/>
      <c r="L8" s="26"/>
      <c r="M8" s="26"/>
      <c r="N8" s="26"/>
      <c r="O8" s="26"/>
      <c r="P8" s="26"/>
      <c r="Q8" s="26"/>
      <c r="R8" s="26"/>
      <c r="S8" s="26"/>
      <c r="T8" s="26"/>
      <c r="U8" s="26"/>
      <c r="W8" s="4"/>
      <c r="X8" s="6"/>
      <c r="Y8" s="6"/>
      <c r="Z8" s="1"/>
    </row>
    <row r="9" spans="1:26" ht="33" customHeight="1" thickBot="1" x14ac:dyDescent="0.2">
      <c r="A9" s="7"/>
      <c r="B9" s="105" t="s">
        <v>12</v>
      </c>
      <c r="C9" s="105"/>
      <c r="D9" s="105"/>
      <c r="E9" s="105"/>
      <c r="F9" s="105"/>
      <c r="G9" s="105"/>
      <c r="H9" s="105" t="s">
        <v>13</v>
      </c>
      <c r="I9" s="105"/>
      <c r="J9" s="105" t="s">
        <v>14</v>
      </c>
      <c r="K9" s="105"/>
      <c r="L9" s="43"/>
      <c r="M9" s="43"/>
      <c r="N9" s="43"/>
      <c r="O9" s="43"/>
      <c r="P9" s="44"/>
      <c r="Q9" s="44"/>
      <c r="R9" s="44"/>
      <c r="S9" s="37"/>
      <c r="T9" s="37"/>
      <c r="U9" s="37"/>
      <c r="W9" s="5"/>
      <c r="X9" s="3"/>
      <c r="Y9" s="3"/>
      <c r="Z9" s="1"/>
    </row>
    <row r="10" spans="1:26" ht="39.950000000000003" customHeight="1" thickBot="1" x14ac:dyDescent="0.2">
      <c r="B10" s="106" t="s">
        <v>16</v>
      </c>
      <c r="C10" s="107"/>
      <c r="D10" s="107"/>
      <c r="E10" s="107"/>
      <c r="F10" s="107"/>
      <c r="G10" s="107"/>
      <c r="H10" s="70"/>
      <c r="I10" s="71" t="s">
        <v>38</v>
      </c>
      <c r="J10" s="70"/>
      <c r="K10" s="71" t="s">
        <v>37</v>
      </c>
      <c r="L10" s="45"/>
      <c r="M10" s="45"/>
      <c r="N10" s="45"/>
      <c r="O10" s="45"/>
      <c r="P10" s="45"/>
      <c r="Q10" s="42"/>
      <c r="R10" s="41"/>
      <c r="S10" s="41"/>
      <c r="T10" s="41"/>
      <c r="U10" s="41"/>
      <c r="V10" s="7"/>
      <c r="W10" s="4"/>
      <c r="X10" s="6"/>
      <c r="Y10" s="6"/>
      <c r="Z10" s="1"/>
    </row>
    <row r="11" spans="1:26" ht="33.75" customHeight="1" x14ac:dyDescent="0.2">
      <c r="B11" s="39"/>
      <c r="C11" s="7"/>
      <c r="D11" s="7"/>
      <c r="E11" s="7"/>
      <c r="F11" s="7"/>
      <c r="G11" s="7"/>
      <c r="H11" s="7"/>
      <c r="I11" s="7"/>
      <c r="L11" s="7"/>
      <c r="M11" s="7"/>
      <c r="N11" s="7"/>
      <c r="O11" s="7"/>
      <c r="P11" s="7"/>
      <c r="Q11" s="7"/>
      <c r="W11" s="4"/>
      <c r="X11" s="6"/>
      <c r="Y11" s="6"/>
      <c r="Z11" s="1"/>
    </row>
    <row r="12" spans="1:26" ht="35.25" customHeight="1" x14ac:dyDescent="0.15">
      <c r="B12" s="172" t="s">
        <v>53</v>
      </c>
      <c r="C12" s="172"/>
      <c r="D12" s="172"/>
      <c r="E12" s="172"/>
      <c r="F12" s="172"/>
      <c r="G12" s="172"/>
      <c r="H12" s="172"/>
      <c r="I12" s="172"/>
      <c r="J12" s="172"/>
      <c r="K12" s="172"/>
      <c r="L12" s="172"/>
      <c r="M12" s="172"/>
      <c r="N12" s="172"/>
      <c r="O12" s="172"/>
      <c r="P12" s="172"/>
      <c r="Q12" s="172"/>
      <c r="R12" s="172"/>
      <c r="S12" s="172"/>
      <c r="T12" s="172"/>
      <c r="U12" s="172"/>
      <c r="W12" s="4"/>
      <c r="X12" s="6"/>
      <c r="Y12" s="6"/>
      <c r="Z12" s="1"/>
    </row>
    <row r="13" spans="1:26" ht="13.5" customHeight="1" x14ac:dyDescent="0.15">
      <c r="B13" s="24"/>
      <c r="C13" s="24"/>
      <c r="D13" s="24"/>
      <c r="E13" s="24"/>
      <c r="F13" s="24"/>
      <c r="G13" s="24"/>
      <c r="H13" s="24"/>
      <c r="I13" s="24"/>
      <c r="J13" s="25"/>
      <c r="K13" s="25"/>
      <c r="L13" s="26"/>
      <c r="M13" s="26"/>
      <c r="N13" s="26"/>
      <c r="O13" s="26"/>
      <c r="P13" s="26"/>
      <c r="Q13" s="26"/>
      <c r="R13" s="26"/>
      <c r="S13" s="26"/>
      <c r="T13" s="26"/>
      <c r="U13" s="26"/>
      <c r="W13" s="4"/>
      <c r="X13" s="6"/>
      <c r="Y13" s="6"/>
      <c r="Z13" s="1"/>
    </row>
    <row r="14" spans="1:26" s="1" customFormat="1" ht="50.1" customHeight="1" thickBot="1" x14ac:dyDescent="0.2">
      <c r="B14" s="176" t="s">
        <v>69</v>
      </c>
      <c r="C14" s="176"/>
      <c r="D14" s="176"/>
      <c r="E14" s="176"/>
      <c r="F14" s="176"/>
      <c r="G14" s="94" t="s">
        <v>7</v>
      </c>
      <c r="H14" s="95"/>
      <c r="I14" s="96"/>
      <c r="J14" s="94" t="s">
        <v>9</v>
      </c>
      <c r="K14" s="95"/>
      <c r="L14" s="96"/>
      <c r="M14" s="97" t="s">
        <v>10</v>
      </c>
      <c r="N14" s="98"/>
      <c r="O14" s="99"/>
      <c r="P14" s="100" t="s">
        <v>8</v>
      </c>
      <c r="Q14" s="101"/>
      <c r="R14" s="102"/>
      <c r="S14" s="115" t="s">
        <v>4</v>
      </c>
      <c r="T14" s="116"/>
      <c r="U14" s="117"/>
      <c r="W14" s="4"/>
    </row>
    <row r="15" spans="1:26" s="1" customFormat="1" ht="99.95" customHeight="1" thickBot="1" x14ac:dyDescent="0.2">
      <c r="B15" s="46" t="s">
        <v>26</v>
      </c>
      <c r="C15" s="92" t="s">
        <v>111</v>
      </c>
      <c r="D15" s="92"/>
      <c r="E15" s="92"/>
      <c r="F15" s="93"/>
      <c r="G15" s="103"/>
      <c r="H15" s="103"/>
      <c r="I15" s="103"/>
      <c r="J15" s="104"/>
      <c r="K15" s="103"/>
      <c r="L15" s="103"/>
      <c r="M15" s="104"/>
      <c r="N15" s="104"/>
      <c r="O15" s="104"/>
      <c r="P15" s="104"/>
      <c r="Q15" s="104"/>
      <c r="R15" s="104"/>
      <c r="S15" s="109" t="s">
        <v>67</v>
      </c>
      <c r="T15" s="109"/>
      <c r="U15" s="110"/>
      <c r="W15" s="4"/>
    </row>
    <row r="16" spans="1:26" s="1" customFormat="1" ht="80.099999999999994" customHeight="1" thickBot="1" x14ac:dyDescent="0.2">
      <c r="B16" s="46" t="s">
        <v>27</v>
      </c>
      <c r="C16" s="92" t="s">
        <v>112</v>
      </c>
      <c r="D16" s="92"/>
      <c r="E16" s="92"/>
      <c r="F16" s="93"/>
      <c r="G16" s="180"/>
      <c r="H16" s="181"/>
      <c r="I16" s="86" t="s">
        <v>37</v>
      </c>
      <c r="J16" s="180"/>
      <c r="K16" s="181"/>
      <c r="L16" s="87" t="s">
        <v>37</v>
      </c>
      <c r="M16" s="180"/>
      <c r="N16" s="181"/>
      <c r="O16" s="86" t="s">
        <v>37</v>
      </c>
      <c r="P16" s="180"/>
      <c r="Q16" s="181"/>
      <c r="R16" s="87" t="s">
        <v>37</v>
      </c>
      <c r="S16" s="111"/>
      <c r="T16" s="111"/>
      <c r="U16" s="112"/>
      <c r="W16" s="4"/>
      <c r="X16" s="23"/>
    </row>
    <row r="17" spans="2:23" s="1" customFormat="1" ht="12" customHeight="1" x14ac:dyDescent="0.15">
      <c r="B17" s="19"/>
      <c r="C17" s="20"/>
      <c r="D17" s="20"/>
      <c r="E17" s="20"/>
      <c r="F17" s="20"/>
      <c r="G17" s="20"/>
      <c r="H17" s="20"/>
      <c r="I17" s="20"/>
      <c r="J17" s="21"/>
      <c r="K17" s="21"/>
      <c r="L17" s="21"/>
      <c r="M17" s="21"/>
      <c r="N17" s="21"/>
      <c r="O17" s="21"/>
      <c r="P17" s="21"/>
      <c r="Q17" s="21"/>
      <c r="R17" s="18"/>
      <c r="S17" s="18"/>
      <c r="T17" s="18"/>
      <c r="U17" s="18"/>
      <c r="W17" s="4"/>
    </row>
    <row r="18" spans="2:23" s="1" customFormat="1" ht="19.5" customHeight="1" x14ac:dyDescent="0.15">
      <c r="B18" s="11"/>
      <c r="C18" s="17"/>
      <c r="D18" s="17"/>
      <c r="E18" s="17"/>
      <c r="F18" s="17"/>
      <c r="G18" s="17"/>
      <c r="H18" s="17"/>
      <c r="I18" s="17"/>
      <c r="J18" s="16"/>
      <c r="K18" s="16"/>
      <c r="L18" s="16"/>
      <c r="M18" s="16"/>
      <c r="N18" s="16"/>
      <c r="O18" s="16"/>
      <c r="P18" s="16"/>
      <c r="Q18" s="16"/>
      <c r="R18" s="18"/>
      <c r="S18" s="18"/>
      <c r="T18" s="18"/>
      <c r="U18" s="18"/>
      <c r="V18" s="2"/>
      <c r="W18" s="4"/>
    </row>
    <row r="19" spans="2:23" s="1" customFormat="1" ht="36" customHeight="1" x14ac:dyDescent="0.15">
      <c r="B19" s="172" t="s">
        <v>41</v>
      </c>
      <c r="C19" s="172"/>
      <c r="D19" s="172"/>
      <c r="E19" s="172"/>
      <c r="F19" s="172"/>
      <c r="G19" s="172"/>
      <c r="H19" s="172"/>
      <c r="I19" s="172"/>
      <c r="J19" s="172"/>
      <c r="K19" s="172"/>
      <c r="L19" s="172"/>
      <c r="M19" s="172"/>
      <c r="N19" s="172"/>
      <c r="O19" s="172"/>
      <c r="P19" s="172"/>
      <c r="Q19" s="172"/>
      <c r="R19" s="172"/>
      <c r="S19" s="172"/>
      <c r="T19" s="172"/>
      <c r="U19" s="172"/>
      <c r="V19" s="2"/>
      <c r="W19" s="4"/>
    </row>
    <row r="20" spans="2:23" s="1" customFormat="1" ht="36" customHeight="1" x14ac:dyDescent="0.15">
      <c r="B20" s="175" t="s">
        <v>54</v>
      </c>
      <c r="C20" s="175"/>
      <c r="D20" s="175"/>
      <c r="E20" s="175"/>
      <c r="F20" s="175"/>
      <c r="G20" s="175"/>
      <c r="H20" s="175"/>
      <c r="I20" s="175"/>
      <c r="J20" s="175"/>
      <c r="K20" s="175"/>
      <c r="L20" s="175"/>
      <c r="M20" s="175"/>
      <c r="N20" s="175"/>
      <c r="O20" s="175"/>
      <c r="P20" s="175"/>
      <c r="Q20" s="175"/>
      <c r="R20" s="175"/>
      <c r="S20" s="35"/>
      <c r="T20" s="35"/>
      <c r="U20" s="35"/>
      <c r="V20" s="2"/>
      <c r="W20" s="4"/>
    </row>
    <row r="21" spans="2:23" s="1" customFormat="1" ht="50.1" customHeight="1" thickBot="1" x14ac:dyDescent="0.2">
      <c r="B21" s="177" t="s">
        <v>70</v>
      </c>
      <c r="C21" s="178"/>
      <c r="D21" s="178"/>
      <c r="E21" s="178"/>
      <c r="F21" s="179"/>
      <c r="G21" s="97" t="s">
        <v>11</v>
      </c>
      <c r="H21" s="98"/>
      <c r="I21" s="98"/>
      <c r="J21" s="98"/>
      <c r="K21" s="98"/>
      <c r="L21" s="98"/>
      <c r="M21" s="98"/>
      <c r="N21" s="98"/>
      <c r="O21" s="98"/>
      <c r="P21" s="98"/>
      <c r="Q21" s="98"/>
      <c r="R21" s="98"/>
      <c r="S21" s="115" t="s">
        <v>4</v>
      </c>
      <c r="T21" s="116"/>
      <c r="U21" s="117"/>
      <c r="W21" s="4"/>
    </row>
    <row r="22" spans="2:23" s="1" customFormat="1" ht="20.100000000000001" customHeight="1" thickBot="1" x14ac:dyDescent="0.2">
      <c r="B22" s="173" t="s">
        <v>26</v>
      </c>
      <c r="C22" s="167" t="s">
        <v>3</v>
      </c>
      <c r="D22" s="168"/>
      <c r="E22" s="105" t="s">
        <v>17</v>
      </c>
      <c r="F22" s="105"/>
      <c r="G22" s="199" t="s">
        <v>5</v>
      </c>
      <c r="H22" s="109"/>
      <c r="I22" s="109"/>
      <c r="J22" s="109"/>
      <c r="K22" s="149"/>
      <c r="L22" s="150"/>
      <c r="M22" s="109" t="s">
        <v>6</v>
      </c>
      <c r="N22" s="109"/>
      <c r="O22" s="109"/>
      <c r="P22" s="109"/>
      <c r="Q22" s="153"/>
      <c r="R22" s="154"/>
      <c r="S22" s="118" t="s">
        <v>98</v>
      </c>
      <c r="T22" s="119"/>
      <c r="U22" s="120"/>
      <c r="W22" s="57"/>
    </row>
    <row r="23" spans="2:23" s="1" customFormat="1" ht="80.099999999999994" customHeight="1" thickBot="1" x14ac:dyDescent="0.2">
      <c r="B23" s="174"/>
      <c r="C23" s="169"/>
      <c r="D23" s="163"/>
      <c r="E23" s="170"/>
      <c r="F23" s="171"/>
      <c r="G23" s="111"/>
      <c r="H23" s="111"/>
      <c r="I23" s="111"/>
      <c r="J23" s="111"/>
      <c r="K23" s="151"/>
      <c r="L23" s="152"/>
      <c r="M23" s="111"/>
      <c r="N23" s="111"/>
      <c r="O23" s="111"/>
      <c r="P23" s="111"/>
      <c r="Q23" s="155"/>
      <c r="R23" s="156"/>
      <c r="S23" s="118"/>
      <c r="T23" s="119"/>
      <c r="U23" s="120"/>
      <c r="W23" s="57"/>
    </row>
    <row r="24" spans="2:23" s="1" customFormat="1" ht="99.95" customHeight="1" thickBot="1" x14ac:dyDescent="0.2">
      <c r="B24" s="47" t="s">
        <v>27</v>
      </c>
      <c r="C24" s="161" t="s">
        <v>0</v>
      </c>
      <c r="D24" s="162"/>
      <c r="E24" s="163"/>
      <c r="F24" s="164"/>
      <c r="G24" s="165" t="s">
        <v>116</v>
      </c>
      <c r="H24" s="166"/>
      <c r="I24" s="166"/>
      <c r="J24" s="166"/>
      <c r="K24" s="157"/>
      <c r="L24" s="158"/>
      <c r="M24" s="159"/>
      <c r="N24" s="160"/>
      <c r="O24" s="160"/>
      <c r="P24" s="160"/>
      <c r="Q24" s="147"/>
      <c r="R24" s="148"/>
      <c r="S24" s="121" t="s">
        <v>63</v>
      </c>
      <c r="T24" s="122"/>
      <c r="U24" s="123"/>
      <c r="W24" s="4"/>
    </row>
    <row r="25" spans="2:23" s="1" customFormat="1" ht="99.95" customHeight="1" thickBot="1" x14ac:dyDescent="0.2">
      <c r="B25" s="47" t="s">
        <v>28</v>
      </c>
      <c r="C25" s="196" t="s">
        <v>1</v>
      </c>
      <c r="D25" s="197"/>
      <c r="E25" s="197"/>
      <c r="F25" s="198"/>
      <c r="G25" s="165" t="s">
        <v>60</v>
      </c>
      <c r="H25" s="166"/>
      <c r="I25" s="166"/>
      <c r="J25" s="166"/>
      <c r="K25" s="157"/>
      <c r="L25" s="158"/>
      <c r="M25" s="159"/>
      <c r="N25" s="160"/>
      <c r="O25" s="160"/>
      <c r="P25" s="160"/>
      <c r="Q25" s="200"/>
      <c r="R25" s="201"/>
      <c r="S25" s="121" t="s">
        <v>64</v>
      </c>
      <c r="T25" s="122"/>
      <c r="U25" s="123"/>
      <c r="W25" s="4"/>
    </row>
    <row r="26" spans="2:23" s="1" customFormat="1" ht="99.95" customHeight="1" thickBot="1" x14ac:dyDescent="0.2">
      <c r="B26" s="62" t="s">
        <v>29</v>
      </c>
      <c r="C26" s="191" t="s">
        <v>107</v>
      </c>
      <c r="D26" s="192"/>
      <c r="E26" s="192"/>
      <c r="F26" s="193"/>
      <c r="G26" s="165" t="s">
        <v>58</v>
      </c>
      <c r="H26" s="166"/>
      <c r="I26" s="166"/>
      <c r="J26" s="194"/>
      <c r="K26" s="157"/>
      <c r="L26" s="158"/>
      <c r="M26" s="195" t="s">
        <v>110</v>
      </c>
      <c r="N26" s="166"/>
      <c r="O26" s="166"/>
      <c r="P26" s="194"/>
      <c r="Q26" s="157"/>
      <c r="R26" s="158"/>
      <c r="S26" s="124" t="s">
        <v>22</v>
      </c>
      <c r="T26" s="122"/>
      <c r="U26" s="123"/>
      <c r="W26" s="4"/>
    </row>
    <row r="27" spans="2:23" s="1" customFormat="1" ht="20.100000000000001" customHeight="1" x14ac:dyDescent="0.15">
      <c r="B27" s="125" t="s">
        <v>30</v>
      </c>
      <c r="C27" s="128" t="s">
        <v>109</v>
      </c>
      <c r="D27" s="129"/>
      <c r="E27" s="129"/>
      <c r="F27" s="130"/>
      <c r="G27" s="137" t="s">
        <v>59</v>
      </c>
      <c r="H27" s="138"/>
      <c r="I27" s="138"/>
      <c r="J27" s="138"/>
      <c r="K27" s="40" t="s">
        <v>18</v>
      </c>
      <c r="L27" s="40" t="s">
        <v>19</v>
      </c>
      <c r="M27" s="138" t="s">
        <v>62</v>
      </c>
      <c r="N27" s="138"/>
      <c r="O27" s="138"/>
      <c r="P27" s="138"/>
      <c r="Q27" s="40" t="s">
        <v>18</v>
      </c>
      <c r="R27" s="40" t="s">
        <v>19</v>
      </c>
      <c r="S27" s="124" t="s">
        <v>23</v>
      </c>
      <c r="T27" s="122"/>
      <c r="U27" s="123"/>
      <c r="W27" s="4"/>
    </row>
    <row r="28" spans="2:23" s="1" customFormat="1" ht="50.1" customHeight="1" thickBot="1" x14ac:dyDescent="0.2">
      <c r="B28" s="126"/>
      <c r="C28" s="131"/>
      <c r="D28" s="132"/>
      <c r="E28" s="132"/>
      <c r="F28" s="133"/>
      <c r="G28" s="139"/>
      <c r="H28" s="140"/>
      <c r="I28" s="140"/>
      <c r="J28" s="140"/>
      <c r="K28" s="60"/>
      <c r="L28" s="60"/>
      <c r="M28" s="140"/>
      <c r="N28" s="140"/>
      <c r="O28" s="140"/>
      <c r="P28" s="140"/>
      <c r="Q28" s="60"/>
      <c r="R28" s="60"/>
      <c r="S28" s="124"/>
      <c r="T28" s="122"/>
      <c r="U28" s="123"/>
      <c r="W28" s="4"/>
    </row>
    <row r="29" spans="2:23" s="1" customFormat="1" ht="20.100000000000001" customHeight="1" x14ac:dyDescent="0.15">
      <c r="B29" s="126"/>
      <c r="C29" s="131"/>
      <c r="D29" s="132"/>
      <c r="E29" s="132"/>
      <c r="F29" s="133"/>
      <c r="G29" s="139"/>
      <c r="H29" s="140"/>
      <c r="I29" s="140"/>
      <c r="J29" s="140"/>
      <c r="K29" s="40" t="s">
        <v>20</v>
      </c>
      <c r="L29" s="40" t="s">
        <v>21</v>
      </c>
      <c r="M29" s="140"/>
      <c r="N29" s="140"/>
      <c r="O29" s="140"/>
      <c r="P29" s="140"/>
      <c r="Q29" s="40" t="s">
        <v>20</v>
      </c>
      <c r="R29" s="40" t="s">
        <v>21</v>
      </c>
      <c r="S29" s="124"/>
      <c r="T29" s="122"/>
      <c r="U29" s="123"/>
      <c r="W29" s="4"/>
    </row>
    <row r="30" spans="2:23" s="1" customFormat="1" ht="50.1" customHeight="1" thickBot="1" x14ac:dyDescent="0.2">
      <c r="B30" s="127"/>
      <c r="C30" s="134"/>
      <c r="D30" s="135"/>
      <c r="E30" s="135"/>
      <c r="F30" s="136"/>
      <c r="G30" s="141"/>
      <c r="H30" s="142"/>
      <c r="I30" s="142"/>
      <c r="J30" s="142"/>
      <c r="K30" s="60"/>
      <c r="L30" s="60"/>
      <c r="M30" s="142"/>
      <c r="N30" s="142"/>
      <c r="O30" s="142"/>
      <c r="P30" s="142"/>
      <c r="Q30" s="60"/>
      <c r="R30" s="60"/>
      <c r="S30" s="124"/>
      <c r="T30" s="122"/>
      <c r="U30" s="123"/>
      <c r="W30" s="4"/>
    </row>
    <row r="31" spans="2:23" s="1" customFormat="1" ht="20.100000000000001" customHeight="1" x14ac:dyDescent="0.15">
      <c r="B31" s="125" t="s">
        <v>31</v>
      </c>
      <c r="C31" s="128" t="s">
        <v>108</v>
      </c>
      <c r="D31" s="129"/>
      <c r="E31" s="129"/>
      <c r="F31" s="130"/>
      <c r="G31" s="137" t="s">
        <v>61</v>
      </c>
      <c r="H31" s="138"/>
      <c r="I31" s="138"/>
      <c r="J31" s="138"/>
      <c r="K31" s="40" t="s">
        <v>18</v>
      </c>
      <c r="L31" s="40" t="s">
        <v>19</v>
      </c>
      <c r="M31" s="143"/>
      <c r="N31" s="144"/>
      <c r="O31" s="144"/>
      <c r="P31" s="144"/>
      <c r="Q31" s="144"/>
      <c r="R31" s="145"/>
      <c r="S31" s="121" t="s">
        <v>65</v>
      </c>
      <c r="T31" s="122"/>
      <c r="U31" s="123"/>
      <c r="W31" s="4"/>
    </row>
    <row r="32" spans="2:23" s="1" customFormat="1" ht="50.1" customHeight="1" thickBot="1" x14ac:dyDescent="0.2">
      <c r="B32" s="126"/>
      <c r="C32" s="131"/>
      <c r="D32" s="132"/>
      <c r="E32" s="132"/>
      <c r="F32" s="133"/>
      <c r="G32" s="139"/>
      <c r="H32" s="140"/>
      <c r="I32" s="140"/>
      <c r="J32" s="140"/>
      <c r="K32" s="60"/>
      <c r="L32" s="60"/>
      <c r="M32" s="143"/>
      <c r="N32" s="144"/>
      <c r="O32" s="144"/>
      <c r="P32" s="144"/>
      <c r="Q32" s="144"/>
      <c r="R32" s="145"/>
      <c r="S32" s="121"/>
      <c r="T32" s="122"/>
      <c r="U32" s="123"/>
      <c r="W32" s="4"/>
    </row>
    <row r="33" spans="1:23" s="1" customFormat="1" ht="20.100000000000001" customHeight="1" x14ac:dyDescent="0.15">
      <c r="B33" s="126"/>
      <c r="C33" s="131"/>
      <c r="D33" s="132"/>
      <c r="E33" s="132"/>
      <c r="F33" s="133"/>
      <c r="G33" s="139"/>
      <c r="H33" s="140"/>
      <c r="I33" s="140"/>
      <c r="J33" s="140"/>
      <c r="K33" s="40" t="s">
        <v>20</v>
      </c>
      <c r="L33" s="40" t="s">
        <v>21</v>
      </c>
      <c r="M33" s="143"/>
      <c r="N33" s="144"/>
      <c r="O33" s="144"/>
      <c r="P33" s="144"/>
      <c r="Q33" s="144"/>
      <c r="R33" s="145"/>
      <c r="S33" s="121"/>
      <c r="T33" s="122"/>
      <c r="U33" s="123"/>
      <c r="W33" s="4"/>
    </row>
    <row r="34" spans="1:23" s="1" customFormat="1" ht="50.1" customHeight="1" thickBot="1" x14ac:dyDescent="0.2">
      <c r="B34" s="127"/>
      <c r="C34" s="134"/>
      <c r="D34" s="135"/>
      <c r="E34" s="135"/>
      <c r="F34" s="136"/>
      <c r="G34" s="141"/>
      <c r="H34" s="142"/>
      <c r="I34" s="142"/>
      <c r="J34" s="142"/>
      <c r="K34" s="60"/>
      <c r="L34" s="60"/>
      <c r="M34" s="146"/>
      <c r="N34" s="147"/>
      <c r="O34" s="147"/>
      <c r="P34" s="147"/>
      <c r="Q34" s="147"/>
      <c r="R34" s="148"/>
      <c r="S34" s="121"/>
      <c r="T34" s="122"/>
      <c r="U34" s="123"/>
      <c r="W34" s="4"/>
    </row>
    <row r="35" spans="1:23" ht="15" customHeight="1" thickBot="1" x14ac:dyDescent="0.2">
      <c r="A35" s="7"/>
      <c r="B35" s="7"/>
      <c r="C35" s="7"/>
      <c r="D35" s="7"/>
      <c r="E35" s="7"/>
      <c r="F35" s="7"/>
      <c r="G35" s="7"/>
      <c r="H35" s="7"/>
      <c r="I35" s="7"/>
      <c r="J35" s="13"/>
      <c r="K35" s="13"/>
      <c r="L35" s="14"/>
      <c r="M35" s="14"/>
      <c r="N35" s="14"/>
      <c r="O35" s="14"/>
      <c r="P35" s="33"/>
      <c r="Q35" s="36"/>
      <c r="R35" s="22"/>
      <c r="S35" s="38"/>
      <c r="T35" s="38"/>
      <c r="U35" s="38"/>
    </row>
    <row r="36" spans="1:23" s="1" customFormat="1" ht="48.95" customHeight="1" thickTop="1" thickBot="1" x14ac:dyDescent="0.2">
      <c r="B36" s="114" t="s">
        <v>66</v>
      </c>
      <c r="C36" s="114"/>
      <c r="D36" s="114"/>
      <c r="E36" s="114"/>
      <c r="F36" s="114"/>
      <c r="G36" s="114"/>
      <c r="H36" s="114"/>
      <c r="I36" s="114"/>
      <c r="J36" s="114"/>
      <c r="K36" s="114"/>
      <c r="L36" s="114"/>
      <c r="M36" s="182" t="str">
        <f>IF(COUNTIF(計算シート!C5:'計算シート'!N5,"あり"),"該当","非該当")</f>
        <v>非該当</v>
      </c>
      <c r="N36" s="183"/>
      <c r="O36" s="183"/>
      <c r="P36" s="183"/>
      <c r="Q36" s="183"/>
      <c r="R36" s="183"/>
      <c r="S36" s="183"/>
      <c r="T36" s="183"/>
      <c r="U36" s="184"/>
      <c r="V36" s="2"/>
      <c r="W36" s="4"/>
    </row>
    <row r="37" spans="1:23" ht="69.95" customHeight="1" thickTop="1" x14ac:dyDescent="0.15">
      <c r="A37" s="7"/>
      <c r="B37" s="113" t="s">
        <v>113</v>
      </c>
      <c r="C37" s="113"/>
      <c r="D37" s="113"/>
      <c r="E37" s="113"/>
      <c r="F37" s="113"/>
      <c r="G37" s="113"/>
      <c r="H37" s="113"/>
      <c r="I37" s="113"/>
      <c r="J37" s="113"/>
      <c r="K37" s="113"/>
      <c r="L37" s="113"/>
      <c r="M37" s="113"/>
      <c r="N37" s="113"/>
      <c r="O37" s="113"/>
      <c r="P37" s="113"/>
      <c r="Q37" s="113"/>
      <c r="R37" s="113"/>
      <c r="S37" s="113"/>
      <c r="T37" s="113"/>
      <c r="U37" s="113"/>
    </row>
    <row r="38" spans="1:23" ht="27" customHeight="1" x14ac:dyDescent="0.15">
      <c r="B38" s="7"/>
      <c r="C38" s="7"/>
      <c r="D38" s="7"/>
      <c r="E38" s="7"/>
      <c r="F38" s="7"/>
      <c r="G38" s="7"/>
      <c r="H38" s="7"/>
      <c r="I38" s="7"/>
      <c r="J38" s="7"/>
      <c r="K38" s="7"/>
      <c r="L38" s="30"/>
      <c r="M38" s="30"/>
      <c r="N38" s="30"/>
      <c r="O38" s="30"/>
      <c r="P38" s="30"/>
      <c r="Q38" s="30"/>
      <c r="R38" s="30"/>
      <c r="S38" s="30"/>
      <c r="T38" s="30"/>
      <c r="U38" s="30"/>
    </row>
    <row r="39" spans="1:23" ht="23.25" customHeight="1" x14ac:dyDescent="0.15">
      <c r="A39" s="31"/>
      <c r="B39" s="7"/>
      <c r="C39" s="7"/>
      <c r="D39" s="7"/>
      <c r="E39" s="7"/>
      <c r="F39" s="7"/>
      <c r="G39" s="7"/>
      <c r="H39" s="7"/>
      <c r="I39" s="7"/>
      <c r="J39" s="7"/>
      <c r="K39" s="7"/>
      <c r="L39" s="33"/>
      <c r="M39" s="36"/>
      <c r="N39" s="36"/>
      <c r="O39" s="36"/>
      <c r="P39" s="33"/>
      <c r="Q39" s="36"/>
      <c r="R39" s="32"/>
      <c r="S39" s="32"/>
      <c r="T39" s="32"/>
      <c r="U39" s="32"/>
    </row>
    <row r="40" spans="1:23" ht="23.25" customHeight="1" x14ac:dyDescent="0.15">
      <c r="A40" s="7"/>
      <c r="B40" s="7"/>
      <c r="C40" s="7"/>
      <c r="D40" s="7"/>
      <c r="E40" s="7"/>
      <c r="F40" s="7"/>
      <c r="G40" s="7"/>
      <c r="H40" s="7"/>
      <c r="I40" s="7"/>
      <c r="J40" s="7"/>
      <c r="K40" s="7"/>
      <c r="L40" s="9"/>
      <c r="M40" s="9"/>
      <c r="N40" s="9"/>
      <c r="O40" s="9"/>
      <c r="P40" s="10"/>
      <c r="Q40" s="10"/>
      <c r="R40" s="11"/>
      <c r="S40" s="11"/>
      <c r="T40" s="11"/>
      <c r="U40" s="11"/>
    </row>
    <row r="41" spans="1:23" ht="23.25" customHeight="1" x14ac:dyDescent="0.15">
      <c r="A41" s="7"/>
      <c r="B41" s="7"/>
      <c r="C41" s="7"/>
      <c r="D41" s="7"/>
      <c r="E41" s="7"/>
      <c r="F41" s="7"/>
      <c r="G41" s="7"/>
      <c r="H41" s="7"/>
      <c r="I41" s="7"/>
      <c r="J41" s="7"/>
      <c r="K41" s="7"/>
      <c r="L41" s="9"/>
      <c r="M41" s="9"/>
      <c r="N41" s="9"/>
      <c r="O41" s="9"/>
      <c r="P41" s="10"/>
      <c r="Q41" s="10"/>
      <c r="R41" s="11"/>
      <c r="S41" s="11"/>
      <c r="T41" s="11"/>
      <c r="U41" s="11"/>
    </row>
    <row r="42" spans="1:23" ht="23.25" customHeight="1" x14ac:dyDescent="0.15">
      <c r="A42" s="7"/>
      <c r="B42" s="7"/>
      <c r="C42" s="7"/>
      <c r="D42" s="7"/>
      <c r="E42" s="7"/>
      <c r="F42" s="7"/>
      <c r="G42" s="7"/>
      <c r="H42" s="7"/>
      <c r="I42" s="7"/>
      <c r="J42" s="7"/>
      <c r="K42" s="7"/>
      <c r="L42" s="9"/>
      <c r="M42" s="9"/>
      <c r="N42" s="9"/>
      <c r="O42" s="9"/>
      <c r="P42" s="10"/>
      <c r="Q42" s="10"/>
      <c r="R42" s="11"/>
      <c r="S42" s="11"/>
      <c r="T42" s="11"/>
      <c r="U42" s="11"/>
    </row>
    <row r="43" spans="1:23" ht="23.25" customHeight="1" x14ac:dyDescent="0.15">
      <c r="A43" s="7"/>
      <c r="B43" s="7"/>
      <c r="C43" s="7"/>
      <c r="D43" s="7"/>
      <c r="E43" s="7"/>
      <c r="F43" s="7"/>
      <c r="G43" s="7"/>
      <c r="H43" s="7"/>
      <c r="I43" s="7"/>
      <c r="J43" s="7"/>
      <c r="K43" s="7"/>
      <c r="L43" s="9"/>
      <c r="M43" s="9"/>
      <c r="N43" s="9"/>
      <c r="O43" s="9"/>
      <c r="P43" s="8"/>
      <c r="Q43" s="8"/>
      <c r="R43" s="11"/>
      <c r="S43" s="11"/>
      <c r="T43" s="11"/>
      <c r="U43" s="11"/>
    </row>
    <row r="44" spans="1:23" ht="23.25" customHeight="1" x14ac:dyDescent="0.15">
      <c r="B44" s="7"/>
      <c r="C44" s="7"/>
      <c r="D44" s="7"/>
      <c r="E44" s="7"/>
      <c r="F44" s="7"/>
      <c r="G44" s="7"/>
      <c r="H44" s="7"/>
      <c r="I44" s="7"/>
      <c r="J44" s="7"/>
      <c r="K44" s="7"/>
      <c r="L44" s="9"/>
      <c r="M44" s="9"/>
      <c r="N44" s="9"/>
      <c r="O44" s="9"/>
      <c r="P44" s="8"/>
      <c r="Q44" s="8"/>
      <c r="R44" s="11"/>
      <c r="S44" s="11"/>
      <c r="T44" s="11"/>
      <c r="U44" s="11"/>
    </row>
    <row r="45" spans="1:23" ht="23.25" customHeight="1" x14ac:dyDescent="0.15">
      <c r="B45" s="7"/>
      <c r="C45" s="7"/>
      <c r="D45" s="7"/>
      <c r="E45" s="7"/>
      <c r="F45" s="7"/>
      <c r="G45" s="7"/>
      <c r="H45" s="7"/>
      <c r="I45" s="7"/>
      <c r="J45" s="7"/>
      <c r="K45" s="7"/>
    </row>
    <row r="46" spans="1:23" ht="32.25" customHeight="1" x14ac:dyDescent="0.15"/>
  </sheetData>
  <mergeCells count="70">
    <mergeCell ref="M36:U36"/>
    <mergeCell ref="C5:E5"/>
    <mergeCell ref="G5:J5"/>
    <mergeCell ref="C26:F26"/>
    <mergeCell ref="G26:J26"/>
    <mergeCell ref="M26:P26"/>
    <mergeCell ref="S26:U26"/>
    <mergeCell ref="G27:J30"/>
    <mergeCell ref="M27:P30"/>
    <mergeCell ref="C25:F25"/>
    <mergeCell ref="G22:J23"/>
    <mergeCell ref="G24:J24"/>
    <mergeCell ref="M25:R25"/>
    <mergeCell ref="K26:L26"/>
    <mergeCell ref="Q26:R26"/>
    <mergeCell ref="S14:U14"/>
    <mergeCell ref="B7:U7"/>
    <mergeCell ref="B12:U12"/>
    <mergeCell ref="B19:U19"/>
    <mergeCell ref="K24:L24"/>
    <mergeCell ref="B22:B23"/>
    <mergeCell ref="B20:R20"/>
    <mergeCell ref="B14:F14"/>
    <mergeCell ref="C16:F16"/>
    <mergeCell ref="G21:R21"/>
    <mergeCell ref="B21:F21"/>
    <mergeCell ref="G16:H16"/>
    <mergeCell ref="J16:K16"/>
    <mergeCell ref="M16:N16"/>
    <mergeCell ref="P16:Q16"/>
    <mergeCell ref="K25:L25"/>
    <mergeCell ref="M24:R24"/>
    <mergeCell ref="C24:F24"/>
    <mergeCell ref="G25:J25"/>
    <mergeCell ref="C22:D23"/>
    <mergeCell ref="E22:F22"/>
    <mergeCell ref="E23:F23"/>
    <mergeCell ref="M22:P23"/>
    <mergeCell ref="B37:U37"/>
    <mergeCell ref="B36:L36"/>
    <mergeCell ref="S21:U21"/>
    <mergeCell ref="S22:U23"/>
    <mergeCell ref="S24:U24"/>
    <mergeCell ref="S25:U25"/>
    <mergeCell ref="S27:U30"/>
    <mergeCell ref="S31:U34"/>
    <mergeCell ref="B31:B34"/>
    <mergeCell ref="C31:F34"/>
    <mergeCell ref="G31:J34"/>
    <mergeCell ref="M31:R34"/>
    <mergeCell ref="K22:L23"/>
    <mergeCell ref="Q22:R23"/>
    <mergeCell ref="B27:B30"/>
    <mergeCell ref="C27:F30"/>
    <mergeCell ref="B3:U3"/>
    <mergeCell ref="C15:F15"/>
    <mergeCell ref="G14:I14"/>
    <mergeCell ref="J14:L14"/>
    <mergeCell ref="M14:O14"/>
    <mergeCell ref="P14:R14"/>
    <mergeCell ref="G15:I15"/>
    <mergeCell ref="J15:L15"/>
    <mergeCell ref="M15:O15"/>
    <mergeCell ref="P15:R15"/>
    <mergeCell ref="B9:G9"/>
    <mergeCell ref="B10:G10"/>
    <mergeCell ref="H9:I9"/>
    <mergeCell ref="J9:K9"/>
    <mergeCell ref="B4:U4"/>
    <mergeCell ref="S15:U16"/>
  </mergeCells>
  <phoneticPr fontId="16"/>
  <dataValidations count="4">
    <dataValidation type="list" showInputMessage="1" showErrorMessage="1" sqref="K34:L34 L24:L25 Q26 K30:L30 Q28:R28 Q30:R30 K32:L32 K24:K26 K28:L28" xr:uid="{00000000-0002-0000-0000-000000000000}">
      <formula1>"◯"</formula1>
    </dataValidation>
    <dataValidation type="list" allowBlank="1" showInputMessage="1" showErrorMessage="1" sqref="G15:R15" xr:uid="{00000000-0002-0000-0000-000001000000}">
      <formula1>"①建物の敷地,②道路,③その他"</formula1>
    </dataValidation>
    <dataValidation type="list" allowBlank="1" showInputMessage="1" showErrorMessage="1" sqref="E23:F23" xr:uid="{00000000-0002-0000-0000-000002000000}">
      <formula1>"北側,東側,南側,西側"</formula1>
    </dataValidation>
    <dataValidation type="list" allowBlank="1" showInputMessage="1" showErrorMessage="1" sqref="K22:L23 Q22:R23" xr:uid="{00000000-0002-0000-0000-000003000000}">
      <formula1>"◯"</formula1>
    </dataValidation>
  </dataValidations>
  <printOptions horizontalCentered="1"/>
  <pageMargins left="0.31496062992125984" right="0.31496062992125984" top="0.59055118110236227" bottom="0.35433070866141736" header="0.31496062992125984" footer="0.31496062992125984"/>
  <pageSetup paperSize="9" scale="49" fitToHeight="0" orientation="portrait" r:id="rId1"/>
  <colBreaks count="1" manualBreakCount="1">
    <brk id="1" max="2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46"/>
  <sheetViews>
    <sheetView view="pageBreakPreview" zoomScale="55" zoomScaleNormal="85" zoomScaleSheetLayoutView="55" zoomScalePageLayoutView="70" workbookViewId="0">
      <selection activeCell="B1" sqref="B1"/>
    </sheetView>
  </sheetViews>
  <sheetFormatPr defaultColWidth="8.875" defaultRowHeight="13.5" x14ac:dyDescent="0.15"/>
  <cols>
    <col min="1" max="1" width="2.375" customWidth="1"/>
    <col min="2" max="17" width="9.875" customWidth="1"/>
    <col min="18" max="21" width="9.875" style="12" customWidth="1"/>
    <col min="22" max="22" width="2.375" customWidth="1"/>
  </cols>
  <sheetData>
    <row r="1" spans="1:26" ht="34.5" customHeight="1" x14ac:dyDescent="0.15">
      <c r="B1" s="14"/>
      <c r="C1" s="29"/>
      <c r="D1" s="29"/>
      <c r="E1" s="29"/>
      <c r="F1" s="29"/>
      <c r="G1" s="29"/>
      <c r="H1" s="29"/>
      <c r="I1" s="209" t="s">
        <v>104</v>
      </c>
      <c r="J1" s="209"/>
      <c r="K1" s="209"/>
      <c r="L1" s="209"/>
      <c r="M1" s="209"/>
      <c r="N1" s="209"/>
      <c r="O1" s="16"/>
      <c r="P1" s="16"/>
      <c r="Q1" s="16"/>
      <c r="R1" s="16"/>
      <c r="S1" s="65"/>
      <c r="T1" s="65"/>
      <c r="U1" s="65"/>
      <c r="V1" s="7"/>
    </row>
    <row r="2" spans="1:26" ht="34.5" customHeight="1" x14ac:dyDescent="0.15">
      <c r="B2" s="15"/>
      <c r="C2" s="15"/>
      <c r="D2" s="15"/>
      <c r="E2" s="15"/>
      <c r="F2" s="15"/>
      <c r="G2" s="15"/>
      <c r="H2" s="15"/>
      <c r="I2" s="209"/>
      <c r="J2" s="209"/>
      <c r="K2" s="209"/>
      <c r="L2" s="209"/>
      <c r="M2" s="209"/>
      <c r="N2" s="209"/>
      <c r="O2" s="65"/>
      <c r="P2" s="65"/>
      <c r="Q2" s="65"/>
      <c r="R2" s="65"/>
      <c r="S2" s="65"/>
      <c r="T2" s="65"/>
      <c r="U2" s="65"/>
      <c r="V2" s="7"/>
    </row>
    <row r="3" spans="1:26" ht="34.5" customHeight="1" x14ac:dyDescent="0.15">
      <c r="B3" s="90" t="s">
        <v>52</v>
      </c>
      <c r="C3" s="91"/>
      <c r="D3" s="91"/>
      <c r="E3" s="91"/>
      <c r="F3" s="91"/>
      <c r="G3" s="91"/>
      <c r="H3" s="91"/>
      <c r="I3" s="91"/>
      <c r="J3" s="91"/>
      <c r="K3" s="91"/>
      <c r="L3" s="91"/>
      <c r="M3" s="91"/>
      <c r="N3" s="91"/>
      <c r="O3" s="91"/>
      <c r="P3" s="91"/>
      <c r="Q3" s="91"/>
      <c r="R3" s="91"/>
      <c r="S3" s="91"/>
      <c r="T3" s="91"/>
      <c r="U3" s="91"/>
      <c r="W3" s="4"/>
      <c r="X3" s="6"/>
      <c r="Y3" s="6"/>
      <c r="Z3" s="1"/>
    </row>
    <row r="4" spans="1:26" ht="36" customHeight="1" thickBot="1" x14ac:dyDescent="0.2">
      <c r="B4" s="108" t="s">
        <v>56</v>
      </c>
      <c r="C4" s="108"/>
      <c r="D4" s="108"/>
      <c r="E4" s="108"/>
      <c r="F4" s="108"/>
      <c r="G4" s="108"/>
      <c r="H4" s="108"/>
      <c r="I4" s="108"/>
      <c r="J4" s="108"/>
      <c r="K4" s="108"/>
      <c r="L4" s="108"/>
      <c r="M4" s="108"/>
      <c r="N4" s="108"/>
      <c r="O4" s="108"/>
      <c r="P4" s="108"/>
      <c r="Q4" s="108"/>
      <c r="R4" s="108"/>
      <c r="S4" s="108"/>
      <c r="T4" s="108"/>
      <c r="U4" s="108"/>
      <c r="W4" s="4"/>
      <c r="X4" s="6"/>
      <c r="Y4" s="6"/>
      <c r="Z4" s="1"/>
    </row>
    <row r="5" spans="1:26" ht="34.5" customHeight="1" thickBot="1" x14ac:dyDescent="0.2">
      <c r="B5" s="63" t="s">
        <v>2</v>
      </c>
      <c r="C5" s="185">
        <v>43922</v>
      </c>
      <c r="D5" s="186"/>
      <c r="E5" s="187"/>
      <c r="F5" s="64" t="s">
        <v>24</v>
      </c>
      <c r="G5" s="188" t="s">
        <v>114</v>
      </c>
      <c r="H5" s="189"/>
      <c r="I5" s="189"/>
      <c r="J5" s="190"/>
      <c r="K5" s="15"/>
      <c r="L5" s="16"/>
      <c r="M5" s="16"/>
      <c r="N5" s="16"/>
      <c r="O5" s="16"/>
      <c r="P5" s="16"/>
      <c r="Q5" s="16"/>
      <c r="R5" s="16"/>
      <c r="S5" s="65"/>
      <c r="T5" s="65"/>
      <c r="U5" s="65"/>
      <c r="V5" s="7"/>
    </row>
    <row r="6" spans="1:26" ht="13.5" customHeight="1" x14ac:dyDescent="0.15">
      <c r="B6" s="27"/>
      <c r="C6" s="27"/>
      <c r="D6" s="27"/>
      <c r="E6" s="27"/>
      <c r="F6" s="27"/>
      <c r="G6" s="27"/>
      <c r="H6" s="27"/>
      <c r="I6" s="27"/>
      <c r="J6" s="14"/>
      <c r="K6" s="14"/>
      <c r="L6" s="28"/>
      <c r="M6" s="28"/>
      <c r="N6" s="28"/>
      <c r="O6" s="28"/>
      <c r="P6" s="28"/>
      <c r="Q6" s="28"/>
      <c r="R6" s="28"/>
      <c r="S6" s="28"/>
      <c r="T6" s="28"/>
      <c r="U6" s="28"/>
      <c r="V6" s="7"/>
      <c r="W6" s="4"/>
      <c r="X6" s="6"/>
      <c r="Y6" s="6"/>
      <c r="Z6" s="1"/>
    </row>
    <row r="7" spans="1:26" ht="35.25" customHeight="1" x14ac:dyDescent="0.15">
      <c r="B7" s="172" t="s">
        <v>15</v>
      </c>
      <c r="C7" s="172"/>
      <c r="D7" s="172"/>
      <c r="E7" s="172"/>
      <c r="F7" s="172"/>
      <c r="G7" s="172"/>
      <c r="H7" s="172"/>
      <c r="I7" s="172"/>
      <c r="J7" s="172"/>
      <c r="K7" s="172"/>
      <c r="L7" s="172"/>
      <c r="M7" s="172"/>
      <c r="N7" s="172"/>
      <c r="O7" s="172"/>
      <c r="P7" s="172"/>
      <c r="Q7" s="172"/>
      <c r="R7" s="172"/>
      <c r="S7" s="172"/>
      <c r="T7" s="172"/>
      <c r="U7" s="172"/>
      <c r="W7" s="4"/>
      <c r="X7" s="6"/>
      <c r="Y7" s="6"/>
      <c r="Z7" s="1"/>
    </row>
    <row r="8" spans="1:26" ht="13.5" customHeight="1" x14ac:dyDescent="0.15">
      <c r="B8" s="24"/>
      <c r="C8" s="24"/>
      <c r="D8" s="24"/>
      <c r="E8" s="24"/>
      <c r="F8" s="24"/>
      <c r="G8" s="24"/>
      <c r="H8" s="24"/>
      <c r="I8" s="24"/>
      <c r="J8" s="25"/>
      <c r="K8" s="25"/>
      <c r="L8" s="26"/>
      <c r="M8" s="26"/>
      <c r="N8" s="26"/>
      <c r="O8" s="26"/>
      <c r="P8" s="26"/>
      <c r="Q8" s="26"/>
      <c r="R8" s="26"/>
      <c r="S8" s="26"/>
      <c r="T8" s="26"/>
      <c r="U8" s="26"/>
      <c r="W8" s="4"/>
      <c r="X8" s="6"/>
      <c r="Y8" s="6"/>
      <c r="Z8" s="1"/>
    </row>
    <row r="9" spans="1:26" ht="33" customHeight="1" thickBot="1" x14ac:dyDescent="0.2">
      <c r="A9" s="7"/>
      <c r="B9" s="105" t="s">
        <v>12</v>
      </c>
      <c r="C9" s="105"/>
      <c r="D9" s="105"/>
      <c r="E9" s="105"/>
      <c r="F9" s="105"/>
      <c r="G9" s="105"/>
      <c r="H9" s="105" t="s">
        <v>13</v>
      </c>
      <c r="I9" s="105"/>
      <c r="J9" s="202" t="s">
        <v>14</v>
      </c>
      <c r="K9" s="202"/>
      <c r="L9" s="43"/>
      <c r="M9" s="43"/>
      <c r="N9" s="43"/>
      <c r="O9" s="43"/>
      <c r="P9" s="44"/>
      <c r="Q9" s="44"/>
      <c r="R9" s="44"/>
      <c r="S9" s="37"/>
      <c r="T9" s="37"/>
      <c r="U9" s="37"/>
      <c r="W9" s="5"/>
      <c r="X9" s="3"/>
      <c r="Y9" s="3"/>
      <c r="Z9" s="1"/>
    </row>
    <row r="10" spans="1:26" ht="39.950000000000003" customHeight="1" thickBot="1" x14ac:dyDescent="0.2">
      <c r="B10" s="106" t="s">
        <v>115</v>
      </c>
      <c r="C10" s="107"/>
      <c r="D10" s="107"/>
      <c r="E10" s="107"/>
      <c r="F10" s="107"/>
      <c r="G10" s="107"/>
      <c r="H10" s="70">
        <v>2</v>
      </c>
      <c r="I10" s="71" t="s">
        <v>38</v>
      </c>
      <c r="J10" s="70">
        <v>6</v>
      </c>
      <c r="K10" s="71" t="s">
        <v>37</v>
      </c>
      <c r="L10" s="45"/>
      <c r="M10" s="45"/>
      <c r="N10" s="45"/>
      <c r="O10" s="45"/>
      <c r="P10" s="45"/>
      <c r="Q10" s="42"/>
      <c r="R10" s="41"/>
      <c r="S10" s="41"/>
      <c r="T10" s="41"/>
      <c r="U10" s="41"/>
      <c r="V10" s="7"/>
      <c r="W10" s="4"/>
      <c r="X10" s="6"/>
      <c r="Y10" s="6"/>
      <c r="Z10" s="1"/>
    </row>
    <row r="11" spans="1:26" ht="33.75" customHeight="1" x14ac:dyDescent="0.2">
      <c r="B11" s="39"/>
      <c r="C11" s="7"/>
      <c r="D11" s="7"/>
      <c r="E11" s="7"/>
      <c r="F11" s="7"/>
      <c r="G11" s="7"/>
      <c r="H11" s="7"/>
      <c r="I11" s="7"/>
      <c r="L11" s="7"/>
      <c r="M11" s="7"/>
      <c r="N11" s="7"/>
      <c r="O11" s="7"/>
      <c r="P11" s="7"/>
      <c r="Q11" s="7"/>
      <c r="W11" s="4"/>
      <c r="X11" s="6"/>
      <c r="Y11" s="6"/>
      <c r="Z11" s="1"/>
    </row>
    <row r="12" spans="1:26" ht="35.25" customHeight="1" x14ac:dyDescent="0.15">
      <c r="B12" s="172" t="s">
        <v>53</v>
      </c>
      <c r="C12" s="172"/>
      <c r="D12" s="172"/>
      <c r="E12" s="172"/>
      <c r="F12" s="172"/>
      <c r="G12" s="172"/>
      <c r="H12" s="172"/>
      <c r="I12" s="172"/>
      <c r="J12" s="172"/>
      <c r="K12" s="172"/>
      <c r="L12" s="172"/>
      <c r="M12" s="172"/>
      <c r="N12" s="172"/>
      <c r="O12" s="172"/>
      <c r="P12" s="172"/>
      <c r="Q12" s="172"/>
      <c r="R12" s="172"/>
      <c r="S12" s="172"/>
      <c r="T12" s="172"/>
      <c r="U12" s="172"/>
      <c r="W12" s="4"/>
      <c r="X12" s="6"/>
      <c r="Y12" s="6"/>
      <c r="Z12" s="1"/>
    </row>
    <row r="13" spans="1:26" ht="13.5" customHeight="1" x14ac:dyDescent="0.15">
      <c r="B13" s="24"/>
      <c r="C13" s="24"/>
      <c r="D13" s="24"/>
      <c r="E13" s="24"/>
      <c r="F13" s="24"/>
      <c r="G13" s="24"/>
      <c r="H13" s="24"/>
      <c r="I13" s="24"/>
      <c r="J13" s="25"/>
      <c r="K13" s="25"/>
      <c r="L13" s="26"/>
      <c r="M13" s="26"/>
      <c r="N13" s="26"/>
      <c r="O13" s="26"/>
      <c r="P13" s="26"/>
      <c r="Q13" s="26"/>
      <c r="R13" s="26"/>
      <c r="S13" s="26"/>
      <c r="T13" s="26"/>
      <c r="U13" s="26"/>
      <c r="W13" s="4"/>
      <c r="X13" s="6"/>
      <c r="Y13" s="6"/>
      <c r="Z13" s="1"/>
    </row>
    <row r="14" spans="1:26" s="1" customFormat="1" ht="50.1" customHeight="1" thickBot="1" x14ac:dyDescent="0.2">
      <c r="B14" s="176" t="s">
        <v>69</v>
      </c>
      <c r="C14" s="176"/>
      <c r="D14" s="176"/>
      <c r="E14" s="176"/>
      <c r="F14" s="176"/>
      <c r="G14" s="94" t="s">
        <v>7</v>
      </c>
      <c r="H14" s="95"/>
      <c r="I14" s="96"/>
      <c r="J14" s="94" t="s">
        <v>9</v>
      </c>
      <c r="K14" s="95"/>
      <c r="L14" s="96"/>
      <c r="M14" s="97" t="s">
        <v>10</v>
      </c>
      <c r="N14" s="98"/>
      <c r="O14" s="99"/>
      <c r="P14" s="100" t="s">
        <v>8</v>
      </c>
      <c r="Q14" s="101"/>
      <c r="R14" s="102"/>
      <c r="S14" s="115" t="s">
        <v>4</v>
      </c>
      <c r="T14" s="116"/>
      <c r="U14" s="117"/>
      <c r="W14" s="4"/>
    </row>
    <row r="15" spans="1:26" s="1" customFormat="1" ht="99.95" customHeight="1" thickBot="1" x14ac:dyDescent="0.2">
      <c r="B15" s="46" t="s">
        <v>26</v>
      </c>
      <c r="C15" s="92" t="s">
        <v>111</v>
      </c>
      <c r="D15" s="92"/>
      <c r="E15" s="92"/>
      <c r="F15" s="93"/>
      <c r="G15" s="103" t="s">
        <v>76</v>
      </c>
      <c r="H15" s="103"/>
      <c r="I15" s="103"/>
      <c r="J15" s="103" t="s">
        <v>78</v>
      </c>
      <c r="K15" s="103"/>
      <c r="L15" s="103"/>
      <c r="M15" s="103" t="s">
        <v>77</v>
      </c>
      <c r="N15" s="103"/>
      <c r="O15" s="103"/>
      <c r="P15" s="103" t="s">
        <v>76</v>
      </c>
      <c r="Q15" s="103"/>
      <c r="R15" s="103"/>
      <c r="S15" s="109" t="s">
        <v>67</v>
      </c>
      <c r="T15" s="109"/>
      <c r="U15" s="110"/>
      <c r="W15" s="4"/>
    </row>
    <row r="16" spans="1:26" s="1" customFormat="1" ht="80.099999999999994" customHeight="1" thickBot="1" x14ac:dyDescent="0.2">
      <c r="B16" s="46" t="s">
        <v>27</v>
      </c>
      <c r="C16" s="92" t="s">
        <v>112</v>
      </c>
      <c r="D16" s="92"/>
      <c r="E16" s="92"/>
      <c r="F16" s="93"/>
      <c r="G16" s="203" t="s">
        <v>72</v>
      </c>
      <c r="H16" s="204"/>
      <c r="I16" s="87" t="s">
        <v>37</v>
      </c>
      <c r="J16" s="205" t="s">
        <v>73</v>
      </c>
      <c r="K16" s="206"/>
      <c r="L16" s="87" t="s">
        <v>37</v>
      </c>
      <c r="M16" s="205" t="s">
        <v>74</v>
      </c>
      <c r="N16" s="206"/>
      <c r="O16" s="86" t="s">
        <v>37</v>
      </c>
      <c r="P16" s="205" t="s">
        <v>75</v>
      </c>
      <c r="Q16" s="206"/>
      <c r="R16" s="86" t="s">
        <v>37</v>
      </c>
      <c r="S16" s="111"/>
      <c r="T16" s="111"/>
      <c r="U16" s="112"/>
      <c r="W16" s="4"/>
      <c r="X16" s="23"/>
    </row>
    <row r="17" spans="2:23" s="1" customFormat="1" ht="12" customHeight="1" x14ac:dyDescent="0.15">
      <c r="B17" s="19"/>
      <c r="C17" s="20"/>
      <c r="D17" s="20"/>
      <c r="E17" s="20"/>
      <c r="F17" s="20"/>
      <c r="G17" s="20"/>
      <c r="H17" s="20"/>
      <c r="I17" s="20"/>
      <c r="J17" s="21"/>
      <c r="K17" s="21"/>
      <c r="L17" s="21"/>
      <c r="M17" s="21"/>
      <c r="N17" s="21"/>
      <c r="O17" s="21"/>
      <c r="P17" s="21"/>
      <c r="Q17" s="21"/>
      <c r="R17" s="18"/>
      <c r="S17" s="18"/>
      <c r="T17" s="18"/>
      <c r="U17" s="18"/>
      <c r="W17" s="4"/>
    </row>
    <row r="18" spans="2:23" s="1" customFormat="1" ht="19.5" customHeight="1" x14ac:dyDescent="0.15">
      <c r="B18" s="11"/>
      <c r="C18" s="17"/>
      <c r="D18" s="17"/>
      <c r="E18" s="17"/>
      <c r="F18" s="17"/>
      <c r="G18" s="17"/>
      <c r="H18" s="17"/>
      <c r="I18" s="17"/>
      <c r="J18" s="16"/>
      <c r="K18" s="16"/>
      <c r="L18" s="16"/>
      <c r="M18" s="16"/>
      <c r="N18" s="16"/>
      <c r="O18" s="16"/>
      <c r="P18" s="16"/>
      <c r="Q18" s="16"/>
      <c r="R18" s="18"/>
      <c r="S18" s="18"/>
      <c r="T18" s="18"/>
      <c r="U18" s="18"/>
      <c r="V18" s="2"/>
      <c r="W18" s="4"/>
    </row>
    <row r="19" spans="2:23" s="1" customFormat="1" ht="36" customHeight="1" x14ac:dyDescent="0.15">
      <c r="B19" s="172" t="s">
        <v>41</v>
      </c>
      <c r="C19" s="172"/>
      <c r="D19" s="172"/>
      <c r="E19" s="172"/>
      <c r="F19" s="172"/>
      <c r="G19" s="172"/>
      <c r="H19" s="172"/>
      <c r="I19" s="172"/>
      <c r="J19" s="172"/>
      <c r="K19" s="172"/>
      <c r="L19" s="172"/>
      <c r="M19" s="172"/>
      <c r="N19" s="172"/>
      <c r="O19" s="172"/>
      <c r="P19" s="172"/>
      <c r="Q19" s="172"/>
      <c r="R19" s="172"/>
      <c r="S19" s="172"/>
      <c r="T19" s="172"/>
      <c r="U19" s="172"/>
      <c r="V19" s="2"/>
      <c r="W19" s="4"/>
    </row>
    <row r="20" spans="2:23" s="1" customFormat="1" ht="36" customHeight="1" x14ac:dyDescent="0.15">
      <c r="B20" s="175" t="s">
        <v>54</v>
      </c>
      <c r="C20" s="175"/>
      <c r="D20" s="175"/>
      <c r="E20" s="175"/>
      <c r="F20" s="175"/>
      <c r="G20" s="175"/>
      <c r="H20" s="175"/>
      <c r="I20" s="175"/>
      <c r="J20" s="175"/>
      <c r="K20" s="175"/>
      <c r="L20" s="175"/>
      <c r="M20" s="175"/>
      <c r="N20" s="175"/>
      <c r="O20" s="175"/>
      <c r="P20" s="175"/>
      <c r="Q20" s="175"/>
      <c r="R20" s="175"/>
      <c r="S20" s="66"/>
      <c r="T20" s="66"/>
      <c r="U20" s="66"/>
      <c r="V20" s="2"/>
      <c r="W20" s="4"/>
    </row>
    <row r="21" spans="2:23" s="1" customFormat="1" ht="50.1" customHeight="1" thickBot="1" x14ac:dyDescent="0.2">
      <c r="B21" s="177" t="s">
        <v>70</v>
      </c>
      <c r="C21" s="178"/>
      <c r="D21" s="178"/>
      <c r="E21" s="178"/>
      <c r="F21" s="179"/>
      <c r="G21" s="97" t="s">
        <v>11</v>
      </c>
      <c r="H21" s="98"/>
      <c r="I21" s="98"/>
      <c r="J21" s="98"/>
      <c r="K21" s="98"/>
      <c r="L21" s="98"/>
      <c r="M21" s="98"/>
      <c r="N21" s="98"/>
      <c r="O21" s="98"/>
      <c r="P21" s="98"/>
      <c r="Q21" s="98"/>
      <c r="R21" s="98"/>
      <c r="S21" s="115" t="s">
        <v>4</v>
      </c>
      <c r="T21" s="116"/>
      <c r="U21" s="117"/>
      <c r="W21" s="4"/>
    </row>
    <row r="22" spans="2:23" s="1" customFormat="1" ht="20.100000000000001" customHeight="1" thickBot="1" x14ac:dyDescent="0.2">
      <c r="B22" s="173" t="s">
        <v>26</v>
      </c>
      <c r="C22" s="167" t="s">
        <v>3</v>
      </c>
      <c r="D22" s="168"/>
      <c r="E22" s="105" t="s">
        <v>17</v>
      </c>
      <c r="F22" s="105"/>
      <c r="G22" s="199" t="s">
        <v>5</v>
      </c>
      <c r="H22" s="109"/>
      <c r="I22" s="109"/>
      <c r="J22" s="109"/>
      <c r="K22" s="149"/>
      <c r="L22" s="150"/>
      <c r="M22" s="109" t="s">
        <v>6</v>
      </c>
      <c r="N22" s="109"/>
      <c r="O22" s="109"/>
      <c r="P22" s="109"/>
      <c r="Q22" s="153" t="s">
        <v>80</v>
      </c>
      <c r="R22" s="154"/>
      <c r="S22" s="118" t="s">
        <v>55</v>
      </c>
      <c r="T22" s="119"/>
      <c r="U22" s="120"/>
      <c r="W22" s="57"/>
    </row>
    <row r="23" spans="2:23" s="1" customFormat="1" ht="80.099999999999994" customHeight="1" thickBot="1" x14ac:dyDescent="0.2">
      <c r="B23" s="174"/>
      <c r="C23" s="169"/>
      <c r="D23" s="163"/>
      <c r="E23" s="207" t="s">
        <v>79</v>
      </c>
      <c r="F23" s="208"/>
      <c r="G23" s="111"/>
      <c r="H23" s="111"/>
      <c r="I23" s="111"/>
      <c r="J23" s="111"/>
      <c r="K23" s="151"/>
      <c r="L23" s="152"/>
      <c r="M23" s="111"/>
      <c r="N23" s="111"/>
      <c r="O23" s="111"/>
      <c r="P23" s="111"/>
      <c r="Q23" s="155"/>
      <c r="R23" s="156"/>
      <c r="S23" s="118"/>
      <c r="T23" s="119"/>
      <c r="U23" s="120"/>
      <c r="W23" s="57"/>
    </row>
    <row r="24" spans="2:23" s="1" customFormat="1" ht="99.95" customHeight="1" thickBot="1" x14ac:dyDescent="0.2">
      <c r="B24" s="47" t="s">
        <v>27</v>
      </c>
      <c r="C24" s="161" t="s">
        <v>0</v>
      </c>
      <c r="D24" s="162"/>
      <c r="E24" s="163"/>
      <c r="F24" s="164"/>
      <c r="G24" s="165" t="s">
        <v>57</v>
      </c>
      <c r="H24" s="166"/>
      <c r="I24" s="166"/>
      <c r="J24" s="166"/>
      <c r="K24" s="157" t="s">
        <v>80</v>
      </c>
      <c r="L24" s="158"/>
      <c r="M24" s="159"/>
      <c r="N24" s="160"/>
      <c r="O24" s="160"/>
      <c r="P24" s="160"/>
      <c r="Q24" s="147"/>
      <c r="R24" s="148"/>
      <c r="S24" s="121" t="s">
        <v>63</v>
      </c>
      <c r="T24" s="122"/>
      <c r="U24" s="123"/>
      <c r="W24" s="4"/>
    </row>
    <row r="25" spans="2:23" s="1" customFormat="1" ht="99.95" customHeight="1" thickBot="1" x14ac:dyDescent="0.2">
      <c r="B25" s="47" t="s">
        <v>28</v>
      </c>
      <c r="C25" s="196" t="s">
        <v>1</v>
      </c>
      <c r="D25" s="197"/>
      <c r="E25" s="197"/>
      <c r="F25" s="198"/>
      <c r="G25" s="165" t="s">
        <v>60</v>
      </c>
      <c r="H25" s="166"/>
      <c r="I25" s="166"/>
      <c r="J25" s="166"/>
      <c r="K25" s="157"/>
      <c r="L25" s="158"/>
      <c r="M25" s="159"/>
      <c r="N25" s="160"/>
      <c r="O25" s="160"/>
      <c r="P25" s="160"/>
      <c r="Q25" s="200"/>
      <c r="R25" s="201"/>
      <c r="S25" s="121" t="s">
        <v>64</v>
      </c>
      <c r="T25" s="122"/>
      <c r="U25" s="123"/>
      <c r="W25" s="4"/>
    </row>
    <row r="26" spans="2:23" s="1" customFormat="1" ht="99.95" customHeight="1" thickBot="1" x14ac:dyDescent="0.2">
      <c r="B26" s="62" t="s">
        <v>29</v>
      </c>
      <c r="C26" s="191" t="s">
        <v>107</v>
      </c>
      <c r="D26" s="192"/>
      <c r="E26" s="192"/>
      <c r="F26" s="193"/>
      <c r="G26" s="165" t="s">
        <v>58</v>
      </c>
      <c r="H26" s="166"/>
      <c r="I26" s="166"/>
      <c r="J26" s="194"/>
      <c r="K26" s="157"/>
      <c r="L26" s="158"/>
      <c r="M26" s="195" t="s">
        <v>110</v>
      </c>
      <c r="N26" s="166"/>
      <c r="O26" s="166"/>
      <c r="P26" s="194"/>
      <c r="Q26" s="157" t="s">
        <v>80</v>
      </c>
      <c r="R26" s="158"/>
      <c r="S26" s="124" t="s">
        <v>22</v>
      </c>
      <c r="T26" s="122"/>
      <c r="U26" s="123"/>
      <c r="W26" s="4"/>
    </row>
    <row r="27" spans="2:23" s="1" customFormat="1" ht="20.100000000000001" customHeight="1" x14ac:dyDescent="0.15">
      <c r="B27" s="125" t="s">
        <v>30</v>
      </c>
      <c r="C27" s="128" t="s">
        <v>109</v>
      </c>
      <c r="D27" s="129"/>
      <c r="E27" s="129"/>
      <c r="F27" s="130"/>
      <c r="G27" s="137" t="s">
        <v>59</v>
      </c>
      <c r="H27" s="138"/>
      <c r="I27" s="138"/>
      <c r="J27" s="138"/>
      <c r="K27" s="40" t="s">
        <v>18</v>
      </c>
      <c r="L27" s="40" t="s">
        <v>19</v>
      </c>
      <c r="M27" s="138" t="s">
        <v>62</v>
      </c>
      <c r="N27" s="138"/>
      <c r="O27" s="138"/>
      <c r="P27" s="138"/>
      <c r="Q27" s="40" t="s">
        <v>18</v>
      </c>
      <c r="R27" s="40" t="s">
        <v>19</v>
      </c>
      <c r="S27" s="124" t="s">
        <v>23</v>
      </c>
      <c r="T27" s="122"/>
      <c r="U27" s="123"/>
      <c r="W27" s="4"/>
    </row>
    <row r="28" spans="2:23" s="1" customFormat="1" ht="50.1" customHeight="1" thickBot="1" x14ac:dyDescent="0.2">
      <c r="B28" s="126"/>
      <c r="C28" s="131"/>
      <c r="D28" s="132"/>
      <c r="E28" s="132"/>
      <c r="F28" s="133"/>
      <c r="G28" s="139"/>
      <c r="H28" s="140"/>
      <c r="I28" s="140"/>
      <c r="J28" s="140"/>
      <c r="K28" s="60"/>
      <c r="L28" s="60" t="s">
        <v>80</v>
      </c>
      <c r="M28" s="140"/>
      <c r="N28" s="140"/>
      <c r="O28" s="140"/>
      <c r="P28" s="140"/>
      <c r="Q28" s="60"/>
      <c r="R28" s="60"/>
      <c r="S28" s="124"/>
      <c r="T28" s="122"/>
      <c r="U28" s="123"/>
      <c r="W28" s="4"/>
    </row>
    <row r="29" spans="2:23" s="1" customFormat="1" ht="20.100000000000001" customHeight="1" x14ac:dyDescent="0.15">
      <c r="B29" s="126"/>
      <c r="C29" s="131"/>
      <c r="D29" s="132"/>
      <c r="E29" s="132"/>
      <c r="F29" s="133"/>
      <c r="G29" s="139"/>
      <c r="H29" s="140"/>
      <c r="I29" s="140"/>
      <c r="J29" s="140"/>
      <c r="K29" s="40" t="s">
        <v>20</v>
      </c>
      <c r="L29" s="40" t="s">
        <v>21</v>
      </c>
      <c r="M29" s="140"/>
      <c r="N29" s="140"/>
      <c r="O29" s="140"/>
      <c r="P29" s="140"/>
      <c r="Q29" s="40" t="s">
        <v>20</v>
      </c>
      <c r="R29" s="40" t="s">
        <v>21</v>
      </c>
      <c r="S29" s="124"/>
      <c r="T29" s="122"/>
      <c r="U29" s="123"/>
      <c r="W29" s="4"/>
    </row>
    <row r="30" spans="2:23" s="1" customFormat="1" ht="50.1" customHeight="1" thickBot="1" x14ac:dyDescent="0.2">
      <c r="B30" s="127"/>
      <c r="C30" s="134"/>
      <c r="D30" s="135"/>
      <c r="E30" s="135"/>
      <c r="F30" s="136"/>
      <c r="G30" s="141"/>
      <c r="H30" s="142"/>
      <c r="I30" s="142"/>
      <c r="J30" s="142"/>
      <c r="K30" s="60"/>
      <c r="L30" s="60"/>
      <c r="M30" s="142"/>
      <c r="N30" s="142"/>
      <c r="O30" s="142"/>
      <c r="P30" s="142"/>
      <c r="Q30" s="60"/>
      <c r="R30" s="60"/>
      <c r="S30" s="124"/>
      <c r="T30" s="122"/>
      <c r="U30" s="123"/>
      <c r="W30" s="4"/>
    </row>
    <row r="31" spans="2:23" s="1" customFormat="1" ht="20.100000000000001" customHeight="1" x14ac:dyDescent="0.15">
      <c r="B31" s="125" t="s">
        <v>31</v>
      </c>
      <c r="C31" s="128" t="s">
        <v>108</v>
      </c>
      <c r="D31" s="129"/>
      <c r="E31" s="129"/>
      <c r="F31" s="130"/>
      <c r="G31" s="137" t="s">
        <v>61</v>
      </c>
      <c r="H31" s="138"/>
      <c r="I31" s="138"/>
      <c r="J31" s="138"/>
      <c r="K31" s="40" t="s">
        <v>18</v>
      </c>
      <c r="L31" s="40" t="s">
        <v>19</v>
      </c>
      <c r="M31" s="143"/>
      <c r="N31" s="144"/>
      <c r="O31" s="144"/>
      <c r="P31" s="144"/>
      <c r="Q31" s="144"/>
      <c r="R31" s="145"/>
      <c r="S31" s="121" t="s">
        <v>65</v>
      </c>
      <c r="T31" s="122"/>
      <c r="U31" s="123"/>
      <c r="W31" s="4"/>
    </row>
    <row r="32" spans="2:23" s="1" customFormat="1" ht="50.1" customHeight="1" thickBot="1" x14ac:dyDescent="0.2">
      <c r="B32" s="126"/>
      <c r="C32" s="131"/>
      <c r="D32" s="132"/>
      <c r="E32" s="132"/>
      <c r="F32" s="133"/>
      <c r="G32" s="139"/>
      <c r="H32" s="140"/>
      <c r="I32" s="140"/>
      <c r="J32" s="140"/>
      <c r="K32" s="60"/>
      <c r="L32" s="60"/>
      <c r="M32" s="143"/>
      <c r="N32" s="144"/>
      <c r="O32" s="144"/>
      <c r="P32" s="144"/>
      <c r="Q32" s="144"/>
      <c r="R32" s="145"/>
      <c r="S32" s="121"/>
      <c r="T32" s="122"/>
      <c r="U32" s="123"/>
      <c r="W32" s="4"/>
    </row>
    <row r="33" spans="1:23" s="1" customFormat="1" ht="20.100000000000001" customHeight="1" x14ac:dyDescent="0.15">
      <c r="B33" s="126"/>
      <c r="C33" s="131"/>
      <c r="D33" s="132"/>
      <c r="E33" s="132"/>
      <c r="F33" s="133"/>
      <c r="G33" s="139"/>
      <c r="H33" s="140"/>
      <c r="I33" s="140"/>
      <c r="J33" s="140"/>
      <c r="K33" s="40" t="s">
        <v>20</v>
      </c>
      <c r="L33" s="40" t="s">
        <v>21</v>
      </c>
      <c r="M33" s="143"/>
      <c r="N33" s="144"/>
      <c r="O33" s="144"/>
      <c r="P33" s="144"/>
      <c r="Q33" s="144"/>
      <c r="R33" s="145"/>
      <c r="S33" s="121"/>
      <c r="T33" s="122"/>
      <c r="U33" s="123"/>
      <c r="W33" s="4"/>
    </row>
    <row r="34" spans="1:23" s="1" customFormat="1" ht="50.1" customHeight="1" thickBot="1" x14ac:dyDescent="0.2">
      <c r="B34" s="127"/>
      <c r="C34" s="134"/>
      <c r="D34" s="135"/>
      <c r="E34" s="135"/>
      <c r="F34" s="136"/>
      <c r="G34" s="141"/>
      <c r="H34" s="142"/>
      <c r="I34" s="142"/>
      <c r="J34" s="142"/>
      <c r="K34" s="60" t="s">
        <v>80</v>
      </c>
      <c r="L34" s="60"/>
      <c r="M34" s="146"/>
      <c r="N34" s="147"/>
      <c r="O34" s="147"/>
      <c r="P34" s="147"/>
      <c r="Q34" s="147"/>
      <c r="R34" s="148"/>
      <c r="S34" s="121"/>
      <c r="T34" s="122"/>
      <c r="U34" s="123"/>
      <c r="W34" s="4"/>
    </row>
    <row r="35" spans="1:23" ht="15" customHeight="1" thickBot="1" x14ac:dyDescent="0.2">
      <c r="A35" s="7"/>
      <c r="B35" s="7"/>
      <c r="C35" s="7"/>
      <c r="D35" s="7"/>
      <c r="E35" s="7"/>
      <c r="F35" s="7"/>
      <c r="G35" s="7"/>
      <c r="H35" s="7"/>
      <c r="I35" s="7"/>
      <c r="J35" s="13"/>
      <c r="K35" s="13"/>
      <c r="L35" s="14"/>
      <c r="M35" s="14"/>
      <c r="N35" s="14"/>
      <c r="O35" s="14"/>
      <c r="P35" s="67"/>
      <c r="Q35" s="67"/>
      <c r="R35" s="22"/>
      <c r="S35" s="38"/>
      <c r="T35" s="38"/>
      <c r="U35" s="38"/>
    </row>
    <row r="36" spans="1:23" s="1" customFormat="1" ht="48.95" customHeight="1" thickTop="1" thickBot="1" x14ac:dyDescent="0.2">
      <c r="B36" s="114" t="s">
        <v>66</v>
      </c>
      <c r="C36" s="114"/>
      <c r="D36" s="114"/>
      <c r="E36" s="114"/>
      <c r="F36" s="114"/>
      <c r="G36" s="114"/>
      <c r="H36" s="114"/>
      <c r="I36" s="114"/>
      <c r="J36" s="114"/>
      <c r="K36" s="114"/>
      <c r="L36" s="114"/>
      <c r="M36" s="182" t="s">
        <v>81</v>
      </c>
      <c r="N36" s="183"/>
      <c r="O36" s="183"/>
      <c r="P36" s="183"/>
      <c r="Q36" s="183"/>
      <c r="R36" s="183"/>
      <c r="S36" s="183"/>
      <c r="T36" s="183"/>
      <c r="U36" s="184"/>
      <c r="V36" s="2"/>
      <c r="W36" s="4"/>
    </row>
    <row r="37" spans="1:23" ht="69.95" customHeight="1" thickTop="1" x14ac:dyDescent="0.15">
      <c r="A37" s="7"/>
      <c r="B37" s="113" t="s">
        <v>113</v>
      </c>
      <c r="C37" s="113"/>
      <c r="D37" s="113"/>
      <c r="E37" s="113"/>
      <c r="F37" s="113"/>
      <c r="G37" s="113"/>
      <c r="H37" s="113"/>
      <c r="I37" s="113"/>
      <c r="J37" s="113"/>
      <c r="K37" s="113"/>
      <c r="L37" s="113"/>
      <c r="M37" s="113"/>
      <c r="N37" s="113"/>
      <c r="O37" s="113"/>
      <c r="P37" s="113"/>
      <c r="Q37" s="113"/>
      <c r="R37" s="113"/>
      <c r="S37" s="113"/>
      <c r="T37" s="113"/>
      <c r="U37" s="113"/>
    </row>
    <row r="38" spans="1:23" ht="27" customHeight="1" x14ac:dyDescent="0.15">
      <c r="B38" s="7"/>
      <c r="C38" s="7"/>
      <c r="D38" s="7"/>
      <c r="E38" s="7"/>
      <c r="F38" s="7"/>
      <c r="G38" s="7"/>
      <c r="H38" s="7"/>
      <c r="I38" s="7"/>
      <c r="J38" s="7"/>
      <c r="K38" s="7"/>
      <c r="L38" s="30"/>
      <c r="M38" s="30"/>
      <c r="N38" s="30"/>
      <c r="O38" s="30"/>
      <c r="P38" s="30"/>
      <c r="Q38" s="30"/>
      <c r="R38" s="30"/>
      <c r="S38" s="30"/>
      <c r="T38" s="30"/>
      <c r="U38" s="30"/>
    </row>
    <row r="39" spans="1:23" ht="23.25" customHeight="1" x14ac:dyDescent="0.15">
      <c r="A39" s="31"/>
      <c r="B39" s="7"/>
      <c r="C39" s="7"/>
      <c r="D39" s="7"/>
      <c r="E39" s="7"/>
      <c r="F39" s="7"/>
      <c r="G39" s="7"/>
      <c r="H39" s="7"/>
      <c r="I39" s="7"/>
      <c r="J39" s="7"/>
      <c r="K39" s="7"/>
      <c r="L39" s="67"/>
      <c r="M39" s="67"/>
      <c r="N39" s="67"/>
      <c r="O39" s="67"/>
      <c r="P39" s="67"/>
      <c r="Q39" s="67"/>
      <c r="R39" s="32"/>
      <c r="S39" s="32"/>
      <c r="T39" s="32"/>
      <c r="U39" s="32"/>
    </row>
    <row r="40" spans="1:23" ht="23.25" customHeight="1" x14ac:dyDescent="0.15">
      <c r="A40" s="7"/>
      <c r="B40" s="7"/>
      <c r="C40" s="7"/>
      <c r="D40" s="7"/>
      <c r="E40" s="7"/>
      <c r="F40" s="7"/>
      <c r="G40" s="7"/>
      <c r="H40" s="7"/>
      <c r="I40" s="7"/>
      <c r="J40" s="7"/>
      <c r="K40" s="7"/>
      <c r="L40" s="9"/>
      <c r="M40" s="9"/>
      <c r="N40" s="9"/>
      <c r="O40" s="9"/>
      <c r="P40" s="10"/>
      <c r="Q40" s="10"/>
      <c r="R40" s="11"/>
      <c r="S40" s="11"/>
      <c r="T40" s="11"/>
      <c r="U40" s="11"/>
    </row>
    <row r="41" spans="1:23" ht="23.25" customHeight="1" x14ac:dyDescent="0.15">
      <c r="A41" s="7"/>
      <c r="B41" s="7"/>
      <c r="C41" s="7"/>
      <c r="D41" s="7"/>
      <c r="E41" s="7"/>
      <c r="F41" s="7"/>
      <c r="G41" s="7"/>
      <c r="H41" s="7"/>
      <c r="I41" s="7"/>
      <c r="J41" s="7"/>
      <c r="K41" s="7"/>
      <c r="L41" s="9"/>
      <c r="M41" s="9"/>
      <c r="N41" s="9"/>
      <c r="O41" s="9"/>
      <c r="P41" s="10"/>
      <c r="Q41" s="10"/>
      <c r="R41" s="11"/>
      <c r="S41" s="11"/>
      <c r="T41" s="11"/>
      <c r="U41" s="11"/>
    </row>
    <row r="42" spans="1:23" ht="23.25" customHeight="1" x14ac:dyDescent="0.15">
      <c r="A42" s="7"/>
      <c r="B42" s="7"/>
      <c r="C42" s="7"/>
      <c r="D42" s="7"/>
      <c r="E42" s="7"/>
      <c r="F42" s="7"/>
      <c r="G42" s="7"/>
      <c r="H42" s="7"/>
      <c r="I42" s="7"/>
      <c r="J42" s="7"/>
      <c r="K42" s="7"/>
      <c r="L42" s="9"/>
      <c r="M42" s="9"/>
      <c r="N42" s="9"/>
      <c r="O42" s="9"/>
      <c r="P42" s="10"/>
      <c r="Q42" s="10"/>
      <c r="R42" s="11"/>
      <c r="S42" s="11"/>
      <c r="T42" s="11"/>
      <c r="U42" s="11"/>
    </row>
    <row r="43" spans="1:23" ht="23.25" customHeight="1" x14ac:dyDescent="0.15">
      <c r="A43" s="7"/>
      <c r="B43" s="7"/>
      <c r="C43" s="7"/>
      <c r="D43" s="7"/>
      <c r="E43" s="7"/>
      <c r="F43" s="7"/>
      <c r="G43" s="7"/>
      <c r="H43" s="7"/>
      <c r="I43" s="7"/>
      <c r="J43" s="7"/>
      <c r="K43" s="7"/>
      <c r="L43" s="9"/>
      <c r="M43" s="9"/>
      <c r="N43" s="9"/>
      <c r="O43" s="9"/>
      <c r="P43" s="8"/>
      <c r="Q43" s="8"/>
      <c r="R43" s="11"/>
      <c r="S43" s="11"/>
      <c r="T43" s="11"/>
      <c r="U43" s="11"/>
    </row>
    <row r="44" spans="1:23" ht="23.25" customHeight="1" x14ac:dyDescent="0.15">
      <c r="B44" s="7"/>
      <c r="C44" s="7"/>
      <c r="D44" s="7"/>
      <c r="E44" s="7"/>
      <c r="F44" s="7"/>
      <c r="G44" s="7"/>
      <c r="H44" s="7"/>
      <c r="I44" s="7"/>
      <c r="J44" s="7"/>
      <c r="K44" s="7"/>
      <c r="L44" s="9"/>
      <c r="M44" s="9"/>
      <c r="N44" s="9"/>
      <c r="O44" s="9"/>
      <c r="P44" s="8"/>
      <c r="Q44" s="8"/>
      <c r="R44" s="11"/>
      <c r="S44" s="11"/>
      <c r="T44" s="11"/>
      <c r="U44" s="11"/>
    </row>
    <row r="45" spans="1:23" ht="23.25" customHeight="1" x14ac:dyDescent="0.15">
      <c r="B45" s="7"/>
      <c r="C45" s="7"/>
      <c r="D45" s="7"/>
      <c r="E45" s="7"/>
      <c r="F45" s="7"/>
      <c r="G45" s="7"/>
      <c r="H45" s="7"/>
      <c r="I45" s="7"/>
      <c r="J45" s="7"/>
      <c r="K45" s="7"/>
    </row>
    <row r="46" spans="1:23" ht="32.25" customHeight="1" x14ac:dyDescent="0.15"/>
  </sheetData>
  <mergeCells count="71">
    <mergeCell ref="I1:N2"/>
    <mergeCell ref="B37:U37"/>
    <mergeCell ref="G5:J5"/>
    <mergeCell ref="C5:E5"/>
    <mergeCell ref="B31:B34"/>
    <mergeCell ref="C31:F34"/>
    <mergeCell ref="G31:J34"/>
    <mergeCell ref="M31:R34"/>
    <mergeCell ref="S31:U34"/>
    <mergeCell ref="B36:L36"/>
    <mergeCell ref="M36:U36"/>
    <mergeCell ref="S26:U26"/>
    <mergeCell ref="B27:B30"/>
    <mergeCell ref="C27:F30"/>
    <mergeCell ref="G27:J30"/>
    <mergeCell ref="M27:P30"/>
    <mergeCell ref="S27:U30"/>
    <mergeCell ref="C25:F25"/>
    <mergeCell ref="G25:J25"/>
    <mergeCell ref="K25:L25"/>
    <mergeCell ref="M25:R25"/>
    <mergeCell ref="S25:U25"/>
    <mergeCell ref="C26:F26"/>
    <mergeCell ref="G26:J26"/>
    <mergeCell ref="K26:L26"/>
    <mergeCell ref="M26:P26"/>
    <mergeCell ref="Q26:R26"/>
    <mergeCell ref="C24:F24"/>
    <mergeCell ref="G24:J24"/>
    <mergeCell ref="K24:L24"/>
    <mergeCell ref="M24:R24"/>
    <mergeCell ref="S24:U24"/>
    <mergeCell ref="B21:F21"/>
    <mergeCell ref="G21:R21"/>
    <mergeCell ref="S21:U21"/>
    <mergeCell ref="B22:B23"/>
    <mergeCell ref="C22:D23"/>
    <mergeCell ref="E22:F22"/>
    <mergeCell ref="G22:J23"/>
    <mergeCell ref="K22:L23"/>
    <mergeCell ref="Q22:R23"/>
    <mergeCell ref="S22:U23"/>
    <mergeCell ref="E23:F23"/>
    <mergeCell ref="M22:P23"/>
    <mergeCell ref="P14:R14"/>
    <mergeCell ref="M16:N16"/>
    <mergeCell ref="P16:Q16"/>
    <mergeCell ref="B19:U19"/>
    <mergeCell ref="B20:R20"/>
    <mergeCell ref="B10:G10"/>
    <mergeCell ref="B12:U12"/>
    <mergeCell ref="S14:U14"/>
    <mergeCell ref="C15:F15"/>
    <mergeCell ref="G15:I15"/>
    <mergeCell ref="J15:L15"/>
    <mergeCell ref="M15:O15"/>
    <mergeCell ref="P15:R15"/>
    <mergeCell ref="S15:U16"/>
    <mergeCell ref="C16:F16"/>
    <mergeCell ref="G16:H16"/>
    <mergeCell ref="J16:K16"/>
    <mergeCell ref="B14:F14"/>
    <mergeCell ref="G14:I14"/>
    <mergeCell ref="J14:L14"/>
    <mergeCell ref="M14:O14"/>
    <mergeCell ref="B3:U3"/>
    <mergeCell ref="B4:U4"/>
    <mergeCell ref="B7:U7"/>
    <mergeCell ref="B9:G9"/>
    <mergeCell ref="H9:I9"/>
    <mergeCell ref="J9:K9"/>
  </mergeCells>
  <phoneticPr fontId="16"/>
  <dataValidations count="4">
    <dataValidation type="list" allowBlank="1" showInputMessage="1" showErrorMessage="1" sqref="K22:L23 Q22:R23" xr:uid="{00000000-0002-0000-0100-000000000000}">
      <formula1>"◯"</formula1>
    </dataValidation>
    <dataValidation type="list" allowBlank="1" showInputMessage="1" showErrorMessage="1" sqref="E23:F23" xr:uid="{00000000-0002-0000-0100-000001000000}">
      <formula1>"北側,東側,南側,西側"</formula1>
    </dataValidation>
    <dataValidation type="list" allowBlank="1" showInputMessage="1" showErrorMessage="1" sqref="G15:R15" xr:uid="{00000000-0002-0000-0100-000002000000}">
      <formula1>"①建物の敷地,②道路,③その他"</formula1>
    </dataValidation>
    <dataValidation type="list" showInputMessage="1" showErrorMessage="1" sqref="K34:L34 L24:L25 K28:L28 K30:L30 Q28:R28 Q30:R30 K32:L32 K24:K26 Q26" xr:uid="{00000000-0002-0000-0100-000003000000}">
      <formula1>"◯"</formula1>
    </dataValidation>
  </dataValidations>
  <printOptions horizontalCentered="1"/>
  <pageMargins left="0.31496062992125984" right="0.31496062992125984" top="0.59055118110236227" bottom="0.35433070866141736" header="0.31496062992125984" footer="0.31496062992125984"/>
  <pageSetup paperSize="9" scale="49" fitToHeight="0" orientation="portrait" r:id="rId1"/>
  <colBreaks count="1" manualBreakCount="1">
    <brk id="1" max="2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7"/>
  <sheetViews>
    <sheetView view="pageBreakPreview" zoomScale="70" zoomScaleNormal="100" zoomScaleSheetLayoutView="70" workbookViewId="0">
      <selection sqref="A1:XFD1"/>
    </sheetView>
  </sheetViews>
  <sheetFormatPr defaultColWidth="11" defaultRowHeight="13.5" x14ac:dyDescent="0.15"/>
  <cols>
    <col min="1" max="1" width="27.5" customWidth="1"/>
    <col min="2" max="2" width="95.5" customWidth="1"/>
    <col min="3" max="3" width="35.625" customWidth="1"/>
  </cols>
  <sheetData>
    <row r="1" spans="1:3" ht="44.25" customHeight="1" thickBot="1" x14ac:dyDescent="0.2">
      <c r="A1" s="210" t="s">
        <v>105</v>
      </c>
      <c r="B1" s="210"/>
      <c r="C1" s="210"/>
    </row>
    <row r="2" spans="1:3" ht="20.25" thickTop="1" thickBot="1" x14ac:dyDescent="0.2">
      <c r="A2" s="50" t="s">
        <v>35</v>
      </c>
      <c r="B2" s="51" t="s">
        <v>36</v>
      </c>
      <c r="C2" s="52" t="s">
        <v>68</v>
      </c>
    </row>
    <row r="3" spans="1:3" ht="267" customHeight="1" thickBot="1" x14ac:dyDescent="0.2">
      <c r="A3" s="68" t="s">
        <v>25</v>
      </c>
      <c r="B3" s="49"/>
      <c r="C3" s="53" t="s">
        <v>71</v>
      </c>
    </row>
    <row r="4" spans="1:3" ht="255" customHeight="1" thickBot="1" x14ac:dyDescent="0.2">
      <c r="A4" s="68" t="s">
        <v>32</v>
      </c>
      <c r="B4" s="49"/>
      <c r="C4" s="54" t="s">
        <v>42</v>
      </c>
    </row>
    <row r="5" spans="1:3" ht="207" customHeight="1" thickBot="1" x14ac:dyDescent="0.2">
      <c r="A5" s="68" t="s">
        <v>33</v>
      </c>
      <c r="B5" s="49"/>
      <c r="C5" s="54" t="s">
        <v>43</v>
      </c>
    </row>
    <row r="6" spans="1:3" ht="198.95" customHeight="1" thickBot="1" x14ac:dyDescent="0.2">
      <c r="A6" s="69" t="s">
        <v>34</v>
      </c>
      <c r="B6" s="55"/>
      <c r="C6" s="56" t="s">
        <v>44</v>
      </c>
    </row>
    <row r="7" spans="1:3" ht="14.25" thickTop="1" x14ac:dyDescent="0.15"/>
  </sheetData>
  <mergeCells count="1">
    <mergeCell ref="A1:C1"/>
  </mergeCells>
  <phoneticPr fontId="16"/>
  <pageMargins left="0.7" right="0.7" top="0.75" bottom="0.75" header="0.3" footer="0.3"/>
  <pageSetup paperSize="9" scale="56"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22"/>
  <sheetViews>
    <sheetView view="pageBreakPreview" zoomScale="70" zoomScaleNormal="100" zoomScaleSheetLayoutView="70" workbookViewId="0">
      <selection activeCell="C15" sqref="C15"/>
    </sheetView>
  </sheetViews>
  <sheetFormatPr defaultColWidth="11" defaultRowHeight="13.5" x14ac:dyDescent="0.15"/>
  <cols>
    <col min="1" max="2" width="70.875" customWidth="1"/>
  </cols>
  <sheetData>
    <row r="1" spans="1:2" ht="44.25" customHeight="1" x14ac:dyDescent="0.15">
      <c r="A1" s="211" t="s">
        <v>106</v>
      </c>
      <c r="B1" s="211"/>
    </row>
    <row r="2" spans="1:2" ht="48.95" customHeight="1" x14ac:dyDescent="0.15">
      <c r="A2" s="214" t="s">
        <v>82</v>
      </c>
      <c r="B2" s="215"/>
    </row>
    <row r="3" spans="1:2" ht="48.95" customHeight="1" thickBot="1" x14ac:dyDescent="0.2">
      <c r="A3" s="216" t="s">
        <v>96</v>
      </c>
      <c r="B3" s="216"/>
    </row>
    <row r="4" spans="1:2" ht="30" customHeight="1" x14ac:dyDescent="0.15">
      <c r="A4" s="212" t="s">
        <v>83</v>
      </c>
      <c r="B4" s="213"/>
    </row>
    <row r="5" spans="1:2" ht="300" customHeight="1" x14ac:dyDescent="0.15">
      <c r="A5" s="218"/>
      <c r="B5" s="219"/>
    </row>
    <row r="6" spans="1:2" ht="20.100000000000001" customHeight="1" thickBot="1" x14ac:dyDescent="0.2">
      <c r="A6" s="74" t="s">
        <v>97</v>
      </c>
      <c r="B6" s="75"/>
    </row>
    <row r="7" spans="1:2" ht="48.95" customHeight="1" thickBot="1" x14ac:dyDescent="0.2">
      <c r="A7" s="216" t="s">
        <v>84</v>
      </c>
      <c r="B7" s="217"/>
    </row>
    <row r="8" spans="1:2" ht="30" customHeight="1" x14ac:dyDescent="0.15">
      <c r="A8" s="212" t="s">
        <v>85</v>
      </c>
      <c r="B8" s="213"/>
    </row>
    <row r="9" spans="1:2" ht="300" customHeight="1" x14ac:dyDescent="0.15">
      <c r="A9" s="72"/>
      <c r="B9" s="73"/>
    </row>
    <row r="10" spans="1:2" ht="20.100000000000001" customHeight="1" thickBot="1" x14ac:dyDescent="0.2">
      <c r="A10" s="74" t="s">
        <v>99</v>
      </c>
      <c r="B10" s="75" t="s">
        <v>86</v>
      </c>
    </row>
    <row r="11" spans="1:2" ht="30" customHeight="1" x14ac:dyDescent="0.15">
      <c r="A11" s="212" t="s">
        <v>87</v>
      </c>
      <c r="B11" s="213"/>
    </row>
    <row r="12" spans="1:2" ht="300" customHeight="1" x14ac:dyDescent="0.15">
      <c r="A12" s="88"/>
      <c r="B12" s="89"/>
    </row>
    <row r="13" spans="1:2" ht="20.100000000000001" customHeight="1" thickBot="1" x14ac:dyDescent="0.2">
      <c r="A13" s="78" t="s">
        <v>100</v>
      </c>
      <c r="B13" s="79" t="s">
        <v>88</v>
      </c>
    </row>
    <row r="14" spans="1:2" ht="30" customHeight="1" x14ac:dyDescent="0.15">
      <c r="A14" s="212" t="s">
        <v>89</v>
      </c>
      <c r="B14" s="213"/>
    </row>
    <row r="15" spans="1:2" ht="300" customHeight="1" x14ac:dyDescent="0.15">
      <c r="A15" s="76"/>
      <c r="B15" s="77"/>
    </row>
    <row r="16" spans="1:2" ht="20.100000000000001" customHeight="1" thickBot="1" x14ac:dyDescent="0.2">
      <c r="A16" s="78" t="s">
        <v>101</v>
      </c>
      <c r="B16" s="79" t="s">
        <v>90</v>
      </c>
    </row>
    <row r="17" spans="1:2" ht="30" customHeight="1" x14ac:dyDescent="0.15">
      <c r="A17" s="80" t="s">
        <v>91</v>
      </c>
      <c r="B17" s="80" t="s">
        <v>92</v>
      </c>
    </row>
    <row r="18" spans="1:2" ht="300" customHeight="1" x14ac:dyDescent="0.15">
      <c r="A18" s="81"/>
      <c r="B18" s="82"/>
    </row>
    <row r="19" spans="1:2" ht="20.100000000000001" customHeight="1" thickBot="1" x14ac:dyDescent="0.2">
      <c r="A19" s="83" t="s">
        <v>93</v>
      </c>
      <c r="B19" s="84" t="s">
        <v>94</v>
      </c>
    </row>
    <row r="20" spans="1:2" ht="30" customHeight="1" x14ac:dyDescent="0.15">
      <c r="A20" s="212" t="s">
        <v>95</v>
      </c>
      <c r="B20" s="213"/>
    </row>
    <row r="21" spans="1:2" ht="300" customHeight="1" x14ac:dyDescent="0.15">
      <c r="A21" s="76"/>
      <c r="B21" s="85"/>
    </row>
    <row r="22" spans="1:2" ht="20.100000000000001" customHeight="1" thickBot="1" x14ac:dyDescent="0.2">
      <c r="A22" s="78" t="s">
        <v>102</v>
      </c>
      <c r="B22" s="79" t="s">
        <v>103</v>
      </c>
    </row>
  </sheetData>
  <mergeCells count="10">
    <mergeCell ref="A1:B1"/>
    <mergeCell ref="A14:B14"/>
    <mergeCell ref="A20:B20"/>
    <mergeCell ref="A2:B2"/>
    <mergeCell ref="A3:B3"/>
    <mergeCell ref="A4:B4"/>
    <mergeCell ref="A7:B7"/>
    <mergeCell ref="A8:B8"/>
    <mergeCell ref="A11:B11"/>
    <mergeCell ref="A5:B5"/>
  </mergeCells>
  <phoneticPr fontId="16"/>
  <pageMargins left="0.7" right="0.7" top="0.75" bottom="0.75" header="0.3" footer="0.3"/>
  <pageSetup paperSize="9" scale="63" fitToHeight="0" orientation="portrait" r:id="rId1"/>
  <rowBreaks count="1" manualBreakCount="1">
    <brk id="13" max="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9"/>
  <sheetViews>
    <sheetView workbookViewId="0">
      <selection activeCell="F3" sqref="F3"/>
    </sheetView>
  </sheetViews>
  <sheetFormatPr defaultColWidth="11" defaultRowHeight="13.5" x14ac:dyDescent="0.15"/>
  <cols>
    <col min="2" max="2" width="20" customWidth="1"/>
  </cols>
  <sheetData>
    <row r="1" spans="2:14" x14ac:dyDescent="0.15">
      <c r="B1" s="59"/>
      <c r="C1" s="58" t="s">
        <v>26</v>
      </c>
      <c r="D1" s="58" t="s">
        <v>27</v>
      </c>
      <c r="E1" s="58" t="s">
        <v>28</v>
      </c>
      <c r="F1" s="58" t="s">
        <v>45</v>
      </c>
      <c r="G1" s="220" t="s">
        <v>30</v>
      </c>
      <c r="H1" s="220"/>
      <c r="I1" s="220"/>
      <c r="J1" s="220"/>
      <c r="K1" s="220" t="s">
        <v>31</v>
      </c>
      <c r="L1" s="220"/>
      <c r="M1" s="220"/>
      <c r="N1" s="220"/>
    </row>
    <row r="2" spans="2:14" x14ac:dyDescent="0.15">
      <c r="B2" t="s">
        <v>46</v>
      </c>
      <c r="C2" s="48">
        <f>'（別紙１）判断基準'!E23</f>
        <v>0</v>
      </c>
      <c r="D2" s="48" t="str">
        <f>IF(C2=0,"全方向",C2)</f>
        <v>全方向</v>
      </c>
      <c r="E2" s="48" t="str">
        <f>D2</f>
        <v>全方向</v>
      </c>
      <c r="F2" s="48">
        <f>IF('（別紙１）判断基準'!K26="◯","全方向",0)</f>
        <v>0</v>
      </c>
      <c r="G2" s="48" t="s">
        <v>48</v>
      </c>
      <c r="H2" s="48" t="s">
        <v>49</v>
      </c>
      <c r="I2" s="48" t="s">
        <v>50</v>
      </c>
      <c r="J2" s="48" t="s">
        <v>51</v>
      </c>
      <c r="K2" s="48" t="s">
        <v>48</v>
      </c>
      <c r="L2" s="48" t="s">
        <v>49</v>
      </c>
      <c r="M2" s="48" t="s">
        <v>50</v>
      </c>
      <c r="N2" s="48" t="s">
        <v>51</v>
      </c>
    </row>
    <row r="3" spans="2:14" x14ac:dyDescent="0.15">
      <c r="B3" t="s">
        <v>40</v>
      </c>
      <c r="C3" s="61" t="str">
        <f>IF(C2="北側",'（別紙１）判断基準'!G16&amp;"",IF(C2="東側",'（別紙１）判断基準'!J16&amp;"",IF(C2="南側",'（別紙１）判断基準'!M16&amp;"",IF(C2="西側",'（別紙１）判断基準'!P16&amp;"",IF(C2=0,"")))))</f>
        <v/>
      </c>
      <c r="D3" s="48" t="str">
        <f>IF(OR('（別紙１）判断基準'!G16="",'（別紙１）判断基準'!J16="",'（別紙１）判断基準'!M16="",'（別紙１）判断基準'!P16=""),"",MIN('（別紙１）判断基準'!G16,'（別紙１）判断基準'!J16,'（別紙１）判断基準'!M16,'（別紙１）判断基準'!P16))</f>
        <v/>
      </c>
      <c r="E3" s="48" t="str">
        <f>D3</f>
        <v/>
      </c>
      <c r="F3" s="48" t="str">
        <f>IF('（別紙１）判断基準'!G16="","",IF('（別紙１）判断基準'!J16="","",IF('（別紙１）判断基準'!M16="","",IF('（別紙１）判断基準'!P16="","",MIN('（別紙１）判断基準'!G16,'（別紙１）判断基準'!J16,'（別紙１）判断基準'!M16,'（別紙１）判断基準'!P16)))))</f>
        <v/>
      </c>
      <c r="G3" s="48" t="str">
        <f>IF('（別紙１）判断基準'!G16="","",'（別紙１）判断基準'!G16)</f>
        <v/>
      </c>
      <c r="H3" s="48" t="str">
        <f>IF('（別紙１）判断基準'!J16="","",'（別紙１）判断基準'!J16)</f>
        <v/>
      </c>
      <c r="I3" s="48" t="str">
        <f>IF('（別紙１）判断基準'!M16="","",'（別紙１）判断基準'!M16)</f>
        <v/>
      </c>
      <c r="J3" s="48" t="str">
        <f>IF('（別紙１）判断基準'!P16="","",'（別紙１）判断基準'!P16)</f>
        <v/>
      </c>
      <c r="K3" s="48" t="str">
        <f>IF('（別紙１）判断基準'!G16="","",'（別紙１）判断基準'!G16)</f>
        <v/>
      </c>
      <c r="L3" s="48" t="str">
        <f>IF('（別紙１）判断基準'!J16="","",'（別紙１）判断基準'!J16)</f>
        <v/>
      </c>
      <c r="M3" s="48" t="str">
        <f>IF('（別紙１）判断基準'!M16="","",'（別紙１）判断基準'!M16)</f>
        <v/>
      </c>
      <c r="N3" s="48" t="str">
        <f>IF('（別紙１）判断基準'!P16="","",'（別紙１）判断基準'!P16)</f>
        <v/>
      </c>
    </row>
    <row r="4" spans="2:14" x14ac:dyDescent="0.15">
      <c r="B4" t="s">
        <v>47</v>
      </c>
      <c r="C4" s="48" t="str">
        <f>'（別紙１）判断基準'!J10&amp;""</f>
        <v/>
      </c>
      <c r="D4" s="48" t="str">
        <f>C4</f>
        <v/>
      </c>
      <c r="E4" s="48" t="str">
        <f>C4</f>
        <v/>
      </c>
      <c r="F4" s="48" t="e">
        <f>C4/2</f>
        <v>#VALUE!</v>
      </c>
      <c r="G4" s="48" t="e">
        <f>F4</f>
        <v>#VALUE!</v>
      </c>
      <c r="H4" s="48" t="e">
        <f>F4</f>
        <v>#VALUE!</v>
      </c>
      <c r="I4" s="48" t="e">
        <f>F4</f>
        <v>#VALUE!</v>
      </c>
      <c r="J4" s="48" t="e">
        <f>F4</f>
        <v>#VALUE!</v>
      </c>
      <c r="K4" s="48" t="e">
        <f>F4</f>
        <v>#VALUE!</v>
      </c>
      <c r="L4" s="48" t="e">
        <f>F4</f>
        <v>#VALUE!</v>
      </c>
      <c r="M4" s="48" t="e">
        <f>F4</f>
        <v>#VALUE!</v>
      </c>
      <c r="N4" s="48" t="e">
        <f>F4</f>
        <v>#VALUE!</v>
      </c>
    </row>
    <row r="5" spans="2:14" x14ac:dyDescent="0.15">
      <c r="B5" t="s">
        <v>39</v>
      </c>
      <c r="C5" s="48" t="str">
        <f>IF(AND('（別紙１）判断基準'!K22="◯",C4&gt;=C3,C3&lt;&gt;""),"あり","なし")</f>
        <v>なし</v>
      </c>
      <c r="D5" s="48" t="str">
        <f>IF(AND('（別紙１）判断基準'!K24="◯",D4&gt;=D3),"あり","なし")</f>
        <v>なし</v>
      </c>
      <c r="E5" s="48" t="str">
        <f>IF(AND('（別紙１）判断基準'!K25="◯",E4&gt;=E3),"あり","なし")</f>
        <v>なし</v>
      </c>
      <c r="F5" s="48" t="e">
        <f>IF(AND('（別紙１）判断基準'!K26="◯",F4&gt;=F3,F2&lt;&gt;0),"あり","なし")</f>
        <v>#VALUE!</v>
      </c>
      <c r="G5" s="48" t="e">
        <f>IF(AND('（別紙１）判断基準'!K28="◯",G3&lt;=G4,G3&lt;&gt;""),"あり","なし")</f>
        <v>#VALUE!</v>
      </c>
      <c r="H5" s="48" t="e">
        <f>IF(AND('（別紙１）判断基準'!L28="◯",H3&lt;=H4,H3&lt;&gt;""),"あり","なし")</f>
        <v>#VALUE!</v>
      </c>
      <c r="I5" s="48" t="e">
        <f>IF(AND('（別紙１）判断基準'!K30="◯",I3&lt;=I4,I3&lt;&gt;""),"あり","なし")</f>
        <v>#VALUE!</v>
      </c>
      <c r="J5" s="48" t="e">
        <f>IF(AND('（別紙１）判断基準'!L30="◯",J3&lt;=J4,J3&lt;&gt;""),"あり","なし")</f>
        <v>#VALUE!</v>
      </c>
      <c r="K5" s="48" t="e">
        <f>IF(AND('（別紙１）判断基準'!K32="◯",K3&lt;=K4,K3&lt;&gt;""),"あり","なし")</f>
        <v>#VALUE!</v>
      </c>
      <c r="L5" s="48" t="e">
        <f>IF(AND('（別紙１）判断基準'!L32="◯",L3&lt;=L4,L3&lt;&gt;""),"あり","なし")</f>
        <v>#VALUE!</v>
      </c>
      <c r="M5" s="48" t="e">
        <f>IF(AND('（別紙１）判断基準'!K34="◯",M3&lt;=M4,M3&lt;&gt;""),"あり","なし")</f>
        <v>#VALUE!</v>
      </c>
      <c r="N5" s="48" t="e">
        <f>IF(AND('（別紙１）判断基準'!L34="◯",N3&lt;=N4,N3&lt;&gt;""),"あり","なし")</f>
        <v>#VALUE!</v>
      </c>
    </row>
    <row r="9" spans="2:14" x14ac:dyDescent="0.15">
      <c r="E9" t="str">
        <f>IF(COUNTIF('（別紙１）判断基準'!G16:P16,""),"",0)</f>
        <v/>
      </c>
    </row>
  </sheetData>
  <mergeCells count="2">
    <mergeCell ref="G1:J1"/>
    <mergeCell ref="K1:N1"/>
  </mergeCells>
  <phoneticPr fontId="1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（別紙１）判断基準</vt:lpstr>
      <vt:lpstr>（記入例）判断基準 </vt:lpstr>
      <vt:lpstr>記入例の空家</vt:lpstr>
      <vt:lpstr>添付写真例</vt:lpstr>
      <vt:lpstr>計算シート</vt:lpstr>
      <vt:lpstr>'（記入例）判断基準 '!Print_Area</vt:lpstr>
      <vt:lpstr>'（別紙１）判断基準'!Print_Area</vt:lpstr>
      <vt:lpstr>記入例の空家!Print_Area</vt:lpstr>
      <vt:lpstr>添付写真例!Print_Area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2020-03-20T07:37:36Z</cp:lastPrinted>
  <dcterms:created xsi:type="dcterms:W3CDTF">2020-03-19T00:16:12Z</dcterms:created>
  <dcterms:modified xsi:type="dcterms:W3CDTF">2024-02-20T00:14:02Z</dcterms:modified>
</cp:coreProperties>
</file>