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fs\みどり環境局\03大気・音環境課\※大気・音環境課※\210_大気汚染防止法関連業務\100_大気担当\150_主要業務\151_ばい煙・水銀・一般粉じん・悪臭\511_ばい煙\大気汚染物質排出量調査\【R6～】排出量調査見直し検討\06_調査票検討\"/>
    </mc:Choice>
  </mc:AlternateContent>
  <xr:revisionPtr revIDLastSave="0" documentId="13_ncr:1_{B899AE67-F76B-4A9D-9468-CC729064B1D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W2.1" sheetId="5" r:id="rId1"/>
  </sheets>
  <definedNames>
    <definedName name="DATA" localSheetId="0">#REF!</definedName>
    <definedName name="DATA">#REF!</definedName>
    <definedName name="_xlnm.Print_Area" localSheetId="0">'W2.1'!$A$62:$BX$106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6" i="5" l="1"/>
  <c r="C96" i="5"/>
  <c r="E96" i="5"/>
  <c r="A97" i="5"/>
  <c r="C97" i="5"/>
  <c r="E97" i="5"/>
  <c r="A98" i="5"/>
  <c r="C98" i="5"/>
  <c r="E98" i="5"/>
  <c r="A99" i="5"/>
  <c r="C99" i="5"/>
  <c r="E99" i="5"/>
  <c r="A100" i="5"/>
  <c r="C100" i="5"/>
  <c r="E100" i="5"/>
  <c r="E95" i="5"/>
  <c r="C95" i="5"/>
  <c r="A95" i="5"/>
  <c r="CR102" i="5" l="1"/>
  <c r="CR99" i="5"/>
  <c r="CR96" i="5"/>
  <c r="AG40" i="5" l="1"/>
  <c r="X40" i="5"/>
  <c r="O40" i="5"/>
  <c r="F40" i="5"/>
  <c r="AF79" i="5" l="1"/>
  <c r="AF80" i="5"/>
  <c r="AF81" i="5"/>
  <c r="AF82" i="5"/>
  <c r="AF83" i="5"/>
  <c r="AF84" i="5"/>
  <c r="AF85" i="5"/>
  <c r="AF86" i="5"/>
  <c r="AF87" i="5"/>
  <c r="AF88" i="5"/>
  <c r="AF89" i="5"/>
  <c r="AF78" i="5"/>
  <c r="L66" i="5" l="1"/>
  <c r="H66" i="5"/>
  <c r="G65" i="5"/>
  <c r="B89" i="5" l="1"/>
  <c r="B86" i="5"/>
  <c r="B83" i="5"/>
  <c r="B80" i="5"/>
  <c r="A73" i="5"/>
  <c r="AV24" i="5" l="1"/>
  <c r="AH24" i="5"/>
  <c r="T24" i="5"/>
  <c r="F24" i="5"/>
  <c r="N19" i="5"/>
  <c r="AG27" i="5" l="1"/>
  <c r="X27" i="5"/>
  <c r="O27" i="5"/>
  <c r="F27" i="5"/>
  <c r="G73" i="5" l="1"/>
  <c r="U73" i="5"/>
  <c r="J73" i="5"/>
  <c r="AE100" i="5" l="1"/>
  <c r="AB100" i="5"/>
  <c r="AE99" i="5"/>
  <c r="AB99" i="5"/>
  <c r="AE98" i="5"/>
  <c r="AB98" i="5"/>
  <c r="AE97" i="5"/>
  <c r="AB97" i="5"/>
  <c r="AE96" i="5"/>
  <c r="AB96" i="5"/>
  <c r="AE95" i="5"/>
  <c r="AB95" i="5"/>
  <c r="V100" i="5"/>
  <c r="V99" i="5"/>
  <c r="V98" i="5"/>
  <c r="V97" i="5"/>
  <c r="V96" i="5"/>
  <c r="V95" i="5"/>
  <c r="Z100" i="5"/>
  <c r="Z99" i="5"/>
  <c r="Z98" i="5"/>
  <c r="Z97" i="5"/>
  <c r="Z96" i="5"/>
  <c r="Z95" i="5"/>
  <c r="T95" i="5"/>
  <c r="T100" i="5"/>
  <c r="Q100" i="5"/>
  <c r="L100" i="5"/>
  <c r="O100" i="5"/>
  <c r="AG100" i="5"/>
  <c r="AK100" i="5"/>
  <c r="AO100" i="5"/>
  <c r="AW100" i="5"/>
  <c r="L103" i="5"/>
  <c r="T99" i="5"/>
  <c r="Q99" i="5"/>
  <c r="T98" i="5"/>
  <c r="Q98" i="5"/>
  <c r="T97" i="5"/>
  <c r="Q97" i="5"/>
  <c r="T96" i="5"/>
  <c r="Q96" i="5"/>
  <c r="Q95" i="5"/>
  <c r="O99" i="5"/>
  <c r="O98" i="5"/>
  <c r="O97" i="5"/>
  <c r="O96" i="5"/>
  <c r="O95" i="5"/>
  <c r="L99" i="5"/>
  <c r="L98" i="5"/>
  <c r="L97" i="5"/>
  <c r="L96" i="5"/>
  <c r="L95" i="5"/>
  <c r="G95" i="5"/>
  <c r="J100" i="5"/>
  <c r="G100" i="5"/>
  <c r="J99" i="5"/>
  <c r="G99" i="5"/>
  <c r="J98" i="5"/>
  <c r="G98" i="5"/>
  <c r="J97" i="5"/>
  <c r="G97" i="5"/>
  <c r="J96" i="5"/>
  <c r="G96" i="5"/>
  <c r="J95" i="5"/>
  <c r="G67" i="5" l="1"/>
  <c r="CR83" i="5" l="1"/>
  <c r="AW99" i="5"/>
  <c r="AO99" i="5"/>
  <c r="AK99" i="5"/>
  <c r="AG99" i="5"/>
  <c r="AW98" i="5"/>
  <c r="AO98" i="5"/>
  <c r="AK98" i="5"/>
  <c r="AG98" i="5"/>
  <c r="AW97" i="5"/>
  <c r="AO97" i="5"/>
  <c r="AK97" i="5"/>
  <c r="AG97" i="5"/>
  <c r="AW96" i="5"/>
  <c r="AO96" i="5"/>
  <c r="AK96" i="5"/>
  <c r="AG96" i="5"/>
  <c r="AW95" i="5"/>
  <c r="AO95" i="5"/>
  <c r="AK95" i="5"/>
  <c r="AG95" i="5"/>
  <c r="BJ89" i="5"/>
  <c r="AZ89" i="5"/>
  <c r="AP89" i="5"/>
  <c r="BJ88" i="5"/>
  <c r="AZ88" i="5"/>
  <c r="AP88" i="5"/>
  <c r="BJ87" i="5"/>
  <c r="AZ87" i="5"/>
  <c r="AP87" i="5"/>
  <c r="BJ86" i="5"/>
  <c r="AZ86" i="5"/>
  <c r="AP86" i="5"/>
  <c r="BJ85" i="5"/>
  <c r="AZ85" i="5"/>
  <c r="AP85" i="5"/>
  <c r="BJ84" i="5"/>
  <c r="AZ84" i="5"/>
  <c r="AP84" i="5"/>
  <c r="BJ83" i="5"/>
  <c r="AZ83" i="5"/>
  <c r="AP83" i="5"/>
  <c r="BJ82" i="5"/>
  <c r="AZ82" i="5"/>
  <c r="AP82" i="5"/>
  <c r="BJ81" i="5"/>
  <c r="AZ81" i="5"/>
  <c r="AP81" i="5"/>
  <c r="BJ80" i="5"/>
  <c r="AZ80" i="5"/>
  <c r="AP80" i="5"/>
  <c r="BJ79" i="5"/>
  <c r="AZ79" i="5"/>
  <c r="AP79" i="5"/>
  <c r="BJ78" i="5"/>
  <c r="AZ78" i="5"/>
  <c r="AP78" i="5"/>
  <c r="AH73" i="5"/>
  <c r="AY68" i="5"/>
  <c r="AY67" i="5"/>
  <c r="AY66" i="5"/>
  <c r="AY65" i="5"/>
  <c r="BC62" i="5"/>
  <c r="AZ62" i="5"/>
  <c r="AT62" i="5"/>
  <c r="BJ90" i="5"/>
  <c r="AZ90" i="5"/>
  <c r="AP90" i="5"/>
  <c r="AF90" i="5"/>
  <c r="BJ77" i="5"/>
  <c r="AZ77" i="5"/>
  <c r="AP77" i="5"/>
  <c r="AF77" i="5"/>
  <c r="CR82" i="5" l="1"/>
  <c r="CR81" i="5"/>
  <c r="CR79" i="5"/>
  <c r="CR78" i="5"/>
  <c r="CR80" i="5"/>
  <c r="CR93" i="5" l="1" a="1"/>
  <c r="CR93" i="5" s="1"/>
  <c r="AS73" i="5" s="1"/>
  <c r="C104" i="5" l="1"/>
  <c r="C105" i="5" l="1"/>
  <c r="C10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<sst xmlns="http://schemas.openxmlformats.org/spreadsheetml/2006/main" count="558" uniqueCount="530">
  <si>
    <t>大気汚染物質排出量調査票</t>
  </si>
  <si>
    <t>令和</t>
    <rPh sb="0" eb="2">
      <t>レイワ</t>
    </rPh>
    <phoneticPr fontId="2"/>
  </si>
  <si>
    <t>年４月１日</t>
    <phoneticPr fontId="2"/>
  </si>
  <si>
    <t>～</t>
  </si>
  <si>
    <t>年３月３１日実績　）</t>
    <rPh sb="6" eb="8">
      <t>ジッセキ</t>
    </rPh>
    <phoneticPr fontId="2"/>
  </si>
  <si>
    <t>送付番号</t>
    <rPh sb="0" eb="2">
      <t>ソウフ</t>
    </rPh>
    <rPh sb="2" eb="4">
      <t>バンゴウ</t>
    </rPh>
    <phoneticPr fontId="2"/>
  </si>
  <si>
    <t>/</t>
    <phoneticPr fontId="2"/>
  </si>
  <si>
    <t>提出期限</t>
  </si>
  <si>
    <t>年６月30日</t>
    <phoneticPr fontId="2"/>
  </si>
  <si>
    <t>１．工場・事業場の概要</t>
  </si>
  <si>
    <t>記載
担当者</t>
  </si>
  <si>
    <t>所属</t>
  </si>
  <si>
    <t>所在地</t>
  </si>
  <si>
    <t>〒</t>
  </si>
  <si>
    <t>電話番号</t>
  </si>
  <si>
    <t>大防法番号</t>
    <rPh sb="0" eb="1">
      <t>ダイ</t>
    </rPh>
    <rPh sb="1" eb="2">
      <t>ボウ</t>
    </rPh>
    <rPh sb="2" eb="3">
      <t>ホウ</t>
    </rPh>
    <rPh sb="3" eb="5">
      <t>バンゴウ</t>
    </rPh>
    <phoneticPr fontId="2"/>
  </si>
  <si>
    <t>フリガナ</t>
  </si>
  <si>
    <t>氏名</t>
  </si>
  <si>
    <t>２．施設の概要</t>
  </si>
  <si>
    <t>施設番号</t>
  </si>
  <si>
    <t>施設名称</t>
  </si>
  <si>
    <t>届出施設名称</t>
  </si>
  <si>
    <t>年度間乾き排出ガス量</t>
    <phoneticPr fontId="2"/>
  </si>
  <si>
    <t>３．燃原料使用量</t>
  </si>
  <si>
    <t>４月</t>
  </si>
  <si>
    <t>(%)</t>
  </si>
  <si>
    <t>５月</t>
  </si>
  <si>
    <t>①</t>
  </si>
  <si>
    <t>６月</t>
  </si>
  <si>
    <t>７月</t>
  </si>
  <si>
    <t>８月</t>
  </si>
  <si>
    <t>②</t>
  </si>
  <si>
    <t>９月</t>
  </si>
  <si>
    <t>③</t>
  </si>
  <si>
    <t>１月</t>
  </si>
  <si>
    <t>２月</t>
  </si>
  <si>
    <t>④</t>
  </si>
  <si>
    <t>３月</t>
  </si>
  <si>
    <t>合計</t>
  </si>
  <si>
    <t>４．測定結果</t>
  </si>
  <si>
    <t>測　　定</t>
  </si>
  <si>
    <t>水分量</t>
  </si>
  <si>
    <t>(ppm)</t>
  </si>
  <si>
    <t>(ppm)</t>
    <phoneticPr fontId="2"/>
  </si>
  <si>
    <t>超</t>
    <rPh sb="0" eb="1">
      <t>チョウ</t>
    </rPh>
    <phoneticPr fontId="2"/>
  </si>
  <si>
    <t>不</t>
    <rPh sb="0" eb="1">
      <t>フ</t>
    </rPh>
    <phoneticPr fontId="2"/>
  </si>
  <si>
    <t>変</t>
    <rPh sb="0" eb="1">
      <t>ヘン</t>
    </rPh>
    <phoneticPr fontId="2"/>
  </si>
  <si>
    <t>休</t>
    <rPh sb="0" eb="1">
      <t>キュウ</t>
    </rPh>
    <phoneticPr fontId="2"/>
  </si>
  <si>
    <t>廃</t>
    <rPh sb="0" eb="1">
      <t>ハイ</t>
    </rPh>
    <phoneticPr fontId="2"/>
  </si>
  <si>
    <t>５．ばい煙排出量</t>
    <phoneticPr fontId="2"/>
  </si>
  <si>
    <t>備考</t>
    <rPh sb="0" eb="2">
      <t>ビコウ</t>
    </rPh>
    <phoneticPr fontId="2"/>
  </si>
  <si>
    <t>ばい煙の年度間排出量</t>
  </si>
  <si>
    <t>ばいじん</t>
  </si>
  <si>
    <t>排ガス量/燃料使用量の平均</t>
    <rPh sb="0" eb="1">
      <t>ハイ</t>
    </rPh>
    <rPh sb="3" eb="4">
      <t>リョウ</t>
    </rPh>
    <rPh sb="5" eb="10">
      <t>ネンリョウシヨウリョウ</t>
    </rPh>
    <rPh sb="11" eb="13">
      <t>ヘイキン</t>
    </rPh>
    <phoneticPr fontId="2"/>
  </si>
  <si>
    <t>実測SOx濃度平均</t>
    <rPh sb="0" eb="2">
      <t>ジッソク</t>
    </rPh>
    <rPh sb="5" eb="7">
      <t>ノウド</t>
    </rPh>
    <rPh sb="7" eb="9">
      <t>ヘイキン</t>
    </rPh>
    <phoneticPr fontId="2"/>
  </si>
  <si>
    <t>実測NOx濃度平均</t>
    <rPh sb="0" eb="2">
      <t>ジッソク</t>
    </rPh>
    <rPh sb="5" eb="7">
      <t>ノウド</t>
    </rPh>
    <rPh sb="7" eb="9">
      <t>ヘイキン</t>
    </rPh>
    <phoneticPr fontId="2"/>
  </si>
  <si>
    <t>実測ばいじん濃度平均</t>
    <rPh sb="0" eb="2">
      <t>ジッソク</t>
    </rPh>
    <rPh sb="6" eb="8">
      <t>ノウド</t>
    </rPh>
    <rPh sb="8" eb="10">
      <t>ヘイキン</t>
    </rPh>
    <phoneticPr fontId="2"/>
  </si>
  <si>
    <t>郵便番号</t>
    <rPh sb="0" eb="4">
      <t>ユウビンバンゴウ</t>
    </rPh>
    <phoneticPr fontId="2"/>
  </si>
  <si>
    <t>の箇所を上から順番に全てご入力ください</t>
    <rPh sb="1" eb="3">
      <t>カショ</t>
    </rPh>
    <rPh sb="4" eb="5">
      <t>ウエ</t>
    </rPh>
    <rPh sb="7" eb="9">
      <t>ジュンバン</t>
    </rPh>
    <rPh sb="10" eb="11">
      <t>スベ</t>
    </rPh>
    <rPh sb="13" eb="15">
      <t>ニュウリョク</t>
    </rPh>
    <phoneticPr fontId="2"/>
  </si>
  <si>
    <t>特A重油（LSA）</t>
    <phoneticPr fontId="2"/>
  </si>
  <si>
    <t>ボイラ</t>
  </si>
  <si>
    <t>ボイラ（電気用）</t>
  </si>
  <si>
    <t>0101</t>
  </si>
  <si>
    <t>A重油</t>
    <phoneticPr fontId="2"/>
  </si>
  <si>
    <t>ボイラ（暖房用）</t>
  </si>
  <si>
    <t>0102</t>
  </si>
  <si>
    <t>B重油</t>
    <phoneticPr fontId="2"/>
  </si>
  <si>
    <t>0103</t>
  </si>
  <si>
    <t>C重油</t>
    <phoneticPr fontId="2"/>
  </si>
  <si>
    <t>ガス発生炉</t>
  </si>
  <si>
    <t>0201</t>
  </si>
  <si>
    <t>軽油</t>
    <phoneticPr fontId="2"/>
  </si>
  <si>
    <t>ガス加熱炉</t>
  </si>
  <si>
    <t>0202</t>
  </si>
  <si>
    <t>灯油</t>
    <phoneticPr fontId="2"/>
  </si>
  <si>
    <t>焙焼炉（硫酸製造用多段炉）</t>
  </si>
  <si>
    <t>0301</t>
  </si>
  <si>
    <t>原油</t>
    <phoneticPr fontId="2"/>
  </si>
  <si>
    <t>0302</t>
  </si>
  <si>
    <t>ナフサ</t>
    <phoneticPr fontId="2"/>
  </si>
  <si>
    <t>焙焼炉（その他の多段炉）</t>
  </si>
  <si>
    <t>0303</t>
  </si>
  <si>
    <t>その他の液体燃料</t>
    <phoneticPr fontId="2"/>
  </si>
  <si>
    <t>0304</t>
  </si>
  <si>
    <t>一般炭</t>
    <phoneticPr fontId="2"/>
  </si>
  <si>
    <t>焙焼炉（その他）</t>
  </si>
  <si>
    <t>0305</t>
  </si>
  <si>
    <t>工場・事業場の概要</t>
    <rPh sb="0" eb="2">
      <t>コウジョウ</t>
    </rPh>
    <rPh sb="3" eb="6">
      <t>ジギョウジョウ</t>
    </rPh>
    <rPh sb="7" eb="9">
      <t>ガイヨウ</t>
    </rPh>
    <phoneticPr fontId="2"/>
  </si>
  <si>
    <t>木材</t>
    <phoneticPr fontId="2"/>
  </si>
  <si>
    <t>焼結炉（非鉄金属用）</t>
  </si>
  <si>
    <t>0307</t>
  </si>
  <si>
    <t>木炭</t>
    <phoneticPr fontId="2"/>
  </si>
  <si>
    <t>焼結炉（無機化学工業品用）</t>
  </si>
  <si>
    <t>0308</t>
  </si>
  <si>
    <t>その他の固体燃料</t>
    <phoneticPr fontId="2"/>
  </si>
  <si>
    <t>か焼炉（鉄鋼用）</t>
  </si>
  <si>
    <t>0309</t>
  </si>
  <si>
    <t>都市ガス（13A)</t>
    <phoneticPr fontId="2"/>
  </si>
  <si>
    <t>か焼炉（非鉄金属用）</t>
  </si>
  <si>
    <t>0310</t>
  </si>
  <si>
    <t>コークス炉ガス</t>
    <phoneticPr fontId="2"/>
  </si>
  <si>
    <t>か焼炉（無機化学工業品用）</t>
  </si>
  <si>
    <t>0311</t>
  </si>
  <si>
    <t>大防法番号</t>
    <rPh sb="0" eb="3">
      <t>タイボウホウ</t>
    </rPh>
    <rPh sb="3" eb="5">
      <t>バンゴウ</t>
    </rPh>
    <phoneticPr fontId="2"/>
  </si>
  <si>
    <t>高炉ガス</t>
    <phoneticPr fontId="2"/>
  </si>
  <si>
    <t>ぺレット焼成炉（鉄鋼用）</t>
  </si>
  <si>
    <t>0312</t>
  </si>
  <si>
    <t>転炉ガス</t>
    <phoneticPr fontId="2"/>
  </si>
  <si>
    <t>ぺレット焼成炉（非鉄金属用）</t>
  </si>
  <si>
    <t>0313</t>
  </si>
  <si>
    <t>オフガス</t>
    <phoneticPr fontId="2"/>
  </si>
  <si>
    <t>ぺレット焼成炉（無機化学工業品用）</t>
  </si>
  <si>
    <t>0314</t>
  </si>
  <si>
    <t>その他の気体燃料</t>
    <phoneticPr fontId="2"/>
  </si>
  <si>
    <t>溶鉱炉（鉄鋼用）</t>
  </si>
  <si>
    <t>0401</t>
  </si>
  <si>
    <t>LNG</t>
    <phoneticPr fontId="2"/>
  </si>
  <si>
    <t>溶鉱炉（非鉄金属用）</t>
  </si>
  <si>
    <t>0402</t>
  </si>
  <si>
    <t>施設の概要</t>
    <phoneticPr fontId="2"/>
  </si>
  <si>
    <t>LPG</t>
    <phoneticPr fontId="2"/>
  </si>
  <si>
    <t>転炉（鉄鋼用）</t>
  </si>
  <si>
    <t>0403</t>
  </si>
  <si>
    <t>届出施設名称</t>
    <phoneticPr fontId="2"/>
  </si>
  <si>
    <t>施設設置年月</t>
    <phoneticPr fontId="2"/>
  </si>
  <si>
    <t>鉄・鉄鉱石</t>
    <phoneticPr fontId="2"/>
  </si>
  <si>
    <t>転炉（非鉄金属用）</t>
  </si>
  <si>
    <t>0404</t>
  </si>
  <si>
    <t>硫化鉱</t>
    <phoneticPr fontId="2"/>
  </si>
  <si>
    <t>平炉（鉄鋼用）</t>
  </si>
  <si>
    <t>0405</t>
  </si>
  <si>
    <t>非鉄金属鉱石</t>
    <phoneticPr fontId="2"/>
  </si>
  <si>
    <t>平炉（非鉄金属用）</t>
  </si>
  <si>
    <t>0406</t>
  </si>
  <si>
    <t>原料炭</t>
    <phoneticPr fontId="2"/>
  </si>
  <si>
    <t>金属溶解炉（鉄鋼精錬用）</t>
  </si>
  <si>
    <t>0501</t>
  </si>
  <si>
    <t>原料コークス</t>
    <phoneticPr fontId="2"/>
  </si>
  <si>
    <t>金属溶解炉（アルミニウム精錬用）</t>
  </si>
  <si>
    <t>0502</t>
  </si>
  <si>
    <t>その他の原料</t>
    <phoneticPr fontId="2"/>
  </si>
  <si>
    <t>金属溶解炉（その他精錬用）</t>
  </si>
  <si>
    <t>0503</t>
  </si>
  <si>
    <t>パルプ廃液</t>
    <phoneticPr fontId="2"/>
  </si>
  <si>
    <t>金属溶解炉（鉄鋼鋳造用）</t>
  </si>
  <si>
    <t>0504</t>
  </si>
  <si>
    <t>一般廃棄物</t>
    <phoneticPr fontId="2"/>
  </si>
  <si>
    <t>金属溶解炉（アルミニウム鋳造用）</t>
  </si>
  <si>
    <t>0505</t>
  </si>
  <si>
    <t>産業廃棄物</t>
    <phoneticPr fontId="2"/>
  </si>
  <si>
    <t>金属溶解炉（その他鋳造用）</t>
  </si>
  <si>
    <t>0506</t>
  </si>
  <si>
    <t>その他の廃棄物</t>
    <rPh sb="4" eb="7">
      <t>ハイキブツ</t>
    </rPh>
    <phoneticPr fontId="2"/>
  </si>
  <si>
    <t>金属圧延加熱炉（鉄鋼、連続）</t>
  </si>
  <si>
    <t>0601</t>
  </si>
  <si>
    <t>電気</t>
    <phoneticPr fontId="2"/>
  </si>
  <si>
    <t>金属圧延加熱炉（鉄鋼、バッチ）</t>
  </si>
  <si>
    <t>0602</t>
  </si>
  <si>
    <t>金属圧延加熱炉（アルミニウム、連続）</t>
  </si>
  <si>
    <t>0603</t>
  </si>
  <si>
    <t>月</t>
    <phoneticPr fontId="2"/>
  </si>
  <si>
    <t>金属圧延加熱炉（アルミニウム、バッチ）</t>
  </si>
  <si>
    <t>0604</t>
  </si>
  <si>
    <t>金属圧延加熱炉（その他、連続）</t>
  </si>
  <si>
    <t>0605</t>
  </si>
  <si>
    <t>金属圧延加熱炉（その他、バッチ）</t>
  </si>
  <si>
    <t>0606</t>
  </si>
  <si>
    <t>金属熱処理炉（鉄鋼、連続）</t>
  </si>
  <si>
    <t>0607</t>
  </si>
  <si>
    <t>4月</t>
    <phoneticPr fontId="2"/>
  </si>
  <si>
    <t>金属熱処理炉（鉄鋼、バッチ）</t>
  </si>
  <si>
    <t>0608</t>
  </si>
  <si>
    <t>5月</t>
  </si>
  <si>
    <t>金属熱処理炉（アルミニウム、連続）</t>
  </si>
  <si>
    <t>0609</t>
  </si>
  <si>
    <t>6月</t>
  </si>
  <si>
    <t>金属熱処理炉（アルミニウム、バッチ）</t>
  </si>
  <si>
    <t>0610</t>
  </si>
  <si>
    <t>7月</t>
  </si>
  <si>
    <t>金属熱処理炉（その他、連続）</t>
  </si>
  <si>
    <t>0611</t>
  </si>
  <si>
    <t>8月</t>
  </si>
  <si>
    <t>金属熱処理炉（その他、バッチ）</t>
  </si>
  <si>
    <t>0612</t>
  </si>
  <si>
    <t>9月</t>
  </si>
  <si>
    <t>金属鍛造炉（鉄鋼、連続）</t>
  </si>
  <si>
    <t>0613</t>
  </si>
  <si>
    <t>10月</t>
  </si>
  <si>
    <t>金属鍛造炉（鉄鋼、バッチ）</t>
  </si>
  <si>
    <t>0614</t>
  </si>
  <si>
    <t>11月</t>
  </si>
  <si>
    <t>金属鍛造炉（アルミニウム、連続）</t>
  </si>
  <si>
    <t>0615</t>
  </si>
  <si>
    <t>12月</t>
  </si>
  <si>
    <t>金属鍛造炉（アルミニウム、バッチ）</t>
  </si>
  <si>
    <t>0616</t>
  </si>
  <si>
    <t>1月</t>
  </si>
  <si>
    <t>金属鍛造炉（その他、連続）</t>
  </si>
  <si>
    <t>0617</t>
  </si>
  <si>
    <t>2月</t>
  </si>
  <si>
    <t>金属鍛造炉（その他、バッチ）</t>
  </si>
  <si>
    <t>0618</t>
  </si>
  <si>
    <t>3月</t>
  </si>
  <si>
    <t>石油加熱炉（イソフロー）</t>
  </si>
  <si>
    <t>0701</t>
  </si>
  <si>
    <t>合計</t>
    <rPh sb="0" eb="2">
      <t>ゴウケイ</t>
    </rPh>
    <phoneticPr fontId="2"/>
  </si>
  <si>
    <t>石油加熱炉（アップドラフト）</t>
  </si>
  <si>
    <t>0702</t>
  </si>
  <si>
    <t>石油加熱炉（その他）</t>
  </si>
  <si>
    <t>0703</t>
  </si>
  <si>
    <t>測定結果</t>
  </si>
  <si>
    <t>触媒再生塔</t>
  </si>
  <si>
    <t>0801</t>
  </si>
  <si>
    <t>年度間の測定回数</t>
    <rPh sb="0" eb="2">
      <t>ネンド</t>
    </rPh>
    <rPh sb="2" eb="3">
      <t>カン</t>
    </rPh>
    <rPh sb="4" eb="6">
      <t>ソクテイ</t>
    </rPh>
    <rPh sb="6" eb="8">
      <t>カイスウ</t>
    </rPh>
    <phoneticPr fontId="2"/>
  </si>
  <si>
    <t>回</t>
    <rPh sb="0" eb="1">
      <t>カイ</t>
    </rPh>
    <phoneticPr fontId="2"/>
  </si>
  <si>
    <t>燃焼炉</t>
  </si>
  <si>
    <t>0821</t>
  </si>
  <si>
    <t>セメント焼成炉（乾式ＳＰ型）</t>
  </si>
  <si>
    <t>0901</t>
  </si>
  <si>
    <t>セメント焼成炉（乾式ＮＳＰ型）</t>
  </si>
  <si>
    <t>0902</t>
  </si>
  <si>
    <t>セメント焼成炉（その他）</t>
  </si>
  <si>
    <t>0903</t>
  </si>
  <si>
    <t>1回目</t>
    <rPh sb="1" eb="3">
      <t>カイメ</t>
    </rPh>
    <phoneticPr fontId="2"/>
  </si>
  <si>
    <t>セメント焼成炉（湿式）</t>
  </si>
  <si>
    <t>0904</t>
  </si>
  <si>
    <t>2回目</t>
    <rPh sb="1" eb="3">
      <t>カイメ</t>
    </rPh>
    <phoneticPr fontId="2"/>
  </si>
  <si>
    <t>セメント焼成炉（レポール式）</t>
  </si>
  <si>
    <t>0905</t>
  </si>
  <si>
    <t>3回目</t>
    <rPh sb="1" eb="3">
      <t>カイメ</t>
    </rPh>
    <phoneticPr fontId="2"/>
  </si>
  <si>
    <t>レンガ焼成炉（トンネルキルン）</t>
  </si>
  <si>
    <t>0906</t>
  </si>
  <si>
    <t>4回目</t>
    <rPh sb="1" eb="3">
      <t>カイメ</t>
    </rPh>
    <phoneticPr fontId="2"/>
  </si>
  <si>
    <t>レンガ焼成炉（倒炎式丸窯）</t>
  </si>
  <si>
    <t>0907</t>
  </si>
  <si>
    <t>5回目</t>
    <rPh sb="1" eb="3">
      <t>カイメ</t>
    </rPh>
    <phoneticPr fontId="2"/>
  </si>
  <si>
    <t>ドロマイト焼成炉</t>
  </si>
  <si>
    <t>0908</t>
  </si>
  <si>
    <t>6回目</t>
    <rPh sb="1" eb="3">
      <t>カイメ</t>
    </rPh>
    <phoneticPr fontId="2"/>
  </si>
  <si>
    <t>石灰焼成炉</t>
  </si>
  <si>
    <t>0909</t>
  </si>
  <si>
    <t>炭素焼成炉（倒炎式角窯）</t>
  </si>
  <si>
    <t>0910</t>
  </si>
  <si>
    <t>炭素焼成炉（その他）</t>
  </si>
  <si>
    <t>0911</t>
  </si>
  <si>
    <t>陶磁器焼成炉（トンネルキルン）</t>
  </si>
  <si>
    <t>0912</t>
  </si>
  <si>
    <t>陶磁器焼成炉（その他）</t>
  </si>
  <si>
    <t>0913</t>
  </si>
  <si>
    <t>ガラス溶融炉（タンク炉）</t>
  </si>
  <si>
    <t>0915</t>
  </si>
  <si>
    <t>ガラス溶融炉（ルツボ炉）</t>
  </si>
  <si>
    <t>0916</t>
  </si>
  <si>
    <t>ガラス溶融炉（その他）</t>
  </si>
  <si>
    <t>0917</t>
  </si>
  <si>
    <t>その他の溶融炉</t>
  </si>
  <si>
    <t>0918</t>
  </si>
  <si>
    <t>燃料種類</t>
    <rPh sb="0" eb="2">
      <t>ネンリョウ</t>
    </rPh>
    <rPh sb="2" eb="4">
      <t>シュルイ</t>
    </rPh>
    <phoneticPr fontId="2"/>
  </si>
  <si>
    <t>未満</t>
    <rPh sb="0" eb="2">
      <t>ミマン</t>
    </rPh>
    <phoneticPr fontId="2"/>
  </si>
  <si>
    <t>ガス量/燃料使用量</t>
    <rPh sb="2" eb="3">
      <t>リョウ</t>
    </rPh>
    <rPh sb="4" eb="6">
      <t>ネンリョウ</t>
    </rPh>
    <rPh sb="6" eb="9">
      <t>シヨウリョウ</t>
    </rPh>
    <phoneticPr fontId="2"/>
  </si>
  <si>
    <t>産業廃棄物</t>
  </si>
  <si>
    <t>都市ガス（13A)</t>
  </si>
  <si>
    <t>LPG</t>
  </si>
  <si>
    <t>反応炉（無機化学工業品用）</t>
  </si>
  <si>
    <t>1001</t>
  </si>
  <si>
    <t>反応炉（食料品用）</t>
  </si>
  <si>
    <t>1002</t>
  </si>
  <si>
    <t>直火炉（無機化学工業品用）</t>
  </si>
  <si>
    <t>1003</t>
  </si>
  <si>
    <t>直火炉（食料品用）</t>
  </si>
  <si>
    <t>1004</t>
  </si>
  <si>
    <t>骨材乾燥炉</t>
  </si>
  <si>
    <t>1101</t>
  </si>
  <si>
    <t>セメント原料乾燥炉</t>
  </si>
  <si>
    <t>1102</t>
  </si>
  <si>
    <t>レンガ原料乾燥炉</t>
  </si>
  <si>
    <t>1103</t>
  </si>
  <si>
    <t>鋳型乾燥炉</t>
  </si>
  <si>
    <t>1104</t>
  </si>
  <si>
    <t>その他の乾燥炉</t>
  </si>
  <si>
    <t>1106</t>
  </si>
  <si>
    <t>電気炉（製鉄用アーク炉）</t>
  </si>
  <si>
    <t>1201</t>
  </si>
  <si>
    <t>電気炉（製鉄用三相抵抗炉）</t>
  </si>
  <si>
    <t>1202</t>
  </si>
  <si>
    <t>電気炉（製鉄用低周波誘導炉）</t>
  </si>
  <si>
    <t>1203</t>
  </si>
  <si>
    <t>電気炉（製鋼用アーク炉）</t>
  </si>
  <si>
    <t>1204</t>
  </si>
  <si>
    <t>電気炉（製鋼用三相抵抗炉）</t>
  </si>
  <si>
    <t>1205</t>
  </si>
  <si>
    <t>電気炉（製鋼用低周波誘導炉）</t>
  </si>
  <si>
    <t>1206</t>
  </si>
  <si>
    <t>電気炉（合金鉄用アーク炉）</t>
  </si>
  <si>
    <t>1207</t>
  </si>
  <si>
    <t>電気炉（合金鉄用三相抵抗炉）</t>
  </si>
  <si>
    <t>1208</t>
  </si>
  <si>
    <t>電気炉（合金鉄用低周波誘導炉）</t>
  </si>
  <si>
    <t>1209</t>
  </si>
  <si>
    <t>電気炉（カーバイト用アーク炉）</t>
  </si>
  <si>
    <t>1210</t>
  </si>
  <si>
    <t>電気炉（カーバイト用三相抵抗炉）</t>
  </si>
  <si>
    <t>1211</t>
  </si>
  <si>
    <t>電気炉（カーバイト用低周波誘導炉）</t>
  </si>
  <si>
    <t>1212</t>
  </si>
  <si>
    <t>廃棄物焼却炉（都市廃ごみ、連続）</t>
  </si>
  <si>
    <t>1301</t>
  </si>
  <si>
    <t>廃棄物焼却炉（都市ごみ、バッチ）</t>
  </si>
  <si>
    <t>1302</t>
  </si>
  <si>
    <t>廃棄物焼却炉（産廃、連続）</t>
  </si>
  <si>
    <t>1303</t>
  </si>
  <si>
    <t>廃棄物焼却炉（産廃、バッチ）</t>
  </si>
  <si>
    <t>1304</t>
  </si>
  <si>
    <t>倍焼炉（銅用）</t>
  </si>
  <si>
    <t>1401</t>
  </si>
  <si>
    <t>倍焼炉（鉛用）</t>
  </si>
  <si>
    <t>1402</t>
  </si>
  <si>
    <t>倍焼炉（亜鉛用）</t>
  </si>
  <si>
    <t>1403</t>
  </si>
  <si>
    <t>焼結炉（銅用）</t>
  </si>
  <si>
    <t>1404</t>
  </si>
  <si>
    <t>焼結炉（鉛用）</t>
  </si>
  <si>
    <t>1405</t>
  </si>
  <si>
    <t>溶鉱炉（銅用）</t>
  </si>
  <si>
    <t>1407</t>
  </si>
  <si>
    <t>溶鉱炉（鉛用）</t>
  </si>
  <si>
    <t>1408</t>
  </si>
  <si>
    <t>溶鉱炉（亜鉛用）</t>
  </si>
  <si>
    <t>1409</t>
  </si>
  <si>
    <t>溶解炉（銅用るつぼ炉）</t>
  </si>
  <si>
    <t>1413</t>
  </si>
  <si>
    <t>溶解炉（銅用反射炉）</t>
  </si>
  <si>
    <t>1414</t>
  </si>
  <si>
    <t>溶解炉（銅用その他）</t>
  </si>
  <si>
    <t>1415</t>
  </si>
  <si>
    <t>溶解炉（鉛用るつぼ炉）</t>
  </si>
  <si>
    <t>1416</t>
  </si>
  <si>
    <t>溶解炉（鉛用反射炉）</t>
  </si>
  <si>
    <t>1417</t>
  </si>
  <si>
    <t>溶解炉（鉛用その他）</t>
  </si>
  <si>
    <t>1418</t>
  </si>
  <si>
    <t>溶解炉（亜鉛用るつぼ炉）</t>
  </si>
  <si>
    <t>1419</t>
  </si>
  <si>
    <t>溶解炉（亜鉛用反射炉）</t>
  </si>
  <si>
    <t>1420</t>
  </si>
  <si>
    <t>溶解炉（亜鉛用その他）</t>
  </si>
  <si>
    <t>1421</t>
  </si>
  <si>
    <t>乾燥炉（銅用）</t>
  </si>
  <si>
    <t>1422</t>
  </si>
  <si>
    <t>乾燥炉（鉛用）</t>
  </si>
  <si>
    <t>1423</t>
  </si>
  <si>
    <t>乾燥炉（亜鉛用）</t>
  </si>
  <si>
    <t>1424</t>
  </si>
  <si>
    <t>乾燥施設（カドミ）</t>
  </si>
  <si>
    <t>1501</t>
  </si>
  <si>
    <t>塩素急速冷却施設</t>
  </si>
  <si>
    <t>1601</t>
  </si>
  <si>
    <t>溶解槽（塩化第２鉄）</t>
  </si>
  <si>
    <t>1701</t>
  </si>
  <si>
    <t>活性炭製造反応炉（ロータリーキルン）</t>
  </si>
  <si>
    <t>1801</t>
  </si>
  <si>
    <t>活性炭製造反応炉（その他）</t>
  </si>
  <si>
    <t>1802</t>
  </si>
  <si>
    <t>塩素反応施設</t>
  </si>
  <si>
    <t>1901</t>
  </si>
  <si>
    <t>塩化水素反応施設</t>
  </si>
  <si>
    <t>1902</t>
  </si>
  <si>
    <t>塩化水素吸収施設</t>
  </si>
  <si>
    <t>1903</t>
  </si>
  <si>
    <t>電解炉（アルミ精錬用ゼーダーベルク炉）</t>
  </si>
  <si>
    <t>2001</t>
  </si>
  <si>
    <t>電解炉（アルミ精錬用プレベーク炉）</t>
  </si>
  <si>
    <t>2002</t>
  </si>
  <si>
    <t>反応施設（燐酸質肥料等）</t>
  </si>
  <si>
    <t>2101</t>
  </si>
  <si>
    <t>濃縮施設（燐酸質肥料等）</t>
  </si>
  <si>
    <t>2102</t>
  </si>
  <si>
    <t>焼成炉（燐酸質肥料等）</t>
  </si>
  <si>
    <t>2103</t>
  </si>
  <si>
    <t>溶解炉（燐酸質肥料等）</t>
  </si>
  <si>
    <t>2104</t>
  </si>
  <si>
    <t>凝縮施設（弗酸製造用）</t>
  </si>
  <si>
    <t>2201</t>
  </si>
  <si>
    <t>吸収施設（弗酸製造用）</t>
  </si>
  <si>
    <t>2202</t>
  </si>
  <si>
    <t>蒸留施設（弗酸製造用）</t>
  </si>
  <si>
    <t>2203</t>
  </si>
  <si>
    <t>2301</t>
  </si>
  <si>
    <t>乾燥炉（トリポリ燐酸ナトリウム製造用）</t>
  </si>
  <si>
    <t>2302</t>
  </si>
  <si>
    <t>焼成炉（トリポリ燐酸ナトリウム製造用）</t>
  </si>
  <si>
    <t>2303</t>
  </si>
  <si>
    <t>溶解炉（鉛の二次精錬用）</t>
  </si>
  <si>
    <t>2401</t>
  </si>
  <si>
    <t>溶解炉（鉛蓄電池製造用）</t>
  </si>
  <si>
    <t>2501</t>
  </si>
  <si>
    <t>溶解炉（鉛系顔料製造用）</t>
  </si>
  <si>
    <t>2601</t>
  </si>
  <si>
    <t>反射炉（鉛系顔料製造用）</t>
  </si>
  <si>
    <t>2602</t>
  </si>
  <si>
    <t>反応炉（鉛系顔料製造用）</t>
  </si>
  <si>
    <t>2603</t>
  </si>
  <si>
    <t>乾燥施設（鉛系顔料製造用）</t>
  </si>
  <si>
    <t>2604</t>
  </si>
  <si>
    <t>吸収施設（硝酸製造用）</t>
  </si>
  <si>
    <t>2701</t>
  </si>
  <si>
    <t>漂白施設（硝酸製造用）</t>
  </si>
  <si>
    <t>2702</t>
  </si>
  <si>
    <t>濃縮施設（硝酸製造用）</t>
  </si>
  <si>
    <t>2703</t>
  </si>
  <si>
    <t>コークス炉</t>
  </si>
  <si>
    <t>2801</t>
  </si>
  <si>
    <t>ガスタービン（常用）</t>
  </si>
  <si>
    <t>2901</t>
  </si>
  <si>
    <t>ガスタービン（非常用）</t>
  </si>
  <si>
    <t>2902</t>
  </si>
  <si>
    <t>ディーゼル（常用）</t>
  </si>
  <si>
    <t>3001</t>
  </si>
  <si>
    <t>ディーゼル（非常用）</t>
  </si>
  <si>
    <t>3002</t>
  </si>
  <si>
    <t>ガスエンジン（常用）</t>
  </si>
  <si>
    <t>3101</t>
  </si>
  <si>
    <t>ガスエンジン（非常用）</t>
  </si>
  <si>
    <t>3102</t>
  </si>
  <si>
    <t>ガソリン機関（常用）</t>
  </si>
  <si>
    <t>3201</t>
  </si>
  <si>
    <t>ガソリン機関（非常用）</t>
  </si>
  <si>
    <t>3202</t>
  </si>
  <si>
    <t>焙焼炉（硫酸製造用流動炉）</t>
  </si>
  <si>
    <t>焙焼炉（その他の流動焼炉）</t>
  </si>
  <si>
    <t>反応施設（トリポリ燐酸ナトリウム製造用）</t>
  </si>
  <si>
    <t>施設
種別</t>
    <phoneticPr fontId="2"/>
  </si>
  <si>
    <t>10月</t>
    <phoneticPr fontId="2"/>
  </si>
  <si>
    <t>11月</t>
    <phoneticPr fontId="2"/>
  </si>
  <si>
    <t>12月</t>
    <phoneticPr fontId="2"/>
  </si>
  <si>
    <t>SOx</t>
    <phoneticPr fontId="2"/>
  </si>
  <si>
    <t>NOx</t>
    <phoneticPr fontId="2"/>
  </si>
  <si>
    <r>
      <t>(g/m</t>
    </r>
    <r>
      <rPr>
        <vertAlign val="superscript"/>
        <sz val="9"/>
        <rFont val="游ゴシック"/>
        <family val="3"/>
        <charset val="128"/>
        <scheme val="minor"/>
      </rPr>
      <t>3</t>
    </r>
    <r>
      <rPr>
        <vertAlign val="subscript"/>
        <sz val="9"/>
        <rFont val="游ゴシック"/>
        <family val="3"/>
        <charset val="128"/>
        <scheme val="minor"/>
      </rPr>
      <t>N</t>
    </r>
    <r>
      <rPr>
        <sz val="9"/>
        <rFont val="游ゴシック"/>
        <family val="3"/>
        <charset val="128"/>
        <scheme val="minor"/>
      </rPr>
      <t>)</t>
    </r>
    <phoneticPr fontId="2"/>
  </si>
  <si>
    <r>
      <t>(m</t>
    </r>
    <r>
      <rPr>
        <vertAlign val="superscript"/>
        <sz val="9"/>
        <rFont val="游ゴシック"/>
        <family val="3"/>
        <charset val="128"/>
        <scheme val="minor"/>
      </rPr>
      <t>3</t>
    </r>
    <r>
      <rPr>
        <vertAlign val="subscript"/>
        <sz val="9"/>
        <rFont val="游ゴシック"/>
        <family val="3"/>
        <charset val="128"/>
        <scheme val="minor"/>
      </rPr>
      <t>N</t>
    </r>
    <r>
      <rPr>
        <sz val="9"/>
        <rFont val="游ゴシック"/>
        <family val="3"/>
        <charset val="128"/>
        <scheme val="minor"/>
      </rPr>
      <t>/時)</t>
    </r>
    <rPh sb="5" eb="6">
      <t>ジ</t>
    </rPh>
    <phoneticPr fontId="2"/>
  </si>
  <si>
    <r>
      <t>(m</t>
    </r>
    <r>
      <rPr>
        <vertAlign val="superscript"/>
        <sz val="9"/>
        <rFont val="游ゴシック"/>
        <family val="3"/>
        <charset val="128"/>
        <scheme val="minor"/>
      </rPr>
      <t>3</t>
    </r>
    <r>
      <rPr>
        <vertAlign val="subscript"/>
        <sz val="9"/>
        <rFont val="游ゴシック"/>
        <family val="3"/>
        <charset val="128"/>
        <scheme val="minor"/>
      </rPr>
      <t>N</t>
    </r>
    <r>
      <rPr>
        <sz val="9"/>
        <rFont val="游ゴシック"/>
        <family val="3"/>
        <charset val="128"/>
        <scheme val="minor"/>
      </rPr>
      <t>,L,kg/時)</t>
    </r>
    <rPh sb="10" eb="11">
      <t>ジ</t>
    </rPh>
    <phoneticPr fontId="2"/>
  </si>
  <si>
    <r>
      <t>実測NH</t>
    </r>
    <r>
      <rPr>
        <vertAlign val="subscript"/>
        <sz val="10"/>
        <rFont val="游ゴシック"/>
        <family val="3"/>
        <charset val="128"/>
        <scheme val="minor"/>
      </rPr>
      <t>3</t>
    </r>
    <r>
      <rPr>
        <sz val="10"/>
        <rFont val="游ゴシック"/>
        <family val="3"/>
        <charset val="128"/>
        <scheme val="minor"/>
      </rPr>
      <t>濃度</t>
    </r>
    <phoneticPr fontId="2"/>
  </si>
  <si>
    <r>
      <t xml:space="preserve"> O</t>
    </r>
    <r>
      <rPr>
        <vertAlign val="subscript"/>
        <sz val="10"/>
        <rFont val="游ゴシック"/>
        <family val="3"/>
        <charset val="128"/>
        <scheme val="minor"/>
      </rPr>
      <t>2</t>
    </r>
    <r>
      <rPr>
        <sz val="10"/>
        <rFont val="游ゴシック"/>
        <family val="3"/>
        <charset val="128"/>
        <scheme val="minor"/>
      </rPr>
      <t>濃度</t>
    </r>
    <phoneticPr fontId="2"/>
  </si>
  <si>
    <t>実測SOx濃度</t>
    <phoneticPr fontId="2"/>
  </si>
  <si>
    <t>実測NOx濃度</t>
    <phoneticPr fontId="2"/>
  </si>
  <si>
    <t>実測ばいじん濃度</t>
    <phoneticPr fontId="2"/>
  </si>
  <si>
    <t>実測HCl濃度</t>
    <phoneticPr fontId="2"/>
  </si>
  <si>
    <t>測定時の乾き排出ガス量</t>
    <phoneticPr fontId="2"/>
  </si>
  <si>
    <t>施設設置年月(和暦)</t>
    <rPh sb="7" eb="9">
      <t>ワレキ</t>
    </rPh>
    <phoneticPr fontId="2"/>
  </si>
  <si>
    <t>硫黄酸化物
濃度</t>
    <rPh sb="0" eb="2">
      <t>イオウ</t>
    </rPh>
    <rPh sb="2" eb="4">
      <t>サンカ</t>
    </rPh>
    <rPh sb="4" eb="5">
      <t>ブツ</t>
    </rPh>
    <phoneticPr fontId="2"/>
  </si>
  <si>
    <t>(ppm)</t>
    <phoneticPr fontId="2"/>
  </si>
  <si>
    <t>窒素酸化物
濃度</t>
    <phoneticPr fontId="2"/>
  </si>
  <si>
    <t xml:space="preserve">ばいじん
</t>
    <phoneticPr fontId="2"/>
  </si>
  <si>
    <t>(g/m3N)</t>
    <phoneticPr fontId="2"/>
  </si>
  <si>
    <t>塩化水素
濃度</t>
    <rPh sb="5" eb="7">
      <t>ノウド</t>
    </rPh>
    <phoneticPr fontId="2"/>
  </si>
  <si>
    <t>(mg/m3N)</t>
    <phoneticPr fontId="2"/>
  </si>
  <si>
    <t>アンモニア
濃度</t>
    <rPh sb="6" eb="8">
      <t>ノウド</t>
    </rPh>
    <phoneticPr fontId="2"/>
  </si>
  <si>
    <t>酸素
濃度</t>
    <rPh sb="3" eb="5">
      <t>ノウド</t>
    </rPh>
    <phoneticPr fontId="2"/>
  </si>
  <si>
    <t>(%)</t>
    <phoneticPr fontId="2"/>
  </si>
  <si>
    <t>水分</t>
    <phoneticPr fontId="2"/>
  </si>
  <si>
    <t>測定時の
乾き排出ガス量</t>
    <phoneticPr fontId="2"/>
  </si>
  <si>
    <t>(m3N/時)</t>
    <phoneticPr fontId="2"/>
  </si>
  <si>
    <t>測定時の
燃料使用量</t>
    <phoneticPr fontId="2"/>
  </si>
  <si>
    <t>(m3N , L , kg/時）</t>
    <phoneticPr fontId="2"/>
  </si>
  <si>
    <t>測定時の燃料使用量(時間)</t>
    <rPh sb="4" eb="6">
      <t>ネンリョウ</t>
    </rPh>
    <rPh sb="6" eb="9">
      <t>シヨウリョウ</t>
    </rPh>
    <rPh sb="10" eb="12">
      <t>ジカン</t>
    </rPh>
    <phoneticPr fontId="2"/>
  </si>
  <si>
    <t xml:space="preserve">  kg</t>
    <phoneticPr fontId="2"/>
  </si>
  <si>
    <t>施設種別
(４桁の数字)</t>
    <phoneticPr fontId="2"/>
  </si>
  <si>
    <t>施設名称</t>
    <rPh sb="0" eb="2">
      <t>シセツ</t>
    </rPh>
    <rPh sb="2" eb="4">
      <t>メイショウ</t>
    </rPh>
    <phoneticPr fontId="2"/>
  </si>
  <si>
    <t>特A重油（LSA）</t>
  </si>
  <si>
    <t>燃料記号</t>
    <rPh sb="0" eb="2">
      <t>ネンリョウ</t>
    </rPh>
    <rPh sb="2" eb="4">
      <t>キゴウ</t>
    </rPh>
    <phoneticPr fontId="2"/>
  </si>
  <si>
    <t>A重油</t>
  </si>
  <si>
    <t>B重油</t>
  </si>
  <si>
    <t>C重油</t>
  </si>
  <si>
    <t>軽油</t>
  </si>
  <si>
    <t>灯油</t>
  </si>
  <si>
    <t>原油</t>
  </si>
  <si>
    <t>ナフサ</t>
  </si>
  <si>
    <t>その他の液体燃料</t>
  </si>
  <si>
    <t>一般炭</t>
  </si>
  <si>
    <t>コークス</t>
  </si>
  <si>
    <t>木材</t>
  </si>
  <si>
    <t>木炭</t>
  </si>
  <si>
    <t>その他の固体燃料</t>
  </si>
  <si>
    <t>コークス炉ガス</t>
  </si>
  <si>
    <t>高炉ガス</t>
  </si>
  <si>
    <t>転炉ガス</t>
  </si>
  <si>
    <t>オフガス</t>
  </si>
  <si>
    <t>その他の気体燃料</t>
  </si>
  <si>
    <t>LNG</t>
  </si>
  <si>
    <t>鉄・鉄鉱石</t>
  </si>
  <si>
    <t>硫化鉱</t>
  </si>
  <si>
    <t>非鉄金属鉱石</t>
  </si>
  <si>
    <t>原料炭</t>
  </si>
  <si>
    <t>原料コークス</t>
  </si>
  <si>
    <t>その他の原料</t>
  </si>
  <si>
    <t>パルプ廃液</t>
  </si>
  <si>
    <t>一般廃棄物</t>
  </si>
  <si>
    <t>電気</t>
    <rPh sb="0" eb="2">
      <t>デンキ</t>
    </rPh>
    <phoneticPr fontId="2"/>
  </si>
  <si>
    <t>①月間燃原料使用量</t>
    <phoneticPr fontId="2"/>
  </si>
  <si>
    <t>②月間燃原料使用量</t>
    <phoneticPr fontId="2"/>
  </si>
  <si>
    <t>③月間燃原料使用量</t>
    <phoneticPr fontId="2"/>
  </si>
  <si>
    <t>④月間燃原料使用量</t>
    <phoneticPr fontId="2"/>
  </si>
  <si>
    <t>工場・事業場名称</t>
    <phoneticPr fontId="2"/>
  </si>
  <si>
    <t>工場・事業場名称</t>
    <rPh sb="0" eb="2">
      <t>コウジョウ</t>
    </rPh>
    <rPh sb="3" eb="6">
      <t>ジギョウジョウ</t>
    </rPh>
    <rPh sb="6" eb="8">
      <t>メイショウ</t>
    </rPh>
    <phoneticPr fontId="2"/>
  </si>
  <si>
    <t>所在地</t>
    <rPh sb="0" eb="3">
      <t>ショザイチ</t>
    </rPh>
    <phoneticPr fontId="2"/>
  </si>
  <si>
    <t>燃料
記号</t>
    <rPh sb="0" eb="2">
      <t>ネンリョウ</t>
    </rPh>
    <rPh sb="3" eb="5">
      <t>キゴウ</t>
    </rPh>
    <phoneticPr fontId="2"/>
  </si>
  <si>
    <t>硫黄分</t>
    <phoneticPr fontId="2"/>
  </si>
  <si>
    <t>窒素分</t>
    <phoneticPr fontId="2"/>
  </si>
  <si>
    <t>比重</t>
    <phoneticPr fontId="2"/>
  </si>
  <si>
    <t>高発熱量</t>
    <phoneticPr fontId="2"/>
  </si>
  <si>
    <t>(%)</t>
    <phoneticPr fontId="2"/>
  </si>
  <si>
    <t>(kＪ)</t>
    <phoneticPr fontId="2"/>
  </si>
  <si>
    <r>
      <t>(mg/m</t>
    </r>
    <r>
      <rPr>
        <vertAlign val="superscript"/>
        <sz val="9"/>
        <rFont val="游ゴシック"/>
        <family val="3"/>
        <charset val="128"/>
        <scheme val="minor"/>
      </rPr>
      <t>3</t>
    </r>
    <r>
      <rPr>
        <vertAlign val="subscript"/>
        <sz val="9"/>
        <rFont val="游ゴシック"/>
        <family val="3"/>
        <charset val="128"/>
        <scheme val="minor"/>
      </rPr>
      <t>N</t>
    </r>
    <r>
      <rPr>
        <sz val="9"/>
        <rFont val="游ゴシック"/>
        <family val="3"/>
        <charset val="128"/>
        <scheme val="minor"/>
      </rPr>
      <t>)</t>
    </r>
    <phoneticPr fontId="2"/>
  </si>
  <si>
    <t>使用実績</t>
    <rPh sb="0" eb="2">
      <t>シヨウ</t>
    </rPh>
    <rPh sb="2" eb="4">
      <t>ジッセキ</t>
    </rPh>
    <phoneticPr fontId="2"/>
  </si>
  <si>
    <t>有り</t>
    <rPh sb="0" eb="1">
      <t>ア</t>
    </rPh>
    <phoneticPr fontId="2"/>
  </si>
  <si>
    <t>無し</t>
    <rPh sb="0" eb="1">
      <t>ナ</t>
    </rPh>
    <phoneticPr fontId="2"/>
  </si>
  <si>
    <t>※複数の施設の調査票を作成する場合は、シートをコピーしてください。
※入力した内容が反映されない場合は、次のいずれかの方法をお試しください。
　F9を押して再計算を実行する
　エクセルの「数式」＞「計算方法の設定」を「自動」に変更する</t>
    <rPh sb="52" eb="53">
      <t>ツギ</t>
    </rPh>
    <rPh sb="59" eb="61">
      <t>ホウホウ</t>
    </rPh>
    <rPh sb="63" eb="64">
      <t>タメ</t>
    </rPh>
    <rPh sb="94" eb="96">
      <t>スウシキ</t>
    </rPh>
    <phoneticPr fontId="2"/>
  </si>
  <si>
    <t>R8らくらく調査票使用</t>
    <rPh sb="6" eb="9">
      <t>チョウサヒョウ</t>
    </rPh>
    <rPh sb="9" eb="11">
      <t>シヨウ</t>
    </rPh>
    <phoneticPr fontId="2"/>
  </si>
  <si>
    <r>
      <rPr>
        <b/>
        <sz val="12"/>
        <rFont val="游ゴシック"/>
        <family val="3"/>
        <charset val="128"/>
        <scheme val="minor"/>
      </rPr>
      <t>月間燃料使用量</t>
    </r>
    <r>
      <rPr>
        <sz val="12"/>
        <rFont val="游ゴシック"/>
        <family val="3"/>
        <charset val="128"/>
        <scheme val="minor"/>
      </rPr>
      <t xml:space="preserve">
① 主燃料の種類</t>
    </r>
    <rPh sb="0" eb="2">
      <t>ゲッカン</t>
    </rPh>
    <rPh sb="2" eb="4">
      <t>ネンリョウ</t>
    </rPh>
    <rPh sb="4" eb="7">
      <t>シヨウリョウ</t>
    </rPh>
    <rPh sb="14" eb="16">
      <t>シュルイ</t>
    </rPh>
    <phoneticPr fontId="2"/>
  </si>
  <si>
    <t>② 補助燃料1の種類</t>
    <rPh sb="8" eb="10">
      <t>シュルイ</t>
    </rPh>
    <phoneticPr fontId="2"/>
  </si>
  <si>
    <t>③ 補助燃料2の種類</t>
    <rPh sb="8" eb="10">
      <t>シュルイ</t>
    </rPh>
    <phoneticPr fontId="2"/>
  </si>
  <si>
    <t>④ 補助燃料3の種類</t>
    <rPh sb="8" eb="10">
      <t>シュルイ</t>
    </rPh>
    <phoneticPr fontId="2"/>
  </si>
  <si>
    <t>① 主燃料</t>
    <rPh sb="2" eb="5">
      <t>シュネンリョウ</t>
    </rPh>
    <phoneticPr fontId="2"/>
  </si>
  <si>
    <t>② 補助燃料1</t>
    <rPh sb="2" eb="4">
      <t>ホジョ</t>
    </rPh>
    <rPh sb="4" eb="6">
      <t>ネンリョウ</t>
    </rPh>
    <phoneticPr fontId="2"/>
  </si>
  <si>
    <t>③ 補助燃料2</t>
    <rPh sb="2" eb="4">
      <t>ホジョ</t>
    </rPh>
    <rPh sb="4" eb="6">
      <t>ネンリョウ</t>
    </rPh>
    <phoneticPr fontId="2"/>
  </si>
  <si>
    <t>④ 補助燃料3</t>
    <rPh sb="2" eb="6">
      <t>ホジョネンリョウ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</si>
  <si>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</si>
  <si>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</si>
  <si>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測定日（和暦)</t>
    <rPh sb="0" eb="2">
      <t>ソクテイ</t>
    </rPh>
    <rPh sb="2" eb="3">
      <t>ビ</t>
    </rPh>
    <rPh sb="4" eb="6">
      <t>ワレキ</t>
    </rPh>
    <phoneticPr fontId="2"/>
  </si>
  <si>
    <t>日</t>
    <rPh sb="0" eb="1">
      <t>ヒ</t>
    </rPh>
    <phoneticPr fontId="2"/>
  </si>
  <si>
    <t>年月日</t>
    <rPh sb="0" eb="3">
      <t>ネンガッピ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</si>
</sst>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0_ "/>
    <numFmt numFmtId="177" formatCode="0.0_ "/>
    <numFmt numFmtId="178" formatCode="[h]:mm"/>
    <numFmt numFmtId="179" formatCode="0.000_ "/>
    <numFmt numFmtId="180" formatCode="0.0"/>
    <numFmt numFmtId="181" formatCode="0.000000E+00"/>
    <numFmt numFmtId="182" formatCode="0_);[Red]\(0\)"/>
    <numFmt numFmtId="183" formatCode="#,##0_ "/>
    <numFmt numFmtId="184" formatCode="0.0000_ "/>
    <numFmt numFmtId="185" formatCode="0.0_);[Red]\(0.0\)"/>
    <numFmt numFmtId="186" formatCode="#,##0_);[Red]\(#,##0\)"/>
    <numFmt numFmtId="187" formatCode="0.000_);[Red]\(0.000\)"/>
    <numFmt numFmtId="188" formatCode="#,##0.0_);[Red]\(#,##0.0\)"/>
    <numFmt numFmtId="189" formatCode="#,##0.0_ "/>
  </numFmts>
  <fonts count="2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6"/>
      <name val="游ゴシック"/>
      <family val="3"/>
      <charset val="128"/>
      <scheme val="minor"/>
    </font>
    <font>
      <b/>
      <sz val="9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7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vertAlign val="subscript"/>
      <sz val="10"/>
      <name val="游ゴシック"/>
      <family val="3"/>
      <charset val="128"/>
      <scheme val="minor"/>
    </font>
    <font>
      <vertAlign val="superscript"/>
      <sz val="9"/>
      <name val="游ゴシック"/>
      <family val="3"/>
      <charset val="128"/>
      <scheme val="minor"/>
    </font>
    <font>
      <vertAlign val="subscript"/>
      <sz val="9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sz val="11"/>
      <name val="Segoe UI"/>
      <family val="2"/>
    </font>
    <font>
      <sz val="10"/>
      <name val="Segoe UI"/>
      <family val="2"/>
    </font>
    <font>
      <b/>
      <sz val="12"/>
      <name val="游ゴシック"/>
      <family val="3"/>
      <charset val="128"/>
      <scheme val="minor"/>
    </font>
    <font>
      <sz val="11"/>
      <color theme="0" tint="-0.34998626667073579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</fills>
  <borders count="1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medium">
        <color indexed="64"/>
      </right>
      <top style="double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dotted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/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/>
      <top style="double">
        <color indexed="64"/>
      </top>
      <bottom style="dotted">
        <color indexed="64"/>
      </bottom>
      <diagonal/>
    </border>
    <border>
      <left/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/>
      <diagonal/>
    </border>
    <border>
      <left/>
      <right style="dotted">
        <color indexed="64"/>
      </right>
      <top style="double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59">
    <xf numFmtId="0" fontId="0" fillId="0" borderId="0" xfId="0"/>
    <xf numFmtId="0" fontId="4" fillId="3" borderId="0" xfId="1" applyFont="1" applyFill="1" applyProtection="1">
      <protection locked="0"/>
    </xf>
    <xf numFmtId="0" fontId="4" fillId="0" borderId="0" xfId="1" applyFont="1" applyProtection="1">
      <protection locked="0"/>
    </xf>
    <xf numFmtId="0" fontId="1" fillId="0" borderId="0" xfId="1" applyProtection="1">
      <protection locked="0"/>
    </xf>
    <xf numFmtId="0" fontId="1" fillId="2" borderId="0" xfId="1" applyFill="1" applyProtection="1">
      <protection locked="0"/>
    </xf>
    <xf numFmtId="0" fontId="0" fillId="2" borderId="0" xfId="1" applyFont="1" applyFill="1" applyProtection="1">
      <protection locked="0"/>
    </xf>
    <xf numFmtId="0" fontId="0" fillId="0" borderId="0" xfId="0" applyAlignment="1" applyProtection="1">
      <alignment vertical="center"/>
      <protection locked="0"/>
    </xf>
    <xf numFmtId="0" fontId="4" fillId="4" borderId="0" xfId="1" applyFont="1" applyFill="1" applyProtection="1">
      <protection locked="0"/>
    </xf>
    <xf numFmtId="0" fontId="5" fillId="4" borderId="0" xfId="1" applyFont="1" applyFill="1" applyAlignment="1" applyProtection="1">
      <alignment vertical="center"/>
      <protection locked="0"/>
    </xf>
    <xf numFmtId="49" fontId="1" fillId="2" borderId="0" xfId="1" applyNumberFormat="1" applyFill="1" applyProtection="1">
      <protection locked="0"/>
    </xf>
    <xf numFmtId="0" fontId="10" fillId="3" borderId="0" xfId="1" applyFont="1" applyFill="1" applyAlignment="1" applyProtection="1">
      <alignment horizontal="center"/>
      <protection locked="0"/>
    </xf>
    <xf numFmtId="0" fontId="4" fillId="3" borderId="0" xfId="1" applyFont="1" applyFill="1" applyAlignment="1" applyProtection="1">
      <alignment horizontal="left" vertical="center"/>
      <protection locked="0"/>
    </xf>
    <xf numFmtId="0" fontId="4" fillId="3" borderId="0" xfId="1" applyFont="1" applyFill="1" applyAlignment="1" applyProtection="1">
      <alignment horizontal="left"/>
      <protection locked="0"/>
    </xf>
    <xf numFmtId="0" fontId="6" fillId="3" borderId="0" xfId="1" applyFont="1" applyFill="1" applyProtection="1">
      <protection locked="0"/>
    </xf>
    <xf numFmtId="0" fontId="4" fillId="3" borderId="0" xfId="1" applyFont="1" applyFill="1" applyAlignment="1" applyProtection="1">
      <alignment vertical="center"/>
      <protection locked="0"/>
    </xf>
    <xf numFmtId="0" fontId="1" fillId="2" borderId="0" xfId="1" applyFill="1" applyAlignment="1" applyProtection="1">
      <alignment vertical="center"/>
      <protection locked="0"/>
    </xf>
    <xf numFmtId="178" fontId="1" fillId="0" borderId="0" xfId="1" applyNumberFormat="1" applyProtection="1">
      <protection locked="0"/>
    </xf>
    <xf numFmtId="178" fontId="1" fillId="2" borderId="0" xfId="1" applyNumberFormat="1" applyFill="1" applyProtection="1">
      <protection locked="0"/>
    </xf>
    <xf numFmtId="0" fontId="4" fillId="2" borderId="0" xfId="1" applyFont="1" applyFill="1" applyProtection="1">
      <protection locked="0"/>
    </xf>
    <xf numFmtId="0" fontId="4" fillId="0" borderId="67" xfId="1" applyFont="1" applyBorder="1" applyAlignment="1" applyProtection="1">
      <alignment vertical="top" wrapText="1"/>
      <protection locked="0"/>
    </xf>
    <xf numFmtId="0" fontId="7" fillId="0" borderId="67" xfId="1" applyFont="1" applyBorder="1" applyAlignment="1" applyProtection="1">
      <alignment vertical="center" wrapText="1"/>
      <protection locked="0"/>
    </xf>
    <xf numFmtId="0" fontId="7" fillId="0" borderId="0" xfId="1" applyFont="1" applyAlignment="1" applyProtection="1">
      <alignment vertical="center" wrapText="1"/>
      <protection locked="0"/>
    </xf>
    <xf numFmtId="0" fontId="11" fillId="0" borderId="0" xfId="1" applyFont="1" applyAlignment="1" applyProtection="1">
      <alignment vertical="center" wrapText="1"/>
      <protection locked="0"/>
    </xf>
    <xf numFmtId="188" fontId="4" fillId="0" borderId="0" xfId="1" applyNumberFormat="1" applyFont="1" applyAlignment="1" applyProtection="1">
      <alignment horizontal="right" vertical="center"/>
      <protection locked="0"/>
    </xf>
    <xf numFmtId="177" fontId="4" fillId="3" borderId="0" xfId="1" applyNumberFormat="1" applyFont="1" applyFill="1" applyAlignment="1" applyProtection="1">
      <alignment vertical="center"/>
      <protection locked="0"/>
    </xf>
    <xf numFmtId="0" fontId="1" fillId="2" borderId="0" xfId="1" applyFill="1" applyAlignment="1" applyProtection="1">
      <alignment horizontal="right" vertical="center"/>
      <protection locked="0"/>
    </xf>
    <xf numFmtId="180" fontId="1" fillId="2" borderId="0" xfId="1" applyNumberFormat="1" applyFill="1" applyProtection="1">
      <protection locked="0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4" fillId="0" borderId="29" xfId="0" applyFont="1" applyBorder="1" applyAlignment="1" applyProtection="1">
      <alignment vertical="center" shrinkToFit="1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2" fillId="0" borderId="28" xfId="0" applyFont="1" applyBorder="1" applyAlignment="1" applyProtection="1">
      <alignment vertical="center"/>
      <protection locked="0"/>
    </xf>
    <xf numFmtId="181" fontId="1" fillId="2" borderId="0" xfId="1" applyNumberFormat="1" applyFill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4" fillId="0" borderId="27" xfId="0" applyFont="1" applyBorder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3" fillId="0" borderId="0" xfId="0" applyFont="1" applyProtection="1"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49" fontId="4" fillId="0" borderId="27" xfId="0" applyNumberFormat="1" applyFont="1" applyBorder="1" applyAlignment="1" applyProtection="1">
      <alignment vertical="center" shrinkToFit="1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3" fillId="2" borderId="0" xfId="0" applyFont="1" applyFill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177" fontId="3" fillId="2" borderId="0" xfId="0" applyNumberFormat="1" applyFont="1" applyFill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179" fontId="3" fillId="2" borderId="0" xfId="0" applyNumberFormat="1" applyFont="1" applyFill="1" applyProtection="1">
      <protection locked="0"/>
    </xf>
    <xf numFmtId="0" fontId="12" fillId="0" borderId="13" xfId="0" applyFont="1" applyBorder="1" applyAlignment="1" applyProtection="1">
      <alignment vertical="center"/>
      <protection locked="0"/>
    </xf>
    <xf numFmtId="0" fontId="12" fillId="0" borderId="14" xfId="0" applyFont="1" applyBorder="1" applyAlignment="1" applyProtection="1">
      <alignment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4" fillId="0" borderId="73" xfId="1" applyFont="1" applyBorder="1" applyAlignment="1" applyProtection="1">
      <alignment vertical="center"/>
      <protection locked="0"/>
    </xf>
    <xf numFmtId="0" fontId="4" fillId="0" borderId="73" xfId="1" applyFont="1" applyBorder="1" applyProtection="1">
      <protection locked="0"/>
    </xf>
    <xf numFmtId="0" fontId="6" fillId="0" borderId="73" xfId="1" applyFont="1" applyBorder="1" applyProtection="1">
      <protection locked="0"/>
    </xf>
    <xf numFmtId="0" fontId="11" fillId="0" borderId="0" xfId="0" applyFont="1" applyAlignment="1" applyProtection="1">
      <alignment vertical="center" shrinkToFit="1"/>
      <protection locked="0"/>
    </xf>
    <xf numFmtId="0" fontId="11" fillId="0" borderId="0" xfId="0" applyFont="1" applyAlignment="1" applyProtection="1">
      <alignment horizontal="right" vertical="center" shrinkToFit="1"/>
      <protection locked="0"/>
    </xf>
    <xf numFmtId="49" fontId="4" fillId="0" borderId="32" xfId="0" applyNumberFormat="1" applyFont="1" applyBorder="1" applyAlignment="1" applyProtection="1">
      <alignment horizontal="center" vertical="center" shrinkToFit="1"/>
      <protection locked="0"/>
    </xf>
    <xf numFmtId="0" fontId="4" fillId="0" borderId="23" xfId="0" applyFont="1" applyBorder="1" applyAlignment="1" applyProtection="1">
      <alignment vertical="center" shrinkToFit="1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49" fontId="4" fillId="0" borderId="73" xfId="1" applyNumberFormat="1" applyFont="1" applyBorder="1" applyAlignment="1" applyProtection="1">
      <alignment horizontal="center" vertical="center"/>
      <protection locked="0"/>
    </xf>
    <xf numFmtId="0" fontId="4" fillId="0" borderId="73" xfId="1" applyFont="1" applyBorder="1" applyAlignment="1">
      <alignment horizontal="center" vertical="center" shrinkToFit="1"/>
    </xf>
    <xf numFmtId="0" fontId="4" fillId="0" borderId="73" xfId="1" applyFont="1" applyBorder="1" applyAlignment="1" applyProtection="1">
      <alignment horizontal="center" vertical="center"/>
      <protection locked="0"/>
    </xf>
    <xf numFmtId="49" fontId="4" fillId="0" borderId="0" xfId="1" applyNumberFormat="1" applyFont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 shrinkToFit="1"/>
    </xf>
    <xf numFmtId="0" fontId="4" fillId="0" borderId="0" xfId="1" applyFont="1" applyAlignment="1" applyProtection="1">
      <alignment horizontal="center" vertical="center"/>
      <protection locked="0"/>
    </xf>
    <xf numFmtId="49" fontId="6" fillId="0" borderId="0" xfId="1" applyNumberFormat="1" applyFont="1" applyAlignment="1" applyProtection="1">
      <alignment vertical="center"/>
      <protection locked="0"/>
    </xf>
    <xf numFmtId="49" fontId="4" fillId="0" borderId="38" xfId="1" applyNumberFormat="1" applyFont="1" applyBorder="1" applyAlignment="1" applyProtection="1">
      <alignment vertical="center"/>
      <protection locked="0"/>
    </xf>
    <xf numFmtId="0" fontId="0" fillId="0" borderId="39" xfId="0" applyBorder="1" applyAlignment="1" applyProtection="1">
      <alignment vertical="center"/>
      <protection locked="0"/>
    </xf>
    <xf numFmtId="49" fontId="4" fillId="0" borderId="39" xfId="1" applyNumberFormat="1" applyFont="1" applyBorder="1" applyAlignment="1" applyProtection="1">
      <alignment horizontal="left" vertical="center"/>
      <protection locked="0"/>
    </xf>
    <xf numFmtId="49" fontId="4" fillId="0" borderId="39" xfId="1" applyNumberFormat="1" applyFont="1" applyBorder="1" applyAlignment="1" applyProtection="1">
      <alignment horizontal="center" vertical="center"/>
      <protection locked="0"/>
    </xf>
    <xf numFmtId="49" fontId="4" fillId="0" borderId="42" xfId="1" applyNumberFormat="1" applyFont="1" applyBorder="1" applyAlignment="1" applyProtection="1">
      <alignment horizontal="center" vertical="center"/>
      <protection locked="0"/>
    </xf>
    <xf numFmtId="0" fontId="4" fillId="0" borderId="39" xfId="1" applyFont="1" applyBorder="1" applyAlignment="1" applyProtection="1">
      <alignment horizontal="center" vertical="center" shrinkToFit="1"/>
      <protection locked="0"/>
    </xf>
    <xf numFmtId="0" fontId="4" fillId="0" borderId="39" xfId="1" applyFont="1" applyBorder="1" applyAlignment="1" applyProtection="1">
      <alignment horizontal="left" vertical="center"/>
      <protection locked="0"/>
    </xf>
    <xf numFmtId="0" fontId="4" fillId="0" borderId="42" xfId="1" applyFont="1" applyBorder="1" applyAlignment="1" applyProtection="1">
      <alignment horizontal="center" vertical="center" shrinkToFit="1"/>
      <protection locked="0"/>
    </xf>
    <xf numFmtId="49" fontId="21" fillId="0" borderId="0" xfId="1" applyNumberFormat="1" applyFont="1" applyAlignment="1" applyProtection="1">
      <alignment vertical="center"/>
      <protection locked="0"/>
    </xf>
    <xf numFmtId="0" fontId="21" fillId="3" borderId="0" xfId="1" applyFont="1" applyFill="1" applyProtection="1">
      <protection locked="0"/>
    </xf>
    <xf numFmtId="0" fontId="8" fillId="0" borderId="0" xfId="1" applyFont="1" applyAlignment="1" applyProtection="1">
      <alignment vertical="center"/>
      <protection locked="0"/>
    </xf>
    <xf numFmtId="0" fontId="22" fillId="0" borderId="0" xfId="1" applyFont="1" applyAlignment="1" applyProtection="1">
      <alignment horizontal="center" vertical="center" shrinkToFit="1"/>
      <protection locked="0"/>
    </xf>
    <xf numFmtId="0" fontId="12" fillId="0" borderId="37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left" vertical="center" indent="1" shrinkToFit="1"/>
      <protection locked="0"/>
    </xf>
    <xf numFmtId="0" fontId="4" fillId="3" borderId="0" xfId="1" applyFont="1" applyFill="1" applyAlignment="1" applyProtection="1">
      <alignment horizontal="center"/>
      <protection locked="0"/>
    </xf>
    <xf numFmtId="0" fontId="4" fillId="0" borderId="46" xfId="1" applyFont="1" applyBorder="1" applyAlignment="1">
      <alignment horizontal="center" vertical="center"/>
    </xf>
    <xf numFmtId="0" fontId="4" fillId="0" borderId="44" xfId="1" applyFont="1" applyBorder="1" applyAlignment="1">
      <alignment horizontal="center" vertical="center"/>
    </xf>
    <xf numFmtId="0" fontId="4" fillId="0" borderId="45" xfId="1" applyFont="1" applyBorder="1" applyAlignment="1">
      <alignment horizontal="center" vertical="center"/>
    </xf>
    <xf numFmtId="0" fontId="4" fillId="0" borderId="84" xfId="1" applyFont="1" applyBorder="1" applyAlignment="1" applyProtection="1">
      <alignment horizontal="center" vertical="center"/>
      <protection locked="0"/>
    </xf>
    <xf numFmtId="0" fontId="4" fillId="0" borderId="85" xfId="1" applyFont="1" applyBorder="1" applyAlignment="1" applyProtection="1">
      <alignment horizontal="center" vertical="center"/>
      <protection locked="0"/>
    </xf>
    <xf numFmtId="0" fontId="4" fillId="0" borderId="86" xfId="1" applyFont="1" applyBorder="1" applyAlignment="1" applyProtection="1">
      <alignment horizontal="center" vertical="center"/>
      <protection locked="0"/>
    </xf>
    <xf numFmtId="189" fontId="4" fillId="4" borderId="87" xfId="1" applyNumberFormat="1" applyFont="1" applyFill="1" applyBorder="1" applyAlignment="1" applyProtection="1">
      <alignment horizontal="right" vertical="center"/>
      <protection locked="0"/>
    </xf>
    <xf numFmtId="189" fontId="4" fillId="4" borderId="85" xfId="1" applyNumberFormat="1" applyFont="1" applyFill="1" applyBorder="1" applyAlignment="1" applyProtection="1">
      <alignment horizontal="right" vertical="center"/>
      <protection locked="0"/>
    </xf>
    <xf numFmtId="189" fontId="4" fillId="0" borderId="85" xfId="1" applyNumberFormat="1" applyFont="1" applyBorder="1" applyAlignment="1" applyProtection="1">
      <alignment horizontal="right" vertical="center"/>
      <protection locked="0"/>
    </xf>
    <xf numFmtId="189" fontId="4" fillId="0" borderId="112" xfId="1" applyNumberFormat="1" applyFont="1" applyBorder="1" applyAlignment="1" applyProtection="1">
      <alignment horizontal="right" vertical="center"/>
      <protection locked="0"/>
    </xf>
    <xf numFmtId="189" fontId="4" fillId="0" borderId="69" xfId="1" applyNumberFormat="1" applyFont="1" applyBorder="1" applyAlignment="1" applyProtection="1">
      <alignment horizontal="right" vertical="center"/>
      <protection locked="0"/>
    </xf>
    <xf numFmtId="189" fontId="4" fillId="0" borderId="113" xfId="1" applyNumberFormat="1" applyFont="1" applyBorder="1" applyAlignment="1" applyProtection="1">
      <alignment horizontal="right" vertical="center"/>
      <protection locked="0"/>
    </xf>
    <xf numFmtId="189" fontId="4" fillId="0" borderId="70" xfId="1" applyNumberFormat="1" applyFont="1" applyBorder="1" applyAlignment="1" applyProtection="1">
      <alignment horizontal="right" vertical="center"/>
      <protection locked="0"/>
    </xf>
    <xf numFmtId="0" fontId="4" fillId="0" borderId="88" xfId="1" applyFont="1" applyBorder="1" applyAlignment="1" applyProtection="1">
      <alignment horizontal="center" vertical="center"/>
      <protection locked="0"/>
    </xf>
    <xf numFmtId="0" fontId="4" fillId="0" borderId="89" xfId="1" applyFont="1" applyBorder="1" applyAlignment="1" applyProtection="1">
      <alignment horizontal="center" vertical="center"/>
      <protection locked="0"/>
    </xf>
    <xf numFmtId="0" fontId="4" fillId="0" borderId="90" xfId="1" applyFont="1" applyBorder="1" applyAlignment="1" applyProtection="1">
      <alignment horizontal="center" vertical="center"/>
      <protection locked="0"/>
    </xf>
    <xf numFmtId="189" fontId="4" fillId="4" borderId="91" xfId="1" applyNumberFormat="1" applyFont="1" applyFill="1" applyBorder="1" applyAlignment="1" applyProtection="1">
      <alignment horizontal="right" vertical="center"/>
      <protection locked="0"/>
    </xf>
    <xf numFmtId="189" fontId="4" fillId="4" borderId="89" xfId="1" applyNumberFormat="1" applyFont="1" applyFill="1" applyBorder="1" applyAlignment="1" applyProtection="1">
      <alignment horizontal="right" vertical="center"/>
      <protection locked="0"/>
    </xf>
    <xf numFmtId="189" fontId="4" fillId="0" borderId="89" xfId="1" applyNumberFormat="1" applyFont="1" applyBorder="1" applyAlignment="1" applyProtection="1">
      <alignment horizontal="right" vertical="center"/>
      <protection locked="0"/>
    </xf>
    <xf numFmtId="189" fontId="4" fillId="0" borderId="114" xfId="1" applyNumberFormat="1" applyFont="1" applyBorder="1" applyAlignment="1" applyProtection="1">
      <alignment horizontal="right" vertical="center"/>
      <protection locked="0"/>
    </xf>
    <xf numFmtId="189" fontId="4" fillId="0" borderId="49" xfId="1" applyNumberFormat="1" applyFont="1" applyBorder="1" applyAlignment="1" applyProtection="1">
      <alignment horizontal="right" vertical="center"/>
      <protection locked="0"/>
    </xf>
    <xf numFmtId="189" fontId="4" fillId="0" borderId="52" xfId="1" applyNumberFormat="1" applyFont="1" applyBorder="1" applyAlignment="1" applyProtection="1">
      <alignment horizontal="right" vertical="center"/>
      <protection locked="0"/>
    </xf>
    <xf numFmtId="0" fontId="4" fillId="3" borderId="83" xfId="1" applyFont="1" applyFill="1" applyBorder="1" applyAlignment="1">
      <alignment horizontal="center"/>
    </xf>
    <xf numFmtId="0" fontId="4" fillId="3" borderId="81" xfId="1" applyFont="1" applyFill="1" applyBorder="1" applyAlignment="1">
      <alignment horizontal="center"/>
    </xf>
    <xf numFmtId="0" fontId="4" fillId="0" borderId="46" xfId="1" applyFont="1" applyBorder="1" applyAlignment="1" applyProtection="1">
      <alignment horizontal="center" vertical="center"/>
      <protection locked="0"/>
    </xf>
    <xf numFmtId="0" fontId="4" fillId="0" borderId="44" xfId="1" applyFont="1" applyBorder="1" applyAlignment="1" applyProtection="1">
      <alignment horizontal="center" vertical="center"/>
      <protection locked="0"/>
    </xf>
    <xf numFmtId="0" fontId="4" fillId="0" borderId="45" xfId="1" applyFont="1" applyBorder="1" applyAlignment="1" applyProtection="1">
      <alignment horizontal="center" vertical="center"/>
      <protection locked="0"/>
    </xf>
    <xf numFmtId="0" fontId="10" fillId="3" borderId="64" xfId="1" applyFont="1" applyFill="1" applyBorder="1" applyAlignment="1" applyProtection="1">
      <alignment horizontal="left"/>
      <protection locked="0"/>
    </xf>
    <xf numFmtId="0" fontId="10" fillId="3" borderId="64" xfId="1" applyFont="1" applyFill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4" fillId="3" borderId="0" xfId="1" applyFont="1" applyFill="1" applyAlignment="1" applyProtection="1">
      <alignment horizontal="left" vertical="center" wrapText="1"/>
      <protection locked="0"/>
    </xf>
    <xf numFmtId="0" fontId="4" fillId="0" borderId="51" xfId="1" applyFont="1" applyBorder="1" applyAlignment="1" applyProtection="1">
      <alignment horizontal="left" vertical="center" indent="1"/>
      <protection locked="0"/>
    </xf>
    <xf numFmtId="0" fontId="4" fillId="0" borderId="49" xfId="1" applyFont="1" applyBorder="1" applyAlignment="1" applyProtection="1">
      <alignment horizontal="left" vertical="center" indent="1"/>
      <protection locked="0"/>
    </xf>
    <xf numFmtId="0" fontId="4" fillId="0" borderId="52" xfId="1" applyFont="1" applyBorder="1" applyAlignment="1" applyProtection="1">
      <alignment horizontal="left" vertical="center" indent="1"/>
      <protection locked="0"/>
    </xf>
    <xf numFmtId="49" fontId="4" fillId="0" borderId="56" xfId="1" applyNumberFormat="1" applyFont="1" applyBorder="1" applyAlignment="1" applyProtection="1">
      <alignment horizontal="left" vertical="center" indent="1"/>
      <protection locked="0"/>
    </xf>
    <xf numFmtId="49" fontId="4" fillId="0" borderId="54" xfId="1" applyNumberFormat="1" applyFont="1" applyBorder="1" applyAlignment="1" applyProtection="1">
      <alignment horizontal="left" vertical="center" indent="1"/>
      <protection locked="0"/>
    </xf>
    <xf numFmtId="49" fontId="4" fillId="0" borderId="57" xfId="1" applyNumberFormat="1" applyFont="1" applyBorder="1" applyAlignment="1" applyProtection="1">
      <alignment horizontal="left" vertical="center" indent="1"/>
      <protection locked="0"/>
    </xf>
    <xf numFmtId="0" fontId="4" fillId="3" borderId="48" xfId="1" applyFont="1" applyFill="1" applyBorder="1" applyAlignment="1" applyProtection="1">
      <alignment horizontal="center"/>
      <protection locked="0"/>
    </xf>
    <xf numFmtId="0" fontId="4" fillId="3" borderId="49" xfId="1" applyFont="1" applyFill="1" applyBorder="1" applyAlignment="1" applyProtection="1">
      <alignment horizontal="center"/>
      <protection locked="0"/>
    </xf>
    <xf numFmtId="0" fontId="4" fillId="3" borderId="50" xfId="1" applyFont="1" applyFill="1" applyBorder="1" applyAlignment="1" applyProtection="1">
      <alignment horizontal="center"/>
      <protection locked="0"/>
    </xf>
    <xf numFmtId="0" fontId="4" fillId="3" borderId="53" xfId="1" applyFont="1" applyFill="1" applyBorder="1" applyAlignment="1" applyProtection="1">
      <alignment horizontal="center"/>
      <protection locked="0"/>
    </xf>
    <xf numFmtId="0" fontId="4" fillId="3" borderId="54" xfId="1" applyFont="1" applyFill="1" applyBorder="1" applyAlignment="1" applyProtection="1">
      <alignment horizontal="center"/>
      <protection locked="0"/>
    </xf>
    <xf numFmtId="0" fontId="4" fillId="3" borderId="55" xfId="1" applyFont="1" applyFill="1" applyBorder="1" applyAlignment="1" applyProtection="1">
      <alignment horizontal="center"/>
      <protection locked="0"/>
    </xf>
    <xf numFmtId="0" fontId="4" fillId="0" borderId="56" xfId="1" applyFont="1" applyBorder="1" applyAlignment="1" applyProtection="1">
      <alignment horizontal="left" vertical="center" indent="1"/>
      <protection locked="0"/>
    </xf>
    <xf numFmtId="0" fontId="4" fillId="0" borderId="54" xfId="1" applyFont="1" applyBorder="1" applyAlignment="1" applyProtection="1">
      <alignment horizontal="left" vertical="center" indent="1"/>
      <protection locked="0"/>
    </xf>
    <xf numFmtId="0" fontId="4" fillId="0" borderId="57" xfId="1" applyFont="1" applyBorder="1" applyAlignment="1" applyProtection="1">
      <alignment horizontal="left" vertical="center" indent="1"/>
      <protection locked="0"/>
    </xf>
    <xf numFmtId="49" fontId="4" fillId="0" borderId="77" xfId="1" applyNumberFormat="1" applyFont="1" applyBorder="1" applyAlignment="1" applyProtection="1">
      <alignment horizontal="left" vertical="center" indent="1" shrinkToFit="1"/>
      <protection locked="0"/>
    </xf>
    <xf numFmtId="49" fontId="4" fillId="0" borderId="65" xfId="1" applyNumberFormat="1" applyFont="1" applyBorder="1" applyAlignment="1" applyProtection="1">
      <alignment horizontal="left" vertical="center" indent="1" shrinkToFit="1"/>
      <protection locked="0"/>
    </xf>
    <xf numFmtId="49" fontId="4" fillId="0" borderId="79" xfId="1" applyNumberFormat="1" applyFont="1" applyBorder="1" applyAlignment="1" applyProtection="1">
      <alignment horizontal="left" vertical="center" indent="1" shrinkToFit="1"/>
      <protection locked="0"/>
    </xf>
    <xf numFmtId="0" fontId="4" fillId="3" borderId="38" xfId="1" applyFont="1" applyFill="1" applyBorder="1" applyAlignment="1" applyProtection="1">
      <alignment horizontal="center" vertical="center"/>
      <protection locked="0"/>
    </xf>
    <xf numFmtId="0" fontId="4" fillId="3" borderId="39" xfId="1" applyFont="1" applyFill="1" applyBorder="1" applyAlignment="1" applyProtection="1">
      <alignment horizontal="center" vertical="center"/>
      <protection locked="0"/>
    </xf>
    <xf numFmtId="0" fontId="4" fillId="3" borderId="40" xfId="1" applyFont="1" applyFill="1" applyBorder="1" applyAlignment="1" applyProtection="1">
      <alignment horizontal="center" vertical="center"/>
      <protection locked="0"/>
    </xf>
    <xf numFmtId="0" fontId="4" fillId="0" borderId="41" xfId="1" applyFont="1" applyBorder="1" applyAlignment="1" applyProtection="1">
      <alignment horizontal="center" vertical="center"/>
      <protection locked="0"/>
    </xf>
    <xf numFmtId="0" fontId="4" fillId="0" borderId="39" xfId="1" applyFont="1" applyBorder="1" applyAlignment="1" applyProtection="1">
      <alignment horizontal="center" vertical="center"/>
      <protection locked="0"/>
    </xf>
    <xf numFmtId="0" fontId="4" fillId="0" borderId="42" xfId="1" applyFont="1" applyBorder="1" applyAlignment="1" applyProtection="1">
      <alignment horizontal="center" vertical="center"/>
      <protection locked="0"/>
    </xf>
    <xf numFmtId="0" fontId="4" fillId="0" borderId="38" xfId="1" applyFont="1" applyBorder="1" applyAlignment="1" applyProtection="1">
      <alignment horizontal="center"/>
      <protection locked="0"/>
    </xf>
    <xf numFmtId="0" fontId="4" fillId="0" borderId="39" xfId="1" applyFont="1" applyBorder="1" applyAlignment="1" applyProtection="1">
      <alignment horizontal="center"/>
      <protection locked="0"/>
    </xf>
    <xf numFmtId="0" fontId="4" fillId="0" borderId="42" xfId="1" applyFont="1" applyBorder="1" applyAlignment="1" applyProtection="1">
      <alignment horizontal="center"/>
      <protection locked="0"/>
    </xf>
    <xf numFmtId="0" fontId="4" fillId="3" borderId="43" xfId="1" applyFont="1" applyFill="1" applyBorder="1" applyAlignment="1" applyProtection="1">
      <alignment horizontal="center"/>
      <protection locked="0"/>
    </xf>
    <xf numFmtId="0" fontId="4" fillId="3" borderId="44" xfId="1" applyFont="1" applyFill="1" applyBorder="1" applyAlignment="1" applyProtection="1">
      <alignment horizontal="center"/>
      <protection locked="0"/>
    </xf>
    <xf numFmtId="0" fontId="4" fillId="3" borderId="45" xfId="1" applyFont="1" applyFill="1" applyBorder="1" applyAlignment="1" applyProtection="1">
      <alignment horizontal="center"/>
      <protection locked="0"/>
    </xf>
    <xf numFmtId="0" fontId="4" fillId="0" borderId="46" xfId="1" applyFont="1" applyBorder="1" applyAlignment="1" applyProtection="1">
      <alignment horizontal="left" vertical="center" indent="1"/>
      <protection locked="0"/>
    </xf>
    <xf numFmtId="0" fontId="4" fillId="0" borderId="44" xfId="1" applyFont="1" applyBorder="1" applyAlignment="1" applyProtection="1">
      <alignment horizontal="left" vertical="center" indent="1"/>
      <protection locked="0"/>
    </xf>
    <xf numFmtId="0" fontId="4" fillId="0" borderId="47" xfId="1" applyFont="1" applyBorder="1" applyAlignment="1" applyProtection="1">
      <alignment horizontal="left" vertical="center" indent="1"/>
      <protection locked="0"/>
    </xf>
    <xf numFmtId="0" fontId="7" fillId="3" borderId="43" xfId="1" applyFont="1" applyFill="1" applyBorder="1" applyAlignment="1" applyProtection="1">
      <alignment horizontal="center"/>
      <protection locked="0"/>
    </xf>
    <xf numFmtId="0" fontId="7" fillId="3" borderId="44" xfId="1" applyFont="1" applyFill="1" applyBorder="1" applyAlignment="1" applyProtection="1">
      <alignment horizontal="center"/>
      <protection locked="0"/>
    </xf>
    <xf numFmtId="0" fontId="7" fillId="3" borderId="45" xfId="1" applyFont="1" applyFill="1" applyBorder="1" applyAlignment="1" applyProtection="1">
      <alignment horizontal="center"/>
      <protection locked="0"/>
    </xf>
    <xf numFmtId="49" fontId="4" fillId="0" borderId="64" xfId="1" applyNumberFormat="1" applyFont="1" applyBorder="1" applyAlignment="1" applyProtection="1">
      <alignment horizontal="center"/>
      <protection locked="0"/>
    </xf>
    <xf numFmtId="0" fontId="4" fillId="3" borderId="60" xfId="1" applyFont="1" applyFill="1" applyBorder="1" applyAlignment="1" applyProtection="1">
      <alignment horizontal="center" wrapText="1"/>
      <protection locked="0"/>
    </xf>
    <xf numFmtId="0" fontId="4" fillId="3" borderId="59" xfId="1" applyFont="1" applyFill="1" applyBorder="1" applyAlignment="1" applyProtection="1">
      <alignment horizontal="center" wrapText="1"/>
      <protection locked="0"/>
    </xf>
    <xf numFmtId="0" fontId="4" fillId="3" borderId="61" xfId="1" applyFont="1" applyFill="1" applyBorder="1" applyAlignment="1" applyProtection="1">
      <alignment horizontal="center" wrapText="1"/>
      <protection locked="0"/>
    </xf>
    <xf numFmtId="49" fontId="4" fillId="0" borderId="78" xfId="1" applyNumberFormat="1" applyFont="1" applyBorder="1" applyAlignment="1" applyProtection="1">
      <alignment horizontal="left" vertical="center" indent="1" shrinkToFit="1"/>
      <protection locked="0"/>
    </xf>
    <xf numFmtId="0" fontId="4" fillId="3" borderId="60" xfId="1" applyFont="1" applyFill="1" applyBorder="1" applyAlignment="1" applyProtection="1">
      <alignment horizontal="center"/>
      <protection locked="0"/>
    </xf>
    <xf numFmtId="0" fontId="4" fillId="3" borderId="59" xfId="1" applyFont="1" applyFill="1" applyBorder="1" applyAlignment="1" applyProtection="1">
      <alignment horizontal="center"/>
      <protection locked="0"/>
    </xf>
    <xf numFmtId="0" fontId="4" fillId="3" borderId="61" xfId="1" applyFont="1" applyFill="1" applyBorder="1" applyAlignment="1" applyProtection="1">
      <alignment horizontal="center"/>
      <protection locked="0"/>
    </xf>
    <xf numFmtId="0" fontId="4" fillId="0" borderId="77" xfId="1" applyFont="1" applyBorder="1" applyAlignment="1">
      <alignment horizontal="left" vertical="center" indent="1" shrinkToFit="1"/>
    </xf>
    <xf numFmtId="0" fontId="4" fillId="0" borderId="65" xfId="1" applyFont="1" applyBorder="1" applyAlignment="1">
      <alignment horizontal="left" vertical="center" indent="1" shrinkToFit="1"/>
    </xf>
    <xf numFmtId="0" fontId="4" fillId="0" borderId="78" xfId="1" applyFont="1" applyBorder="1" applyAlignment="1">
      <alignment horizontal="left" vertical="center" indent="1" shrinkToFit="1"/>
    </xf>
    <xf numFmtId="0" fontId="4" fillId="3" borderId="62" xfId="1" applyFont="1" applyFill="1" applyBorder="1" applyAlignment="1" applyProtection="1">
      <alignment horizontal="center"/>
      <protection locked="0"/>
    </xf>
    <xf numFmtId="49" fontId="4" fillId="0" borderId="63" xfId="1" applyNumberFormat="1" applyFont="1" applyBorder="1" applyAlignment="1" applyProtection="1">
      <alignment horizontal="left" vertical="center" indent="1" shrinkToFit="1"/>
      <protection locked="0"/>
    </xf>
    <xf numFmtId="49" fontId="4" fillId="0" borderId="64" xfId="1" applyNumberFormat="1" applyFont="1" applyBorder="1" applyAlignment="1" applyProtection="1">
      <alignment horizontal="left" vertical="center" indent="1" shrinkToFit="1"/>
      <protection locked="0"/>
    </xf>
    <xf numFmtId="0" fontId="4" fillId="3" borderId="58" xfId="1" applyFont="1" applyFill="1" applyBorder="1" applyAlignment="1" applyProtection="1">
      <alignment horizontal="center"/>
      <protection locked="0"/>
    </xf>
    <xf numFmtId="0" fontId="4" fillId="3" borderId="80" xfId="1" applyFont="1" applyFill="1" applyBorder="1" applyAlignment="1" applyProtection="1">
      <alignment horizontal="center"/>
      <protection locked="0"/>
    </xf>
    <xf numFmtId="0" fontId="4" fillId="3" borderId="81" xfId="1" applyFont="1" applyFill="1" applyBorder="1" applyAlignment="1" applyProtection="1">
      <alignment horizontal="center"/>
      <protection locked="0"/>
    </xf>
    <xf numFmtId="0" fontId="4" fillId="3" borderId="82" xfId="1" applyFont="1" applyFill="1" applyBorder="1" applyAlignment="1" applyProtection="1">
      <alignment horizontal="center"/>
      <protection locked="0"/>
    </xf>
    <xf numFmtId="0" fontId="4" fillId="3" borderId="124" xfId="1" applyFont="1" applyFill="1" applyBorder="1" applyAlignment="1">
      <alignment horizontal="center"/>
    </xf>
    <xf numFmtId="0" fontId="4" fillId="3" borderId="59" xfId="1" applyFont="1" applyFill="1" applyBorder="1" applyAlignment="1">
      <alignment horizontal="center"/>
    </xf>
    <xf numFmtId="0" fontId="4" fillId="3" borderId="62" xfId="1" applyFont="1" applyFill="1" applyBorder="1" applyAlignment="1">
      <alignment horizontal="center"/>
    </xf>
    <xf numFmtId="0" fontId="4" fillId="0" borderId="53" xfId="1" applyFont="1" applyBorder="1" applyAlignment="1">
      <alignment horizontal="center" vertical="center"/>
    </xf>
    <xf numFmtId="0" fontId="4" fillId="0" borderId="54" xfId="1" applyFont="1" applyBorder="1" applyAlignment="1">
      <alignment horizontal="center" vertical="center"/>
    </xf>
    <xf numFmtId="0" fontId="4" fillId="0" borderId="55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0" fillId="3" borderId="64" xfId="1" applyFont="1" applyFill="1" applyBorder="1" applyAlignment="1" applyProtection="1">
      <alignment horizontal="left" wrapText="1"/>
      <protection locked="0"/>
    </xf>
    <xf numFmtId="0" fontId="4" fillId="0" borderId="92" xfId="1" applyFont="1" applyBorder="1" applyAlignment="1" applyProtection="1">
      <alignment horizontal="center" vertical="center"/>
      <protection locked="0"/>
    </xf>
    <xf numFmtId="0" fontId="4" fillId="0" borderId="93" xfId="1" applyFont="1" applyBorder="1" applyAlignment="1" applyProtection="1">
      <alignment horizontal="center" vertical="center"/>
      <protection locked="0"/>
    </xf>
    <xf numFmtId="0" fontId="4" fillId="0" borderId="94" xfId="1" applyFont="1" applyBorder="1" applyAlignment="1" applyProtection="1">
      <alignment horizontal="center" vertical="center"/>
      <protection locked="0"/>
    </xf>
    <xf numFmtId="189" fontId="4" fillId="4" borderId="95" xfId="1" applyNumberFormat="1" applyFont="1" applyFill="1" applyBorder="1" applyAlignment="1" applyProtection="1">
      <alignment horizontal="right" vertical="center"/>
      <protection locked="0"/>
    </xf>
    <xf numFmtId="189" fontId="4" fillId="4" borderId="93" xfId="1" applyNumberFormat="1" applyFont="1" applyFill="1" applyBorder="1" applyAlignment="1" applyProtection="1">
      <alignment horizontal="right" vertical="center"/>
      <protection locked="0"/>
    </xf>
    <xf numFmtId="189" fontId="4" fillId="0" borderId="93" xfId="1" applyNumberFormat="1" applyFont="1" applyBorder="1" applyAlignment="1" applyProtection="1">
      <alignment horizontal="right" vertical="center"/>
      <protection locked="0"/>
    </xf>
    <xf numFmtId="189" fontId="4" fillId="0" borderId="121" xfId="1" applyNumberFormat="1" applyFont="1" applyBorder="1" applyAlignment="1" applyProtection="1">
      <alignment horizontal="right" vertical="center"/>
      <protection locked="0"/>
    </xf>
    <xf numFmtId="189" fontId="4" fillId="0" borderId="122" xfId="1" applyNumberFormat="1" applyFont="1" applyBorder="1" applyAlignment="1" applyProtection="1">
      <alignment horizontal="right" vertical="center"/>
      <protection locked="0"/>
    </xf>
    <xf numFmtId="189" fontId="4" fillId="0" borderId="123" xfId="1" applyNumberFormat="1" applyFont="1" applyBorder="1" applyAlignment="1" applyProtection="1">
      <alignment horizontal="right" vertical="center"/>
      <protection locked="0"/>
    </xf>
    <xf numFmtId="177" fontId="4" fillId="4" borderId="112" xfId="1" applyNumberFormat="1" applyFont="1" applyFill="1" applyBorder="1" applyAlignment="1" applyProtection="1">
      <alignment vertical="center"/>
      <protection locked="0"/>
    </xf>
    <xf numFmtId="177" fontId="4" fillId="4" borderId="69" xfId="1" applyNumberFormat="1" applyFont="1" applyFill="1" applyBorder="1" applyAlignment="1" applyProtection="1">
      <alignment vertical="center"/>
      <protection locked="0"/>
    </xf>
    <xf numFmtId="177" fontId="4" fillId="4" borderId="113" xfId="1" applyNumberFormat="1" applyFont="1" applyFill="1" applyBorder="1" applyAlignment="1" applyProtection="1">
      <alignment vertical="center"/>
      <protection locked="0"/>
    </xf>
    <xf numFmtId="177" fontId="4" fillId="6" borderId="127" xfId="1" applyNumberFormat="1" applyFont="1" applyFill="1" applyBorder="1" applyAlignment="1" applyProtection="1">
      <alignment horizontal="center" vertical="center"/>
      <protection locked="0"/>
    </xf>
    <xf numFmtId="177" fontId="4" fillId="6" borderId="128" xfId="1" applyNumberFormat="1" applyFont="1" applyFill="1" applyBorder="1" applyAlignment="1" applyProtection="1">
      <alignment horizontal="center" vertical="center"/>
      <protection locked="0"/>
    </xf>
    <xf numFmtId="185" fontId="4" fillId="4" borderId="112" xfId="1" applyNumberFormat="1" applyFont="1" applyFill="1" applyBorder="1" applyAlignment="1" applyProtection="1">
      <alignment horizontal="center" vertical="center"/>
      <protection locked="0"/>
    </xf>
    <xf numFmtId="185" fontId="4" fillId="4" borderId="69" xfId="1" applyNumberFormat="1" applyFont="1" applyFill="1" applyBorder="1" applyAlignment="1" applyProtection="1">
      <alignment horizontal="center" vertical="center"/>
      <protection locked="0"/>
    </xf>
    <xf numFmtId="185" fontId="4" fillId="4" borderId="113" xfId="1" applyNumberFormat="1" applyFont="1" applyFill="1" applyBorder="1" applyAlignment="1" applyProtection="1">
      <alignment horizontal="center" vertical="center"/>
      <protection locked="0"/>
    </xf>
    <xf numFmtId="0" fontId="4" fillId="7" borderId="0" xfId="1" applyFont="1" applyFill="1" applyAlignment="1" applyProtection="1">
      <alignment horizontal="center" vertical="center"/>
      <protection locked="0"/>
    </xf>
    <xf numFmtId="0" fontId="4" fillId="0" borderId="100" xfId="1" applyFont="1" applyBorder="1" applyAlignment="1" applyProtection="1">
      <alignment horizontal="center"/>
      <protection locked="0"/>
    </xf>
    <xf numFmtId="0" fontId="4" fillId="0" borderId="101" xfId="1" applyFont="1" applyBorder="1" applyAlignment="1" applyProtection="1">
      <alignment horizontal="center"/>
      <protection locked="0"/>
    </xf>
    <xf numFmtId="0" fontId="4" fillId="0" borderId="102" xfId="1" applyFont="1" applyBorder="1" applyAlignment="1" applyProtection="1">
      <alignment horizontal="center"/>
      <protection locked="0"/>
    </xf>
    <xf numFmtId="0" fontId="4" fillId="0" borderId="88" xfId="1" applyFont="1" applyBorder="1" applyAlignment="1" applyProtection="1">
      <alignment horizontal="center"/>
      <protection locked="0"/>
    </xf>
    <xf numFmtId="0" fontId="4" fillId="0" borderId="89" xfId="1" applyFont="1" applyBorder="1" applyAlignment="1" applyProtection="1">
      <alignment horizontal="center"/>
      <protection locked="0"/>
    </xf>
    <xf numFmtId="0" fontId="4" fillId="0" borderId="90" xfId="1" applyFont="1" applyBorder="1" applyAlignment="1" applyProtection="1">
      <alignment horizontal="center"/>
      <protection locked="0"/>
    </xf>
    <xf numFmtId="0" fontId="4" fillId="0" borderId="107" xfId="1" applyFont="1" applyBorder="1" applyAlignment="1" applyProtection="1">
      <alignment horizontal="center"/>
      <protection locked="0"/>
    </xf>
    <xf numFmtId="0" fontId="4" fillId="0" borderId="108" xfId="1" applyFont="1" applyBorder="1" applyAlignment="1" applyProtection="1">
      <alignment horizontal="center"/>
      <protection locked="0"/>
    </xf>
    <xf numFmtId="0" fontId="4" fillId="0" borderId="109" xfId="1" applyFont="1" applyBorder="1" applyAlignment="1" applyProtection="1">
      <alignment horizontal="center"/>
      <protection locked="0"/>
    </xf>
    <xf numFmtId="0" fontId="4" fillId="0" borderId="96" xfId="1" applyFont="1" applyBorder="1" applyAlignment="1" applyProtection="1">
      <alignment horizontal="center" vertical="center"/>
      <protection locked="0"/>
    </xf>
    <xf numFmtId="0" fontId="4" fillId="0" borderId="97" xfId="1" applyFont="1" applyBorder="1" applyAlignment="1" applyProtection="1">
      <alignment horizontal="center" vertical="center"/>
      <protection locked="0"/>
    </xf>
    <xf numFmtId="0" fontId="4" fillId="0" borderId="98" xfId="1" applyFont="1" applyBorder="1" applyAlignment="1" applyProtection="1">
      <alignment horizontal="center" vertical="center"/>
      <protection locked="0"/>
    </xf>
    <xf numFmtId="183" fontId="4" fillId="0" borderId="99" xfId="1" applyNumberFormat="1" applyFont="1" applyBorder="1" applyAlignment="1" applyProtection="1">
      <alignment horizontal="right" vertical="center"/>
      <protection locked="0"/>
    </xf>
    <xf numFmtId="183" fontId="4" fillId="0" borderId="97" xfId="1" applyNumberFormat="1" applyFont="1" applyBorder="1" applyAlignment="1" applyProtection="1">
      <alignment horizontal="right" vertical="center"/>
      <protection locked="0"/>
    </xf>
    <xf numFmtId="183" fontId="4" fillId="0" borderId="126" xfId="1" applyNumberFormat="1" applyFont="1" applyBorder="1" applyAlignment="1" applyProtection="1">
      <alignment horizontal="right" vertical="center"/>
      <protection locked="0"/>
    </xf>
    <xf numFmtId="183" fontId="4" fillId="0" borderId="125" xfId="1" applyNumberFormat="1" applyFont="1" applyBorder="1" applyAlignment="1" applyProtection="1">
      <alignment horizontal="right" vertical="center"/>
      <protection locked="0"/>
    </xf>
    <xf numFmtId="0" fontId="6" fillId="3" borderId="0" xfId="1" applyFont="1" applyFill="1" applyAlignment="1" applyProtection="1">
      <alignment horizontal="left"/>
      <protection locked="0"/>
    </xf>
    <xf numFmtId="179" fontId="4" fillId="4" borderId="112" xfId="1" applyNumberFormat="1" applyFont="1" applyFill="1" applyBorder="1" applyAlignment="1" applyProtection="1">
      <alignment vertical="center"/>
      <protection locked="0"/>
    </xf>
    <xf numFmtId="179" fontId="4" fillId="4" borderId="69" xfId="1" applyNumberFormat="1" applyFont="1" applyFill="1" applyBorder="1" applyAlignment="1" applyProtection="1">
      <alignment vertical="center"/>
      <protection locked="0"/>
    </xf>
    <xf numFmtId="179" fontId="4" fillId="4" borderId="113" xfId="1" applyNumberFormat="1" applyFont="1" applyFill="1" applyBorder="1" applyAlignment="1" applyProtection="1">
      <alignment vertical="center"/>
      <protection locked="0"/>
    </xf>
    <xf numFmtId="177" fontId="4" fillId="4" borderId="112" xfId="1" applyNumberFormat="1" applyFont="1" applyFill="1" applyBorder="1" applyAlignment="1" applyProtection="1">
      <alignment horizontal="right" vertical="center"/>
      <protection locked="0"/>
    </xf>
    <xf numFmtId="177" fontId="4" fillId="4" borderId="69" xfId="1" applyNumberFormat="1" applyFont="1" applyFill="1" applyBorder="1" applyAlignment="1" applyProtection="1">
      <alignment horizontal="right" vertical="center"/>
      <protection locked="0"/>
    </xf>
    <xf numFmtId="177" fontId="4" fillId="4" borderId="113" xfId="1" applyNumberFormat="1" applyFont="1" applyFill="1" applyBorder="1" applyAlignment="1" applyProtection="1">
      <alignment horizontal="right" vertical="center"/>
      <protection locked="0"/>
    </xf>
    <xf numFmtId="0" fontId="4" fillId="0" borderId="133" xfId="1" applyFont="1" applyBorder="1" applyAlignment="1" applyProtection="1">
      <alignment horizontal="center" vertical="center" wrapText="1"/>
      <protection locked="0"/>
    </xf>
    <xf numFmtId="0" fontId="4" fillId="0" borderId="135" xfId="1" applyFont="1" applyBorder="1" applyAlignment="1" applyProtection="1">
      <alignment horizontal="center" vertical="center" wrapText="1"/>
      <protection locked="0"/>
    </xf>
    <xf numFmtId="0" fontId="4" fillId="0" borderId="75" xfId="1" applyFont="1" applyBorder="1" applyAlignment="1" applyProtection="1">
      <alignment horizontal="center" vertical="center" shrinkToFit="1"/>
      <protection locked="0"/>
    </xf>
    <xf numFmtId="0" fontId="4" fillId="0" borderId="76" xfId="1" applyFont="1" applyBorder="1" applyAlignment="1" applyProtection="1">
      <alignment horizontal="center" vertical="center" shrinkToFit="1"/>
      <protection locked="0"/>
    </xf>
    <xf numFmtId="0" fontId="4" fillId="0" borderId="111" xfId="1" applyFont="1" applyBorder="1" applyAlignment="1" applyProtection="1">
      <alignment horizontal="center" vertical="center" shrinkToFit="1"/>
      <protection locked="0"/>
    </xf>
    <xf numFmtId="177" fontId="4" fillId="4" borderId="114" xfId="1" applyNumberFormat="1" applyFont="1" applyFill="1" applyBorder="1" applyAlignment="1" applyProtection="1">
      <alignment vertical="center"/>
      <protection locked="0"/>
    </xf>
    <xf numFmtId="177" fontId="4" fillId="4" borderId="49" xfId="1" applyNumberFormat="1" applyFont="1" applyFill="1" applyBorder="1" applyAlignment="1" applyProtection="1">
      <alignment vertical="center"/>
      <protection locked="0"/>
    </xf>
    <xf numFmtId="177" fontId="4" fillId="4" borderId="91" xfId="1" applyNumberFormat="1" applyFont="1" applyFill="1" applyBorder="1" applyAlignment="1" applyProtection="1">
      <alignment vertical="center"/>
      <protection locked="0"/>
    </xf>
    <xf numFmtId="177" fontId="4" fillId="6" borderId="114" xfId="1" applyNumberFormat="1" applyFont="1" applyFill="1" applyBorder="1" applyAlignment="1" applyProtection="1">
      <alignment horizontal="center" vertical="center"/>
      <protection locked="0"/>
    </xf>
    <xf numFmtId="177" fontId="4" fillId="6" borderId="91" xfId="1" applyNumberFormat="1" applyFont="1" applyFill="1" applyBorder="1" applyAlignment="1" applyProtection="1">
      <alignment horizontal="center" vertical="center"/>
      <protection locked="0"/>
    </xf>
    <xf numFmtId="185" fontId="4" fillId="4" borderId="114" xfId="1" applyNumberFormat="1" applyFont="1" applyFill="1" applyBorder="1" applyAlignment="1" applyProtection="1">
      <alignment horizontal="center" vertical="center"/>
      <protection locked="0"/>
    </xf>
    <xf numFmtId="185" fontId="4" fillId="4" borderId="49" xfId="1" applyNumberFormat="1" applyFont="1" applyFill="1" applyBorder="1" applyAlignment="1" applyProtection="1">
      <alignment horizontal="center" vertical="center"/>
      <protection locked="0"/>
    </xf>
    <xf numFmtId="185" fontId="4" fillId="4" borderId="91" xfId="1" applyNumberFormat="1" applyFont="1" applyFill="1" applyBorder="1" applyAlignment="1" applyProtection="1">
      <alignment horizontal="center" vertical="center"/>
      <protection locked="0"/>
    </xf>
    <xf numFmtId="177" fontId="4" fillId="4" borderId="114" xfId="1" applyNumberFormat="1" applyFont="1" applyFill="1" applyBorder="1" applyAlignment="1" applyProtection="1">
      <alignment horizontal="center" vertical="center"/>
      <protection locked="0"/>
    </xf>
    <xf numFmtId="177" fontId="4" fillId="4" borderId="49" xfId="1" applyNumberFormat="1" applyFont="1" applyFill="1" applyBorder="1" applyAlignment="1" applyProtection="1">
      <alignment horizontal="center" vertical="center"/>
      <protection locked="0"/>
    </xf>
    <xf numFmtId="177" fontId="4" fillId="4" borderId="91" xfId="1" applyNumberFormat="1" applyFont="1" applyFill="1" applyBorder="1" applyAlignment="1" applyProtection="1">
      <alignment horizontal="center" vertical="center"/>
      <protection locked="0"/>
    </xf>
    <xf numFmtId="189" fontId="4" fillId="4" borderId="114" xfId="1" applyNumberFormat="1" applyFont="1" applyFill="1" applyBorder="1" applyAlignment="1" applyProtection="1">
      <alignment horizontal="center" vertical="center"/>
      <protection locked="0"/>
    </xf>
    <xf numFmtId="189" fontId="4" fillId="4" borderId="49" xfId="1" applyNumberFormat="1" applyFont="1" applyFill="1" applyBorder="1" applyAlignment="1" applyProtection="1">
      <alignment horizontal="center" vertical="center"/>
      <protection locked="0"/>
    </xf>
    <xf numFmtId="189" fontId="4" fillId="4" borderId="91" xfId="1" applyNumberFormat="1" applyFont="1" applyFill="1" applyBorder="1" applyAlignment="1" applyProtection="1">
      <alignment horizontal="center" vertical="center"/>
      <protection locked="0"/>
    </xf>
    <xf numFmtId="179" fontId="4" fillId="4" borderId="114" xfId="1" applyNumberFormat="1" applyFont="1" applyFill="1" applyBorder="1" applyAlignment="1" applyProtection="1">
      <alignment vertical="center"/>
      <protection locked="0"/>
    </xf>
    <xf numFmtId="179" fontId="4" fillId="4" borderId="49" xfId="1" applyNumberFormat="1" applyFont="1" applyFill="1" applyBorder="1" applyAlignment="1" applyProtection="1">
      <alignment vertical="center"/>
      <protection locked="0"/>
    </xf>
    <xf numFmtId="179" fontId="4" fillId="4" borderId="91" xfId="1" applyNumberFormat="1" applyFont="1" applyFill="1" applyBorder="1" applyAlignment="1" applyProtection="1">
      <alignment vertical="center"/>
      <protection locked="0"/>
    </xf>
    <xf numFmtId="0" fontId="4" fillId="0" borderId="72" xfId="1" applyFont="1" applyBorder="1" applyAlignment="1" applyProtection="1">
      <alignment horizontal="center" vertical="center" wrapText="1"/>
      <protection locked="0"/>
    </xf>
    <xf numFmtId="0" fontId="4" fillId="0" borderId="73" xfId="1" applyFont="1" applyBorder="1" applyAlignment="1" applyProtection="1">
      <alignment horizontal="center" vertical="center" wrapText="1"/>
      <protection locked="0"/>
    </xf>
    <xf numFmtId="0" fontId="4" fillId="0" borderId="104" xfId="1" applyFont="1" applyBorder="1" applyAlignment="1" applyProtection="1">
      <alignment horizontal="center" vertical="center" wrapText="1"/>
      <protection locked="0"/>
    </xf>
    <xf numFmtId="0" fontId="4" fillId="0" borderId="27" xfId="1" applyFont="1" applyBorder="1" applyAlignment="1" applyProtection="1">
      <alignment horizontal="center" vertical="center" wrapText="1"/>
      <protection locked="0"/>
    </xf>
    <xf numFmtId="0" fontId="4" fillId="0" borderId="0" xfId="1" applyFont="1" applyAlignment="1" applyProtection="1">
      <alignment horizontal="center" vertical="center" wrapText="1"/>
      <protection locked="0"/>
    </xf>
    <xf numFmtId="0" fontId="4" fillId="0" borderId="106" xfId="1" applyFont="1" applyBorder="1" applyAlignment="1" applyProtection="1">
      <alignment horizontal="center" vertical="center" wrapText="1"/>
      <protection locked="0"/>
    </xf>
    <xf numFmtId="0" fontId="4" fillId="0" borderId="103" xfId="1" applyFont="1" applyBorder="1" applyAlignment="1" applyProtection="1">
      <alignment horizontal="center" vertical="center" wrapText="1"/>
      <protection locked="0"/>
    </xf>
    <xf numFmtId="0" fontId="4" fillId="0" borderId="105" xfId="1" applyFont="1" applyBorder="1" applyAlignment="1" applyProtection="1">
      <alignment horizontal="center" vertical="center" wrapText="1"/>
      <protection locked="0"/>
    </xf>
    <xf numFmtId="0" fontId="4" fillId="0" borderId="110" xfId="1" applyFont="1" applyBorder="1" applyAlignment="1" applyProtection="1">
      <alignment horizontal="center" vertical="top" wrapText="1"/>
      <protection locked="0"/>
    </xf>
    <xf numFmtId="0" fontId="4" fillId="0" borderId="76" xfId="1" applyFont="1" applyBorder="1" applyAlignment="1" applyProtection="1">
      <alignment horizontal="center" vertical="top" wrapText="1"/>
      <protection locked="0"/>
    </xf>
    <xf numFmtId="0" fontId="4" fillId="0" borderId="111" xfId="1" applyFont="1" applyBorder="1" applyAlignment="1" applyProtection="1">
      <alignment horizontal="center" vertical="top" wrapText="1"/>
      <protection locked="0"/>
    </xf>
    <xf numFmtId="0" fontId="4" fillId="0" borderId="130" xfId="1" applyFont="1" applyBorder="1" applyAlignment="1" applyProtection="1">
      <alignment horizontal="center" vertical="top" wrapText="1"/>
      <protection locked="0"/>
    </xf>
    <xf numFmtId="177" fontId="4" fillId="4" borderId="114" xfId="1" applyNumberFormat="1" applyFont="1" applyFill="1" applyBorder="1" applyAlignment="1" applyProtection="1">
      <alignment horizontal="right" vertical="center"/>
      <protection locked="0"/>
    </xf>
    <xf numFmtId="177" fontId="4" fillId="4" borderId="49" xfId="1" applyNumberFormat="1" applyFont="1" applyFill="1" applyBorder="1" applyAlignment="1" applyProtection="1">
      <alignment horizontal="right" vertical="center"/>
      <protection locked="0"/>
    </xf>
    <xf numFmtId="177" fontId="4" fillId="4" borderId="91" xfId="1" applyNumberFormat="1" applyFont="1" applyFill="1" applyBorder="1" applyAlignment="1" applyProtection="1">
      <alignment horizontal="right" vertical="center"/>
      <protection locked="0"/>
    </xf>
    <xf numFmtId="0" fontId="4" fillId="4" borderId="51" xfId="1" applyFont="1" applyFill="1" applyBorder="1" applyAlignment="1" applyProtection="1">
      <alignment horizontal="center" vertical="center"/>
      <protection locked="0"/>
    </xf>
    <xf numFmtId="0" fontId="4" fillId="4" borderId="91" xfId="1" applyFont="1" applyFill="1" applyBorder="1" applyAlignment="1" applyProtection="1">
      <alignment horizontal="center" vertical="center"/>
      <protection locked="0"/>
    </xf>
    <xf numFmtId="0" fontId="4" fillId="4" borderId="114" xfId="1" applyFont="1" applyFill="1" applyBorder="1" applyAlignment="1" applyProtection="1">
      <alignment horizontal="center" vertical="center"/>
      <protection locked="0"/>
    </xf>
    <xf numFmtId="0" fontId="4" fillId="4" borderId="49" xfId="1" applyFont="1" applyFill="1" applyBorder="1" applyAlignment="1" applyProtection="1">
      <alignment horizontal="center" vertical="center"/>
      <protection locked="0"/>
    </xf>
    <xf numFmtId="0" fontId="4" fillId="3" borderId="120" xfId="1" applyFont="1" applyFill="1" applyBorder="1" applyAlignment="1" applyProtection="1">
      <alignment horizontal="left" vertical="top" wrapText="1"/>
      <protection locked="0"/>
    </xf>
    <xf numFmtId="0" fontId="4" fillId="3" borderId="73" xfId="1" applyFont="1" applyFill="1" applyBorder="1" applyAlignment="1" applyProtection="1">
      <alignment horizontal="left" vertical="top" wrapText="1"/>
      <protection locked="0"/>
    </xf>
    <xf numFmtId="0" fontId="4" fillId="3" borderId="74" xfId="1" applyFont="1" applyFill="1" applyBorder="1" applyAlignment="1" applyProtection="1">
      <alignment horizontal="left" vertical="top" wrapText="1"/>
      <protection locked="0"/>
    </xf>
    <xf numFmtId="0" fontId="4" fillId="3" borderId="67" xfId="1" applyFont="1" applyFill="1" applyBorder="1" applyAlignment="1" applyProtection="1">
      <alignment horizontal="left" vertical="top" wrapText="1"/>
      <protection locked="0"/>
    </xf>
    <xf numFmtId="0" fontId="4" fillId="3" borderId="0" xfId="1" applyFont="1" applyFill="1" applyAlignment="1" applyProtection="1">
      <alignment horizontal="left" vertical="top" wrapText="1"/>
      <protection locked="0"/>
    </xf>
    <xf numFmtId="0" fontId="4" fillId="3" borderId="71" xfId="1" applyFont="1" applyFill="1" applyBorder="1" applyAlignment="1" applyProtection="1">
      <alignment horizontal="left" vertical="top" wrapText="1"/>
      <protection locked="0"/>
    </xf>
    <xf numFmtId="0" fontId="4" fillId="3" borderId="63" xfId="1" applyFont="1" applyFill="1" applyBorder="1" applyAlignment="1" applyProtection="1">
      <alignment horizontal="left" vertical="top" wrapText="1"/>
      <protection locked="0"/>
    </xf>
    <xf numFmtId="0" fontId="4" fillId="3" borderId="64" xfId="1" applyFont="1" applyFill="1" applyBorder="1" applyAlignment="1" applyProtection="1">
      <alignment horizontal="left" vertical="top" wrapText="1"/>
      <protection locked="0"/>
    </xf>
    <xf numFmtId="0" fontId="4" fillId="3" borderId="66" xfId="1" applyFont="1" applyFill="1" applyBorder="1" applyAlignment="1" applyProtection="1">
      <alignment horizontal="left" vertical="top" wrapText="1"/>
      <protection locked="0"/>
    </xf>
    <xf numFmtId="177" fontId="4" fillId="4" borderId="119" xfId="1" applyNumberFormat="1" applyFont="1" applyFill="1" applyBorder="1" applyAlignment="1" applyProtection="1">
      <alignment vertical="center"/>
      <protection locked="0"/>
    </xf>
    <xf numFmtId="177" fontId="4" fillId="4" borderId="54" xfId="1" applyNumberFormat="1" applyFont="1" applyFill="1" applyBorder="1" applyAlignment="1" applyProtection="1">
      <alignment vertical="center"/>
      <protection locked="0"/>
    </xf>
    <xf numFmtId="177" fontId="4" fillId="4" borderId="118" xfId="1" applyNumberFormat="1" applyFont="1" applyFill="1" applyBorder="1" applyAlignment="1" applyProtection="1">
      <alignment vertical="center"/>
      <protection locked="0"/>
    </xf>
    <xf numFmtId="177" fontId="4" fillId="6" borderId="119" xfId="1" applyNumberFormat="1" applyFont="1" applyFill="1" applyBorder="1" applyAlignment="1" applyProtection="1">
      <alignment horizontal="center" vertical="center"/>
      <protection locked="0"/>
    </xf>
    <xf numFmtId="177" fontId="4" fillId="6" borderId="118" xfId="1" applyNumberFormat="1" applyFont="1" applyFill="1" applyBorder="1" applyAlignment="1" applyProtection="1">
      <alignment horizontal="center" vertical="center"/>
      <protection locked="0"/>
    </xf>
    <xf numFmtId="185" fontId="4" fillId="4" borderId="119" xfId="1" applyNumberFormat="1" applyFont="1" applyFill="1" applyBorder="1" applyAlignment="1" applyProtection="1">
      <alignment horizontal="center" vertical="center"/>
      <protection locked="0"/>
    </xf>
    <xf numFmtId="185" fontId="4" fillId="4" borderId="54" xfId="1" applyNumberFormat="1" applyFont="1" applyFill="1" applyBorder="1" applyAlignment="1" applyProtection="1">
      <alignment horizontal="center" vertical="center"/>
      <protection locked="0"/>
    </xf>
    <xf numFmtId="185" fontId="4" fillId="4" borderId="118" xfId="1" applyNumberFormat="1" applyFont="1" applyFill="1" applyBorder="1" applyAlignment="1" applyProtection="1">
      <alignment horizontal="center" vertical="center"/>
      <protection locked="0"/>
    </xf>
    <xf numFmtId="0" fontId="4" fillId="0" borderId="115" xfId="1" applyFont="1" applyBorder="1" applyAlignment="1" applyProtection="1">
      <alignment horizontal="center" vertical="center"/>
      <protection locked="0"/>
    </xf>
    <xf numFmtId="0" fontId="4" fillId="0" borderId="116" xfId="1" applyFont="1" applyBorder="1" applyAlignment="1" applyProtection="1">
      <alignment horizontal="center" vertical="center"/>
      <protection locked="0"/>
    </xf>
    <xf numFmtId="0" fontId="4" fillId="0" borderId="117" xfId="1" applyFont="1" applyBorder="1" applyAlignment="1" applyProtection="1">
      <alignment horizontal="center" vertical="center"/>
      <protection locked="0"/>
    </xf>
    <xf numFmtId="177" fontId="4" fillId="4" borderId="119" xfId="1" applyNumberFormat="1" applyFont="1" applyFill="1" applyBorder="1" applyAlignment="1" applyProtection="1">
      <alignment horizontal="right" vertical="center"/>
      <protection locked="0"/>
    </xf>
    <xf numFmtId="177" fontId="4" fillId="4" borderId="54" xfId="1" applyNumberFormat="1" applyFont="1" applyFill="1" applyBorder="1" applyAlignment="1" applyProtection="1">
      <alignment horizontal="right" vertical="center"/>
      <protection locked="0"/>
    </xf>
    <xf numFmtId="177" fontId="4" fillId="4" borderId="118" xfId="1" applyNumberFormat="1" applyFont="1" applyFill="1" applyBorder="1" applyAlignment="1" applyProtection="1">
      <alignment horizontal="right" vertical="center"/>
      <protection locked="0"/>
    </xf>
    <xf numFmtId="179" fontId="4" fillId="4" borderId="119" xfId="1" applyNumberFormat="1" applyFont="1" applyFill="1" applyBorder="1" applyAlignment="1" applyProtection="1">
      <alignment vertical="center"/>
      <protection locked="0"/>
    </xf>
    <xf numFmtId="179" fontId="4" fillId="4" borderId="54" xfId="1" applyNumberFormat="1" applyFont="1" applyFill="1" applyBorder="1" applyAlignment="1" applyProtection="1">
      <alignment vertical="center"/>
      <protection locked="0"/>
    </xf>
    <xf numFmtId="179" fontId="4" fillId="4" borderId="118" xfId="1" applyNumberFormat="1" applyFont="1" applyFill="1" applyBorder="1" applyAlignment="1" applyProtection="1">
      <alignment vertical="center"/>
      <protection locked="0"/>
    </xf>
    <xf numFmtId="0" fontId="4" fillId="4" borderId="56" xfId="1" applyFont="1" applyFill="1" applyBorder="1" applyAlignment="1" applyProtection="1">
      <alignment horizontal="center" vertical="center"/>
      <protection locked="0"/>
    </xf>
    <xf numFmtId="0" fontId="4" fillId="4" borderId="118" xfId="1" applyFont="1" applyFill="1" applyBorder="1" applyAlignment="1" applyProtection="1">
      <alignment horizontal="center" vertical="center"/>
      <protection locked="0"/>
    </xf>
    <xf numFmtId="0" fontId="4" fillId="4" borderId="119" xfId="1" applyFont="1" applyFill="1" applyBorder="1" applyAlignment="1" applyProtection="1">
      <alignment horizontal="center" vertical="center"/>
      <protection locked="0"/>
    </xf>
    <xf numFmtId="0" fontId="4" fillId="4" borderId="54" xfId="1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49" fontId="18" fillId="0" borderId="1" xfId="0" applyNumberFormat="1" applyFont="1" applyBorder="1" applyAlignment="1" applyProtection="1">
      <alignment horizontal="center" vertical="center"/>
      <protection locked="0"/>
    </xf>
    <xf numFmtId="49" fontId="18" fillId="0" borderId="2" xfId="0" applyNumberFormat="1" applyFont="1" applyBorder="1" applyAlignment="1" applyProtection="1">
      <alignment horizontal="center" vertical="center"/>
      <protection locked="0"/>
    </xf>
    <xf numFmtId="176" fontId="18" fillId="0" borderId="2" xfId="0" applyNumberFormat="1" applyFont="1" applyBorder="1" applyAlignment="1" applyProtection="1">
      <alignment horizontal="right" vertical="center"/>
      <protection locked="0"/>
    </xf>
    <xf numFmtId="49" fontId="18" fillId="0" borderId="2" xfId="0" applyNumberFormat="1" applyFont="1" applyBorder="1" applyAlignment="1" applyProtection="1">
      <alignment horizontal="left" vertical="center"/>
      <protection locked="0"/>
    </xf>
    <xf numFmtId="49" fontId="18" fillId="0" borderId="3" xfId="0" applyNumberFormat="1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shrinkToFit="1"/>
      <protection locked="0"/>
    </xf>
    <xf numFmtId="0" fontId="7" fillId="0" borderId="9" xfId="0" applyFont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center" vertical="center" shrinkToFit="1"/>
      <protection locked="0"/>
    </xf>
    <xf numFmtId="0" fontId="4" fillId="0" borderId="8" xfId="0" applyFont="1" applyBorder="1" applyAlignment="1" applyProtection="1">
      <alignment horizontal="left" vertical="center" indent="1" shrinkToFit="1"/>
      <protection locked="0"/>
    </xf>
    <xf numFmtId="0" fontId="4" fillId="0" borderId="9" xfId="0" applyFont="1" applyBorder="1" applyAlignment="1" applyProtection="1">
      <alignment horizontal="left" vertical="center" indent="1" shrinkToFit="1"/>
      <protection locked="0"/>
    </xf>
    <xf numFmtId="0" fontId="4" fillId="0" borderId="11" xfId="0" applyFont="1" applyBorder="1" applyAlignment="1" applyProtection="1">
      <alignment horizontal="left" vertical="center" indent="1" shrinkToFit="1"/>
      <protection locked="0"/>
    </xf>
    <xf numFmtId="176" fontId="6" fillId="5" borderId="0" xfId="0" applyNumberFormat="1" applyFont="1" applyFill="1" applyAlignment="1" applyProtection="1">
      <alignment vertical="center"/>
      <protection locked="0"/>
    </xf>
    <xf numFmtId="49" fontId="6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shrinkToFit="1"/>
      <protection locked="0"/>
    </xf>
    <xf numFmtId="0" fontId="4" fillId="0" borderId="2" xfId="0" applyFont="1" applyBorder="1" applyAlignment="1" applyProtection="1">
      <alignment horizontal="left" vertical="center" shrinkToFit="1"/>
      <protection locked="0"/>
    </xf>
    <xf numFmtId="0" fontId="4" fillId="0" borderId="3" xfId="0" applyFont="1" applyBorder="1" applyAlignment="1" applyProtection="1">
      <alignment horizontal="left" vertical="center" shrinkToFi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49" fontId="6" fillId="0" borderId="0" xfId="0" applyNumberFormat="1" applyFont="1" applyAlignment="1" applyProtection="1">
      <alignment horizontal="center" vertical="center"/>
      <protection locked="0"/>
    </xf>
    <xf numFmtId="176" fontId="6" fillId="5" borderId="0" xfId="0" applyNumberFormat="1" applyFont="1" applyFill="1" applyAlignment="1" applyProtection="1">
      <alignment horizontal="right" vertical="center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0" borderId="23" xfId="0" applyFont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left" vertical="center" indent="1" shrinkToFit="1"/>
      <protection locked="0"/>
    </xf>
    <xf numFmtId="0" fontId="4" fillId="0" borderId="19" xfId="0" applyFont="1" applyBorder="1" applyAlignment="1" applyProtection="1">
      <alignment horizontal="left" vertical="center" indent="1" shrinkToFit="1"/>
      <protection locked="0"/>
    </xf>
    <xf numFmtId="0" fontId="4" fillId="0" borderId="21" xfId="0" applyFont="1" applyBorder="1" applyAlignment="1" applyProtection="1">
      <alignment horizontal="left" vertical="center" indent="1" shrinkToFit="1"/>
      <protection locked="0"/>
    </xf>
    <xf numFmtId="182" fontId="11" fillId="0" borderId="2" xfId="0" applyNumberFormat="1" applyFont="1" applyBorder="1" applyAlignment="1" applyProtection="1">
      <alignment vertical="center" shrinkToFit="1"/>
      <protection locked="0"/>
    </xf>
    <xf numFmtId="182" fontId="11" fillId="0" borderId="3" xfId="0" applyNumberFormat="1" applyFont="1" applyBorder="1" applyAlignment="1" applyProtection="1">
      <alignment vertical="center" shrinkToFit="1"/>
      <protection locked="0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7" fillId="0" borderId="2" xfId="0" applyFont="1" applyBorder="1" applyAlignment="1" applyProtection="1">
      <alignment horizontal="center" vertical="center" shrinkToFit="1"/>
      <protection locked="0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 applyProtection="1">
      <alignment horizontal="left" vertical="center" indent="1" shrinkToFit="1"/>
      <protection locked="0"/>
    </xf>
    <xf numFmtId="0" fontId="4" fillId="0" borderId="2" xfId="0" applyFont="1" applyBorder="1" applyAlignment="1" applyProtection="1">
      <alignment horizontal="left" vertical="center" indent="1" shrinkToFit="1"/>
      <protection locked="0"/>
    </xf>
    <xf numFmtId="0" fontId="4" fillId="0" borderId="4" xfId="0" applyFont="1" applyBorder="1" applyAlignment="1" applyProtection="1">
      <alignment horizontal="left" vertical="center" indent="1" shrinkToFit="1"/>
      <protection locked="0"/>
    </xf>
    <xf numFmtId="0" fontId="7" fillId="0" borderId="18" xfId="0" applyFont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center" vertical="center" shrinkToFit="1"/>
      <protection locked="0"/>
    </xf>
    <xf numFmtId="0" fontId="7" fillId="0" borderId="20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4" fillId="0" borderId="149" xfId="0" applyFont="1" applyBorder="1" applyAlignment="1" applyProtection="1">
      <alignment horizontal="center" vertical="center" shrinkToFit="1"/>
      <protection locked="0"/>
    </xf>
    <xf numFmtId="0" fontId="4" fillId="0" borderId="150" xfId="0" applyFont="1" applyBorder="1" applyAlignment="1" applyProtection="1">
      <alignment horizontal="center" vertical="center" shrinkToFit="1"/>
      <protection locked="0"/>
    </xf>
    <xf numFmtId="0" fontId="4" fillId="0" borderId="151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182" fontId="4" fillId="0" borderId="1" xfId="0" applyNumberFormat="1" applyFont="1" applyBorder="1" applyAlignment="1" applyProtection="1">
      <alignment horizontal="center" vertical="center" shrinkToFit="1"/>
      <protection locked="0"/>
    </xf>
    <xf numFmtId="182" fontId="4" fillId="0" borderId="2" xfId="0" applyNumberFormat="1" applyFont="1" applyBorder="1" applyAlignment="1" applyProtection="1">
      <alignment horizontal="center" vertical="center" shrinkToFit="1"/>
      <protection locked="0"/>
    </xf>
    <xf numFmtId="182" fontId="4" fillId="0" borderId="3" xfId="0" applyNumberFormat="1" applyFont="1" applyBorder="1" applyAlignment="1" applyProtection="1">
      <alignment horizontal="center" vertical="center" shrinkToFit="1"/>
      <protection locked="0"/>
    </xf>
    <xf numFmtId="14" fontId="4" fillId="0" borderId="1" xfId="0" applyNumberFormat="1" applyFont="1" applyBorder="1" applyAlignment="1" applyProtection="1">
      <alignment horizontal="center" vertical="center" shrinkToFit="1"/>
      <protection locked="0"/>
    </xf>
    <xf numFmtId="14" fontId="4" fillId="0" borderId="2" xfId="0" applyNumberFormat="1" applyFont="1" applyBorder="1" applyAlignment="1" applyProtection="1">
      <alignment horizontal="center" vertical="center" shrinkToFit="1"/>
      <protection locked="0"/>
    </xf>
    <xf numFmtId="14" fontId="4" fillId="0" borderId="3" xfId="0" applyNumberFormat="1" applyFont="1" applyBorder="1" applyAlignment="1" applyProtection="1">
      <alignment horizontal="center" vertical="center" shrinkToFit="1"/>
      <protection locked="0"/>
    </xf>
    <xf numFmtId="0" fontId="11" fillId="0" borderId="136" xfId="0" applyFont="1" applyBorder="1" applyAlignment="1">
      <alignment horizontal="center" vertical="center" wrapText="1"/>
    </xf>
    <xf numFmtId="0" fontId="11" fillId="0" borderId="137" xfId="0" applyFont="1" applyBorder="1" applyAlignment="1">
      <alignment horizontal="center" vertical="center"/>
    </xf>
    <xf numFmtId="0" fontId="11" fillId="0" borderId="140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142" xfId="0" applyFont="1" applyBorder="1" applyAlignment="1">
      <alignment horizontal="center" vertical="center"/>
    </xf>
    <xf numFmtId="0" fontId="11" fillId="0" borderId="143" xfId="0" applyFont="1" applyBorder="1" applyAlignment="1">
      <alignment horizontal="center" vertical="center"/>
    </xf>
    <xf numFmtId="0" fontId="11" fillId="0" borderId="138" xfId="0" applyFont="1" applyBorder="1" applyAlignment="1">
      <alignment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7" fillId="0" borderId="141" xfId="0" applyFont="1" applyBorder="1" applyAlignment="1">
      <alignment horizontal="left" vertical="center" indent="1"/>
    </xf>
    <xf numFmtId="0" fontId="7" fillId="0" borderId="29" xfId="0" applyFont="1" applyBorder="1" applyAlignment="1">
      <alignment horizontal="left" vertical="center" indent="1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/>
      <protection locked="0"/>
    </xf>
    <xf numFmtId="183" fontId="19" fillId="0" borderId="1" xfId="0" applyNumberFormat="1" applyFont="1" applyBorder="1" applyAlignment="1" applyProtection="1">
      <alignment vertical="center" shrinkToFit="1"/>
      <protection locked="0"/>
    </xf>
    <xf numFmtId="183" fontId="19" fillId="0" borderId="2" xfId="0" applyNumberFormat="1" applyFont="1" applyBorder="1" applyAlignment="1" applyProtection="1">
      <alignment vertical="center" shrinkToFit="1"/>
      <protection locked="0"/>
    </xf>
    <xf numFmtId="183" fontId="19" fillId="0" borderId="4" xfId="0" applyNumberFormat="1" applyFont="1" applyBorder="1" applyAlignment="1" applyProtection="1">
      <alignment vertical="center" shrinkToFit="1"/>
      <protection locked="0"/>
    </xf>
    <xf numFmtId="0" fontId="11" fillId="0" borderId="26" xfId="0" applyFont="1" applyBorder="1" applyAlignment="1" applyProtection="1">
      <alignment horizontal="right" vertical="center"/>
      <protection locked="0"/>
    </xf>
    <xf numFmtId="0" fontId="11" fillId="0" borderId="10" xfId="0" applyFont="1" applyBorder="1" applyAlignment="1" applyProtection="1">
      <alignment horizontal="right" vertical="center"/>
      <protection locked="0"/>
    </xf>
    <xf numFmtId="183" fontId="19" fillId="0" borderId="8" xfId="0" applyNumberFormat="1" applyFont="1" applyBorder="1" applyAlignment="1" applyProtection="1">
      <alignment vertical="center" shrinkToFit="1"/>
      <protection locked="0"/>
    </xf>
    <xf numFmtId="183" fontId="19" fillId="0" borderId="9" xfId="0" applyNumberFormat="1" applyFont="1" applyBorder="1" applyAlignment="1" applyProtection="1">
      <alignment vertical="center" shrinkToFit="1"/>
      <protection locked="0"/>
    </xf>
    <xf numFmtId="183" fontId="19" fillId="0" borderId="11" xfId="0" applyNumberFormat="1" applyFont="1" applyBorder="1" applyAlignment="1" applyProtection="1">
      <alignment vertical="center" shrinkToFit="1"/>
      <protection locked="0"/>
    </xf>
    <xf numFmtId="0" fontId="7" fillId="0" borderId="141" xfId="0" applyFont="1" applyBorder="1" applyAlignment="1">
      <alignment horizontal="right" vertical="center"/>
    </xf>
    <xf numFmtId="0" fontId="7" fillId="0" borderId="29" xfId="0" applyFont="1" applyBorder="1" applyAlignment="1">
      <alignment horizontal="right" vertical="center"/>
    </xf>
    <xf numFmtId="0" fontId="11" fillId="0" borderId="36" xfId="0" applyFont="1" applyBorder="1" applyAlignment="1" applyProtection="1">
      <alignment horizontal="right" vertical="center"/>
      <protection locked="0"/>
    </xf>
    <xf numFmtId="0" fontId="11" fillId="0" borderId="3" xfId="0" applyFont="1" applyBorder="1" applyAlignment="1" applyProtection="1">
      <alignment horizontal="right" vertical="center"/>
      <protection locked="0"/>
    </xf>
    <xf numFmtId="179" fontId="20" fillId="0" borderId="138" xfId="0" applyNumberFormat="1" applyFont="1" applyBorder="1" applyAlignment="1" applyProtection="1">
      <alignment horizontal="center" vertical="center" shrinkToFit="1"/>
      <protection locked="0"/>
    </xf>
    <xf numFmtId="179" fontId="20" fillId="0" borderId="147" xfId="0" applyNumberFormat="1" applyFont="1" applyBorder="1" applyAlignment="1" applyProtection="1">
      <alignment horizontal="center" vertical="center" shrinkToFit="1"/>
      <protection locked="0"/>
    </xf>
    <xf numFmtId="184" fontId="20" fillId="0" borderId="138" xfId="0" applyNumberFormat="1" applyFont="1" applyBorder="1" applyAlignment="1" applyProtection="1">
      <alignment horizontal="center" vertical="center" shrinkToFit="1"/>
      <protection locked="0"/>
    </xf>
    <xf numFmtId="184" fontId="20" fillId="0" borderId="147" xfId="0" applyNumberFormat="1" applyFont="1" applyBorder="1" applyAlignment="1" applyProtection="1">
      <alignment horizontal="center" vertical="center" shrinkToFit="1"/>
      <protection locked="0"/>
    </xf>
    <xf numFmtId="183" fontId="20" fillId="0" borderId="138" xfId="0" applyNumberFormat="1" applyFont="1" applyBorder="1" applyAlignment="1" applyProtection="1">
      <alignment horizontal="center" vertical="center" shrinkToFit="1"/>
      <protection locked="0"/>
    </xf>
    <xf numFmtId="183" fontId="20" fillId="0" borderId="147" xfId="0" applyNumberFormat="1" applyFont="1" applyBorder="1" applyAlignment="1" applyProtection="1">
      <alignment horizontal="center" vertical="center" shrinkToFit="1"/>
      <protection locked="0"/>
    </xf>
    <xf numFmtId="183" fontId="20" fillId="0" borderId="139" xfId="0" applyNumberFormat="1" applyFont="1" applyBorder="1" applyAlignment="1" applyProtection="1">
      <alignment horizontal="center" vertical="center" shrinkToFit="1"/>
      <protection locked="0"/>
    </xf>
    <xf numFmtId="183" fontId="20" fillId="0" borderId="148" xfId="0" applyNumberFormat="1" applyFont="1" applyBorder="1" applyAlignment="1" applyProtection="1">
      <alignment horizontal="center" vertical="center" shrinkToFit="1"/>
      <protection locked="0"/>
    </xf>
    <xf numFmtId="183" fontId="19" fillId="0" borderId="18" xfId="0" applyNumberFormat="1" applyFont="1" applyBorder="1" applyAlignment="1" applyProtection="1">
      <alignment vertical="center" shrinkToFit="1"/>
      <protection locked="0"/>
    </xf>
    <xf numFmtId="183" fontId="19" fillId="0" borderId="19" xfId="0" applyNumberFormat="1" applyFont="1" applyBorder="1" applyAlignment="1" applyProtection="1">
      <alignment vertical="center" shrinkToFit="1"/>
      <protection locked="0"/>
    </xf>
    <xf numFmtId="183" fontId="19" fillId="0" borderId="21" xfId="0" applyNumberFormat="1" applyFont="1" applyBorder="1" applyAlignment="1" applyProtection="1">
      <alignment vertical="center" shrinkToFit="1"/>
      <protection locked="0"/>
    </xf>
    <xf numFmtId="0" fontId="7" fillId="0" borderId="35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center" vertical="center" shrinkToFit="1"/>
      <protection locked="0"/>
    </xf>
    <xf numFmtId="0" fontId="7" fillId="2" borderId="35" xfId="0" applyFont="1" applyFill="1" applyBorder="1" applyAlignment="1" applyProtection="1">
      <alignment horizontal="center" vertical="center" shrinkToFit="1"/>
      <protection locked="0"/>
    </xf>
    <xf numFmtId="0" fontId="7" fillId="2" borderId="6" xfId="0" applyFont="1" applyFill="1" applyBorder="1" applyAlignment="1" applyProtection="1">
      <alignment horizontal="center" vertical="center" shrinkToFit="1"/>
      <protection locked="0"/>
    </xf>
    <xf numFmtId="0" fontId="7" fillId="2" borderId="7" xfId="0" applyFont="1" applyFill="1" applyBorder="1" applyAlignment="1" applyProtection="1">
      <alignment horizontal="center" vertical="center" shrinkToFit="1"/>
      <protection locked="0"/>
    </xf>
    <xf numFmtId="0" fontId="11" fillId="0" borderId="34" xfId="0" applyFont="1" applyBorder="1" applyAlignment="1" applyProtection="1">
      <alignment horizontal="right" vertical="center"/>
      <protection locked="0"/>
    </xf>
    <xf numFmtId="0" fontId="11" fillId="0" borderId="20" xfId="0" applyFont="1" applyBorder="1" applyAlignment="1" applyProtection="1">
      <alignment horizontal="right" vertical="center"/>
      <protection locked="0"/>
    </xf>
    <xf numFmtId="0" fontId="11" fillId="0" borderId="32" xfId="0" applyFont="1" applyBorder="1" applyAlignment="1" applyProtection="1">
      <alignment horizontal="right" vertical="center" shrinkToFit="1"/>
      <protection locked="0"/>
    </xf>
    <xf numFmtId="0" fontId="11" fillId="0" borderId="12" xfId="0" applyFont="1" applyBorder="1" applyAlignment="1" applyProtection="1">
      <alignment horizontal="right" vertical="center" shrinkToFit="1"/>
      <protection locked="0"/>
    </xf>
    <xf numFmtId="0" fontId="11" fillId="0" borderId="31" xfId="0" applyFont="1" applyBorder="1" applyAlignment="1" applyProtection="1">
      <alignment horizontal="right" vertical="center" shrinkToFit="1"/>
      <protection locked="0"/>
    </xf>
    <xf numFmtId="185" fontId="19" fillId="0" borderId="1" xfId="0" applyNumberFormat="1" applyFont="1" applyBorder="1" applyAlignment="1" applyProtection="1">
      <alignment horizontal="right" vertical="center" shrinkToFit="1"/>
      <protection locked="0"/>
    </xf>
    <xf numFmtId="185" fontId="19" fillId="0" borderId="2" xfId="0" applyNumberFormat="1" applyFont="1" applyBorder="1" applyAlignment="1" applyProtection="1">
      <alignment horizontal="right" vertical="center" shrinkToFit="1"/>
      <protection locked="0"/>
    </xf>
    <xf numFmtId="185" fontId="19" fillId="0" borderId="3" xfId="0" applyNumberFormat="1" applyFont="1" applyBorder="1" applyAlignment="1" applyProtection="1">
      <alignment horizontal="right" vertical="center" shrinkToFit="1"/>
      <protection locked="0"/>
    </xf>
    <xf numFmtId="186" fontId="19" fillId="0" borderId="1" xfId="0" applyNumberFormat="1" applyFont="1" applyBorder="1" applyAlignment="1" applyProtection="1">
      <alignment horizontal="right" vertical="center" shrinkToFit="1"/>
      <protection locked="0"/>
    </xf>
    <xf numFmtId="186" fontId="19" fillId="0" borderId="2" xfId="0" applyNumberFormat="1" applyFont="1" applyBorder="1" applyAlignment="1" applyProtection="1">
      <alignment horizontal="right" vertical="center" shrinkToFit="1"/>
      <protection locked="0"/>
    </xf>
    <xf numFmtId="186" fontId="19" fillId="0" borderId="3" xfId="0" applyNumberFormat="1" applyFont="1" applyBorder="1" applyAlignment="1" applyProtection="1">
      <alignment horizontal="right" vertical="center" shrinkToFit="1"/>
      <protection locked="0"/>
    </xf>
    <xf numFmtId="188" fontId="19" fillId="0" borderId="1" xfId="0" applyNumberFormat="1" applyFont="1" applyBorder="1" applyAlignment="1" applyProtection="1">
      <alignment horizontal="right" vertical="center" shrinkToFit="1"/>
      <protection locked="0"/>
    </xf>
    <xf numFmtId="188" fontId="19" fillId="0" borderId="2" xfId="0" applyNumberFormat="1" applyFont="1" applyBorder="1" applyAlignment="1" applyProtection="1">
      <alignment horizontal="right" vertical="center" shrinkToFit="1"/>
      <protection locked="0"/>
    </xf>
    <xf numFmtId="188" fontId="19" fillId="0" borderId="4" xfId="0" applyNumberFormat="1" applyFont="1" applyBorder="1" applyAlignment="1" applyProtection="1">
      <alignment horizontal="right" vertical="center" shrinkToFit="1"/>
      <protection locked="0"/>
    </xf>
    <xf numFmtId="0" fontId="11" fillId="2" borderId="32" xfId="0" applyFont="1" applyFill="1" applyBorder="1" applyAlignment="1" applyProtection="1">
      <alignment horizontal="right" vertical="center" shrinkToFit="1"/>
      <protection locked="0"/>
    </xf>
    <xf numFmtId="0" fontId="11" fillId="2" borderId="12" xfId="0" applyFont="1" applyFill="1" applyBorder="1" applyAlignment="1" applyProtection="1">
      <alignment horizontal="right" vertical="center" shrinkToFit="1"/>
      <protection locked="0"/>
    </xf>
    <xf numFmtId="0" fontId="11" fillId="2" borderId="31" xfId="0" applyFont="1" applyFill="1" applyBorder="1" applyAlignment="1" applyProtection="1">
      <alignment horizontal="right" vertical="center" shrinkToFit="1"/>
      <protection locked="0"/>
    </xf>
    <xf numFmtId="187" fontId="19" fillId="0" borderId="1" xfId="0" applyNumberFormat="1" applyFont="1" applyBorder="1" applyAlignment="1" applyProtection="1">
      <alignment horizontal="right" vertical="center" shrinkToFit="1"/>
      <protection locked="0"/>
    </xf>
    <xf numFmtId="187" fontId="19" fillId="0" borderId="2" xfId="0" applyNumberFormat="1" applyFont="1" applyBorder="1" applyAlignment="1" applyProtection="1">
      <alignment horizontal="right" vertical="center" shrinkToFit="1"/>
      <protection locked="0"/>
    </xf>
    <xf numFmtId="185" fontId="11" fillId="0" borderId="2" xfId="0" applyNumberFormat="1" applyFont="1" applyBorder="1" applyAlignment="1" applyProtection="1">
      <alignment horizontal="center" vertical="center" shrinkToFit="1"/>
      <protection locked="0"/>
    </xf>
    <xf numFmtId="185" fontId="11" fillId="0" borderId="3" xfId="0" applyNumberFormat="1" applyFont="1" applyBorder="1" applyAlignment="1" applyProtection="1">
      <alignment horizontal="center" vertical="center" shrinkToFit="1"/>
      <protection locked="0"/>
    </xf>
    <xf numFmtId="0" fontId="19" fillId="0" borderId="36" xfId="0" applyFont="1" applyBorder="1" applyAlignment="1" applyProtection="1">
      <alignment horizontal="center" vertical="center" shrinkToFit="1"/>
      <protection locked="0"/>
    </xf>
    <xf numFmtId="0" fontId="19" fillId="0" borderId="2" xfId="0" applyFont="1" applyBorder="1" applyAlignment="1" applyProtection="1">
      <alignment horizontal="center" vertical="center" shrinkToFit="1"/>
      <protection locked="0"/>
    </xf>
    <xf numFmtId="0" fontId="19" fillId="0" borderId="3" xfId="0" applyFont="1" applyBorder="1" applyAlignment="1" applyProtection="1">
      <alignment horizontal="center" vertical="center" shrinkToFit="1"/>
      <protection locked="0"/>
    </xf>
    <xf numFmtId="0" fontId="19" fillId="0" borderId="34" xfId="0" applyFont="1" applyBorder="1" applyAlignment="1" applyProtection="1">
      <alignment horizontal="center" vertical="center" shrinkToFit="1"/>
      <protection locked="0"/>
    </xf>
    <xf numFmtId="0" fontId="19" fillId="0" borderId="19" xfId="0" applyFont="1" applyBorder="1" applyAlignment="1" applyProtection="1">
      <alignment horizontal="center" vertical="center" shrinkToFit="1"/>
      <protection locked="0"/>
    </xf>
    <xf numFmtId="0" fontId="19" fillId="0" borderId="20" xfId="0" applyFont="1" applyBorder="1" applyAlignment="1" applyProtection="1">
      <alignment horizontal="center" vertical="center" shrinkToFit="1"/>
      <protection locked="0"/>
    </xf>
    <xf numFmtId="185" fontId="11" fillId="0" borderId="19" xfId="0" applyNumberFormat="1" applyFont="1" applyBorder="1" applyAlignment="1" applyProtection="1">
      <alignment horizontal="center" vertical="center" shrinkToFit="1"/>
      <protection locked="0"/>
    </xf>
    <xf numFmtId="185" fontId="11" fillId="0" borderId="20" xfId="0" applyNumberFormat="1" applyFont="1" applyBorder="1" applyAlignment="1" applyProtection="1">
      <alignment horizontal="center" vertical="center" shrinkToFit="1"/>
      <protection locked="0"/>
    </xf>
    <xf numFmtId="185" fontId="19" fillId="0" borderId="18" xfId="0" applyNumberFormat="1" applyFont="1" applyBorder="1" applyAlignment="1" applyProtection="1">
      <alignment horizontal="right" vertical="center" shrinkToFit="1"/>
      <protection locked="0"/>
    </xf>
    <xf numFmtId="185" fontId="19" fillId="0" borderId="19" xfId="0" applyNumberFormat="1" applyFont="1" applyBorder="1" applyAlignment="1" applyProtection="1">
      <alignment horizontal="right" vertical="center" shrinkToFit="1"/>
      <protection locked="0"/>
    </xf>
    <xf numFmtId="185" fontId="19" fillId="0" borderId="20" xfId="0" applyNumberFormat="1" applyFont="1" applyBorder="1" applyAlignment="1" applyProtection="1">
      <alignment horizontal="right" vertical="center" shrinkToFit="1"/>
      <protection locked="0"/>
    </xf>
    <xf numFmtId="186" fontId="19" fillId="0" borderId="18" xfId="0" applyNumberFormat="1" applyFont="1" applyBorder="1" applyAlignment="1" applyProtection="1">
      <alignment horizontal="right" vertical="center" shrinkToFit="1"/>
      <protection locked="0"/>
    </xf>
    <xf numFmtId="186" fontId="19" fillId="0" borderId="19" xfId="0" applyNumberFormat="1" applyFont="1" applyBorder="1" applyAlignment="1" applyProtection="1">
      <alignment horizontal="right" vertical="center" shrinkToFit="1"/>
      <protection locked="0"/>
    </xf>
    <xf numFmtId="186" fontId="19" fillId="0" borderId="20" xfId="0" applyNumberFormat="1" applyFont="1" applyBorder="1" applyAlignment="1" applyProtection="1">
      <alignment horizontal="right" vertical="center" shrinkToFit="1"/>
      <protection locked="0"/>
    </xf>
    <xf numFmtId="188" fontId="19" fillId="0" borderId="18" xfId="0" applyNumberFormat="1" applyFont="1" applyBorder="1" applyAlignment="1" applyProtection="1">
      <alignment horizontal="right" vertical="center" shrinkToFit="1"/>
      <protection locked="0"/>
    </xf>
    <xf numFmtId="188" fontId="19" fillId="0" borderId="19" xfId="0" applyNumberFormat="1" applyFont="1" applyBorder="1" applyAlignment="1" applyProtection="1">
      <alignment horizontal="right" vertical="center" shrinkToFit="1"/>
      <protection locked="0"/>
    </xf>
    <xf numFmtId="188" fontId="19" fillId="0" borderId="21" xfId="0" applyNumberFormat="1" applyFont="1" applyBorder="1" applyAlignment="1" applyProtection="1">
      <alignment horizontal="right" vertical="center" shrinkToFit="1"/>
      <protection locked="0"/>
    </xf>
    <xf numFmtId="187" fontId="19" fillId="0" borderId="18" xfId="0" applyNumberFormat="1" applyFont="1" applyBorder="1" applyAlignment="1" applyProtection="1">
      <alignment horizontal="right" vertical="center" shrinkToFit="1"/>
      <protection locked="0"/>
    </xf>
    <xf numFmtId="187" fontId="19" fillId="0" borderId="19" xfId="0" applyNumberFormat="1" applyFont="1" applyBorder="1" applyAlignment="1" applyProtection="1">
      <alignment horizontal="right" vertical="center" shrinkToFit="1"/>
      <protection locked="0"/>
    </xf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left" vertical="top" wrapText="1" indent="1"/>
      <protection locked="0"/>
    </xf>
    <xf numFmtId="0" fontId="11" fillId="0" borderId="23" xfId="0" applyFont="1" applyBorder="1" applyAlignment="1" applyProtection="1">
      <alignment horizontal="left" vertical="top" wrapText="1" indent="1"/>
      <protection locked="0"/>
    </xf>
    <xf numFmtId="0" fontId="11" fillId="0" borderId="24" xfId="0" applyFont="1" applyBorder="1" applyAlignment="1" applyProtection="1">
      <alignment horizontal="left" vertical="top" wrapText="1" indent="1"/>
      <protection locked="0"/>
    </xf>
    <xf numFmtId="0" fontId="11" fillId="0" borderId="27" xfId="0" applyFont="1" applyBorder="1" applyAlignment="1" applyProtection="1">
      <alignment horizontal="left" vertical="top" wrapText="1" indent="1"/>
      <protection locked="0"/>
    </xf>
    <xf numFmtId="0" fontId="11" fillId="0" borderId="0" xfId="0" applyFont="1" applyAlignment="1" applyProtection="1">
      <alignment horizontal="left" vertical="top" wrapText="1" indent="1"/>
      <protection locked="0"/>
    </xf>
    <xf numFmtId="0" fontId="11" fillId="0" borderId="14" xfId="0" applyFont="1" applyBorder="1" applyAlignment="1" applyProtection="1">
      <alignment horizontal="left" vertical="top" wrapText="1" indent="1"/>
      <protection locked="0"/>
    </xf>
    <xf numFmtId="0" fontId="11" fillId="0" borderId="32" xfId="0" applyFont="1" applyBorder="1" applyAlignment="1" applyProtection="1">
      <alignment horizontal="left" vertical="top" wrapText="1" indent="1"/>
      <protection locked="0"/>
    </xf>
    <xf numFmtId="0" fontId="11" fillId="0" borderId="12" xfId="0" applyFont="1" applyBorder="1" applyAlignment="1" applyProtection="1">
      <alignment horizontal="left" vertical="top" wrapText="1" indent="1"/>
      <protection locked="0"/>
    </xf>
    <xf numFmtId="0" fontId="11" fillId="0" borderId="31" xfId="0" applyFont="1" applyBorder="1" applyAlignment="1" applyProtection="1">
      <alignment horizontal="left" vertical="top" wrapText="1" indent="1"/>
      <protection locked="0"/>
    </xf>
    <xf numFmtId="49" fontId="11" fillId="0" borderId="36" xfId="0" applyNumberFormat="1" applyFont="1" applyBorder="1" applyAlignment="1" applyProtection="1">
      <alignment horizontal="center" vertical="center" shrinkToFit="1"/>
      <protection locked="0"/>
    </xf>
    <xf numFmtId="49" fontId="11" fillId="0" borderId="3" xfId="0" applyNumberFormat="1" applyFont="1" applyBorder="1" applyAlignment="1" applyProtection="1">
      <alignment horizontal="center" vertical="center" shrinkToFit="1"/>
      <protection locked="0"/>
    </xf>
    <xf numFmtId="183" fontId="19" fillId="0" borderId="1" xfId="0" applyNumberFormat="1" applyFont="1" applyBorder="1" applyAlignment="1" applyProtection="1">
      <alignment horizontal="right" vertical="center" shrinkToFit="1"/>
      <protection locked="0"/>
    </xf>
    <xf numFmtId="183" fontId="19" fillId="0" borderId="2" xfId="0" applyNumberFormat="1" applyFont="1" applyBorder="1" applyAlignment="1" applyProtection="1">
      <alignment horizontal="right" vertical="center" shrinkToFit="1"/>
      <protection locked="0"/>
    </xf>
    <xf numFmtId="183" fontId="19" fillId="0" borderId="4" xfId="0" applyNumberFormat="1" applyFont="1" applyBorder="1" applyAlignment="1" applyProtection="1">
      <alignment horizontal="right" vertical="center" shrinkToFit="1"/>
      <protection locked="0"/>
    </xf>
    <xf numFmtId="0" fontId="14" fillId="0" borderId="34" xfId="0" applyFont="1" applyBorder="1" applyAlignment="1" applyProtection="1">
      <alignment horizontal="center" vertical="center" shrinkToFit="1"/>
      <protection locked="0"/>
    </xf>
    <xf numFmtId="0" fontId="14" fillId="0" borderId="20" xfId="0" applyFont="1" applyBorder="1" applyAlignment="1" applyProtection="1">
      <alignment horizontal="center" vertical="center" shrinkToFit="1"/>
      <protection locked="0"/>
    </xf>
    <xf numFmtId="183" fontId="19" fillId="0" borderId="18" xfId="0" applyNumberFormat="1" applyFont="1" applyBorder="1" applyAlignment="1" applyProtection="1">
      <alignment horizontal="right" vertical="center" shrinkToFit="1"/>
      <protection locked="0"/>
    </xf>
    <xf numFmtId="183" fontId="19" fillId="0" borderId="19" xfId="0" applyNumberFormat="1" applyFont="1" applyBorder="1" applyAlignment="1" applyProtection="1">
      <alignment horizontal="right" vertical="center" shrinkToFit="1"/>
      <protection locked="0"/>
    </xf>
    <xf numFmtId="183" fontId="19" fillId="0" borderId="21" xfId="0" applyNumberFormat="1" applyFont="1" applyBorder="1" applyAlignment="1" applyProtection="1">
      <alignment horizontal="right" vertical="center" shrinkToFit="1"/>
      <protection locked="0"/>
    </xf>
    <xf numFmtId="0" fontId="7" fillId="0" borderId="130" xfId="1" applyFont="1" applyBorder="1" applyAlignment="1" applyProtection="1">
      <alignment horizontal="center" vertical="center" wrapText="1"/>
      <protection locked="0"/>
    </xf>
    <xf numFmtId="0" fontId="7" fillId="0" borderId="132" xfId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top" wrapText="1"/>
      <protection locked="0"/>
    </xf>
    <xf numFmtId="0" fontId="4" fillId="0" borderId="6" xfId="0" applyFont="1" applyBorder="1" applyAlignment="1" applyProtection="1">
      <alignment horizontal="center" vertical="top" wrapText="1"/>
      <protection locked="0"/>
    </xf>
    <xf numFmtId="0" fontId="4" fillId="0" borderId="25" xfId="0" applyFont="1" applyBorder="1" applyAlignment="1" applyProtection="1">
      <alignment horizontal="center" vertical="top" wrapText="1"/>
      <protection locked="0"/>
    </xf>
    <xf numFmtId="0" fontId="4" fillId="0" borderId="30" xfId="0" applyFont="1" applyBorder="1" applyAlignment="1" applyProtection="1">
      <alignment horizontal="center" vertical="top" wrapText="1"/>
      <protection locked="0"/>
    </xf>
    <xf numFmtId="0" fontId="4" fillId="0" borderId="12" xfId="0" applyFont="1" applyBorder="1" applyAlignment="1" applyProtection="1">
      <alignment horizontal="center" vertical="top" wrapText="1"/>
      <protection locked="0"/>
    </xf>
    <xf numFmtId="0" fontId="4" fillId="0" borderId="33" xfId="0" applyFont="1" applyBorder="1" applyAlignment="1" applyProtection="1">
      <alignment horizontal="center" vertical="top" wrapText="1"/>
      <protection locked="0"/>
    </xf>
    <xf numFmtId="183" fontId="19" fillId="0" borderId="15" xfId="0" applyNumberFormat="1" applyFont="1" applyBorder="1" applyAlignment="1" applyProtection="1">
      <alignment horizontal="right" vertical="center" shrinkToFit="1"/>
      <protection locked="0"/>
    </xf>
    <xf numFmtId="183" fontId="19" fillId="0" borderId="16" xfId="0" applyNumberFormat="1" applyFont="1" applyBorder="1" applyAlignment="1" applyProtection="1">
      <alignment horizontal="right" vertical="center" shrinkToFit="1"/>
      <protection locked="0"/>
    </xf>
    <xf numFmtId="183" fontId="19" fillId="0" borderId="129" xfId="0" applyNumberFormat="1" applyFont="1" applyBorder="1" applyAlignment="1" applyProtection="1">
      <alignment horizontal="right" vertical="center" shrinkToFit="1"/>
      <protection locked="0"/>
    </xf>
    <xf numFmtId="0" fontId="7" fillId="0" borderId="25" xfId="0" applyFont="1" applyBorder="1" applyAlignment="1" applyProtection="1">
      <alignment horizontal="center" vertical="center" shrinkToFit="1"/>
      <protection locked="0"/>
    </xf>
    <xf numFmtId="0" fontId="11" fillId="0" borderId="33" xfId="0" applyFont="1" applyBorder="1" applyAlignment="1" applyProtection="1">
      <alignment horizontal="right" vertical="center" shrinkToFit="1"/>
      <protection locked="0"/>
    </xf>
    <xf numFmtId="183" fontId="20" fillId="0" borderId="137" xfId="0" applyNumberFormat="1" applyFont="1" applyBorder="1" applyAlignment="1" applyProtection="1">
      <alignment horizontal="center" vertical="center" shrinkToFit="1"/>
      <protection locked="0"/>
    </xf>
    <xf numFmtId="183" fontId="20" fillId="0" borderId="144" xfId="0" applyNumberFormat="1" applyFont="1" applyBorder="1" applyAlignment="1" applyProtection="1">
      <alignment horizontal="center" vertical="center" shrinkToFit="1"/>
      <protection locked="0"/>
    </xf>
    <xf numFmtId="183" fontId="20" fillId="0" borderId="145" xfId="0" applyNumberFormat="1" applyFont="1" applyBorder="1" applyAlignment="1" applyProtection="1">
      <alignment horizontal="center" vertical="center" shrinkToFit="1"/>
      <protection locked="0"/>
    </xf>
    <xf numFmtId="183" fontId="20" fillId="0" borderId="146" xfId="0" applyNumberFormat="1" applyFont="1" applyBorder="1" applyAlignment="1" applyProtection="1">
      <alignment horizontal="center" vertical="center" shrinkToFit="1"/>
      <protection locked="0"/>
    </xf>
    <xf numFmtId="188" fontId="4" fillId="4" borderId="112" xfId="1" applyNumberFormat="1" applyFont="1" applyFill="1" applyBorder="1" applyAlignment="1" applyProtection="1">
      <alignment horizontal="right" vertical="center"/>
      <protection locked="0"/>
    </xf>
    <xf numFmtId="188" fontId="4" fillId="4" borderId="69" xfId="1" applyNumberFormat="1" applyFont="1" applyFill="1" applyBorder="1" applyAlignment="1" applyProtection="1">
      <alignment horizontal="right" vertical="center"/>
      <protection locked="0"/>
    </xf>
    <xf numFmtId="188" fontId="4" fillId="4" borderId="70" xfId="1" applyNumberFormat="1" applyFont="1" applyFill="1" applyBorder="1" applyAlignment="1" applyProtection="1">
      <alignment horizontal="right" vertical="center"/>
      <protection locked="0"/>
    </xf>
    <xf numFmtId="188" fontId="4" fillId="4" borderId="114" xfId="1" applyNumberFormat="1" applyFont="1" applyFill="1" applyBorder="1" applyAlignment="1" applyProtection="1">
      <alignment horizontal="right" vertical="center"/>
      <protection locked="0"/>
    </xf>
    <xf numFmtId="188" fontId="4" fillId="4" borderId="49" xfId="1" applyNumberFormat="1" applyFont="1" applyFill="1" applyBorder="1" applyAlignment="1" applyProtection="1">
      <alignment horizontal="right" vertical="center"/>
      <protection locked="0"/>
    </xf>
    <xf numFmtId="188" fontId="4" fillId="4" borderId="52" xfId="1" applyNumberFormat="1" applyFont="1" applyFill="1" applyBorder="1" applyAlignment="1" applyProtection="1">
      <alignment horizontal="right" vertical="center"/>
      <protection locked="0"/>
    </xf>
    <xf numFmtId="188" fontId="4" fillId="4" borderId="119" xfId="1" applyNumberFormat="1" applyFont="1" applyFill="1" applyBorder="1" applyAlignment="1" applyProtection="1">
      <alignment horizontal="right" vertical="center"/>
      <protection locked="0"/>
    </xf>
    <xf numFmtId="188" fontId="4" fillId="4" borderId="54" xfId="1" applyNumberFormat="1" applyFont="1" applyFill="1" applyBorder="1" applyAlignment="1" applyProtection="1">
      <alignment horizontal="right" vertical="center"/>
      <protection locked="0"/>
    </xf>
    <xf numFmtId="188" fontId="4" fillId="4" borderId="57" xfId="1" applyNumberFormat="1" applyFont="1" applyFill="1" applyBorder="1" applyAlignment="1" applyProtection="1">
      <alignment horizontal="right" vertical="center"/>
      <protection locked="0"/>
    </xf>
    <xf numFmtId="177" fontId="4" fillId="4" borderId="119" xfId="1" applyNumberFormat="1" applyFont="1" applyFill="1" applyBorder="1" applyAlignment="1" applyProtection="1">
      <alignment horizontal="center" vertical="center"/>
      <protection locked="0"/>
    </xf>
    <xf numFmtId="177" fontId="4" fillId="4" borderId="54" xfId="1" applyNumberFormat="1" applyFont="1" applyFill="1" applyBorder="1" applyAlignment="1" applyProtection="1">
      <alignment horizontal="center" vertical="center"/>
      <protection locked="0"/>
    </xf>
    <xf numFmtId="177" fontId="4" fillId="4" borderId="118" xfId="1" applyNumberFormat="1" applyFont="1" applyFill="1" applyBorder="1" applyAlignment="1" applyProtection="1">
      <alignment horizontal="center" vertical="center"/>
      <protection locked="0"/>
    </xf>
    <xf numFmtId="189" fontId="4" fillId="4" borderId="119" xfId="1" applyNumberFormat="1" applyFont="1" applyFill="1" applyBorder="1" applyAlignment="1" applyProtection="1">
      <alignment horizontal="center" vertical="center"/>
      <protection locked="0"/>
    </xf>
    <xf numFmtId="189" fontId="4" fillId="4" borderId="54" xfId="1" applyNumberFormat="1" applyFont="1" applyFill="1" applyBorder="1" applyAlignment="1" applyProtection="1">
      <alignment horizontal="center" vertical="center"/>
      <protection locked="0"/>
    </xf>
    <xf numFmtId="189" fontId="4" fillId="4" borderId="118" xfId="1" applyNumberFormat="1" applyFont="1" applyFill="1" applyBorder="1" applyAlignment="1" applyProtection="1">
      <alignment horizontal="center" vertical="center"/>
      <protection locked="0"/>
    </xf>
    <xf numFmtId="177" fontId="4" fillId="4" borderId="112" xfId="1" applyNumberFormat="1" applyFont="1" applyFill="1" applyBorder="1" applyAlignment="1" applyProtection="1">
      <alignment horizontal="center" vertical="center"/>
      <protection locked="0"/>
    </xf>
    <xf numFmtId="177" fontId="4" fillId="4" borderId="69" xfId="1" applyNumberFormat="1" applyFont="1" applyFill="1" applyBorder="1" applyAlignment="1" applyProtection="1">
      <alignment horizontal="center" vertical="center"/>
      <protection locked="0"/>
    </xf>
    <xf numFmtId="177" fontId="4" fillId="4" borderId="113" xfId="1" applyNumberFormat="1" applyFont="1" applyFill="1" applyBorder="1" applyAlignment="1" applyProtection="1">
      <alignment horizontal="center" vertical="center"/>
      <protection locked="0"/>
    </xf>
    <xf numFmtId="189" fontId="4" fillId="4" borderId="112" xfId="1" applyNumberFormat="1" applyFont="1" applyFill="1" applyBorder="1" applyAlignment="1" applyProtection="1">
      <alignment horizontal="center" vertical="center"/>
      <protection locked="0"/>
    </xf>
    <xf numFmtId="189" fontId="4" fillId="4" borderId="69" xfId="1" applyNumberFormat="1" applyFont="1" applyFill="1" applyBorder="1" applyAlignment="1" applyProtection="1">
      <alignment horizontal="center" vertical="center"/>
      <protection locked="0"/>
    </xf>
    <xf numFmtId="189" fontId="4" fillId="4" borderId="113" xfId="1" applyNumberFormat="1" applyFont="1" applyFill="1" applyBorder="1" applyAlignment="1" applyProtection="1">
      <alignment horizontal="center" vertical="center"/>
      <protection locked="0"/>
    </xf>
    <xf numFmtId="0" fontId="4" fillId="0" borderId="134" xfId="1" applyFont="1" applyBorder="1" applyAlignment="1" applyProtection="1">
      <alignment horizontal="center" vertical="center" wrapText="1"/>
      <protection locked="0"/>
    </xf>
    <xf numFmtId="0" fontId="4" fillId="0" borderId="131" xfId="1" applyFont="1" applyBorder="1" applyAlignment="1" applyProtection="1">
      <alignment horizontal="center" vertical="center" wrapText="1"/>
      <protection locked="0"/>
    </xf>
    <xf numFmtId="0" fontId="4" fillId="0" borderId="47" xfId="1" applyFont="1" applyBorder="1" applyAlignment="1" applyProtection="1">
      <alignment horizontal="center" vertical="center"/>
      <protection locked="0"/>
    </xf>
    <xf numFmtId="0" fontId="4" fillId="0" borderId="56" xfId="1" applyFont="1" applyBorder="1" applyAlignment="1">
      <alignment horizontal="center" vertical="center"/>
    </xf>
    <xf numFmtId="0" fontId="4" fillId="0" borderId="57" xfId="1" applyFont="1" applyBorder="1" applyAlignment="1">
      <alignment horizontal="center" vertical="center"/>
    </xf>
    <xf numFmtId="0" fontId="4" fillId="0" borderId="36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left" vertical="center" shrinkToFit="1"/>
      <protection locked="0"/>
    </xf>
    <xf numFmtId="0" fontId="4" fillId="0" borderId="12" xfId="0" applyFont="1" applyBorder="1" applyAlignment="1" applyProtection="1">
      <alignment horizontal="left" vertical="center" shrinkToFit="1"/>
      <protection locked="0"/>
    </xf>
    <xf numFmtId="0" fontId="4" fillId="0" borderId="31" xfId="0" applyFont="1" applyBorder="1" applyAlignment="1" applyProtection="1">
      <alignment horizontal="left" vertical="center" shrinkToFit="1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 shrinkToFit="1"/>
      <protection locked="0"/>
    </xf>
    <xf numFmtId="0" fontId="19" fillId="0" borderId="6" xfId="0" applyFont="1" applyBorder="1" applyAlignment="1" applyProtection="1">
      <alignment horizontal="center" vertical="center" shrinkToFit="1"/>
      <protection locked="0"/>
    </xf>
    <xf numFmtId="0" fontId="19" fillId="0" borderId="15" xfId="0" applyFont="1" applyBorder="1" applyAlignment="1" applyProtection="1">
      <alignment horizontal="center" vertical="center" shrinkToFit="1"/>
      <protection locked="0"/>
    </xf>
    <xf numFmtId="0" fontId="19" fillId="0" borderId="16" xfId="0" applyFont="1" applyBorder="1" applyAlignment="1" applyProtection="1">
      <alignment horizontal="center" vertical="center" shrinkToFit="1"/>
      <protection locked="0"/>
    </xf>
    <xf numFmtId="0" fontId="19" fillId="0" borderId="7" xfId="0" applyFont="1" applyBorder="1" applyAlignment="1" applyProtection="1">
      <alignment horizontal="center" vertical="center" shrinkToFit="1"/>
      <protection locked="0"/>
    </xf>
    <xf numFmtId="0" fontId="19" fillId="0" borderId="17" xfId="0" applyFont="1" applyBorder="1" applyAlignment="1" applyProtection="1">
      <alignment horizontal="center" vertical="center" shrinkToFit="1"/>
      <protection locked="0"/>
    </xf>
    <xf numFmtId="0" fontId="4" fillId="0" borderId="26" xfId="0" applyFont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shrinkToFit="1"/>
      <protection locked="0"/>
    </xf>
    <xf numFmtId="179" fontId="20" fillId="0" borderId="137" xfId="0" applyNumberFormat="1" applyFont="1" applyBorder="1" applyAlignment="1" applyProtection="1">
      <alignment horizontal="center" vertical="center" shrinkToFit="1"/>
      <protection locked="0"/>
    </xf>
    <xf numFmtId="179" fontId="20" fillId="0" borderId="145" xfId="0" applyNumberFormat="1" applyFont="1" applyBorder="1" applyAlignment="1" applyProtection="1">
      <alignment horizontal="center" vertical="center" shrinkToFit="1"/>
      <protection locked="0"/>
    </xf>
    <xf numFmtId="184" fontId="20" fillId="0" borderId="137" xfId="0" applyNumberFormat="1" applyFont="1" applyBorder="1" applyAlignment="1" applyProtection="1">
      <alignment horizontal="center" vertical="center" shrinkToFit="1"/>
      <protection locked="0"/>
    </xf>
    <xf numFmtId="184" fontId="20" fillId="0" borderId="145" xfId="0" applyNumberFormat="1" applyFont="1" applyBorder="1" applyAlignment="1" applyProtection="1">
      <alignment horizontal="center" vertical="center" shrinkToFit="1"/>
      <protection locked="0"/>
    </xf>
    <xf numFmtId="0" fontId="4" fillId="4" borderId="68" xfId="1" applyFont="1" applyFill="1" applyBorder="1" applyAlignment="1" applyProtection="1">
      <alignment horizontal="center" wrapText="1"/>
      <protection locked="0"/>
    </xf>
    <xf numFmtId="0" fontId="4" fillId="4" borderId="113" xfId="1" applyFont="1" applyFill="1" applyBorder="1" applyAlignment="1" applyProtection="1">
      <alignment horizontal="center" wrapText="1"/>
      <protection locked="0"/>
    </xf>
    <xf numFmtId="0" fontId="4" fillId="4" borderId="112" xfId="1" applyFont="1" applyFill="1" applyBorder="1" applyAlignment="1" applyProtection="1">
      <alignment horizontal="center" wrapText="1"/>
      <protection locked="0"/>
    </xf>
    <xf numFmtId="0" fontId="4" fillId="4" borderId="69" xfId="1" applyFont="1" applyFill="1" applyBorder="1" applyAlignment="1" applyProtection="1">
      <alignment horizontal="center" wrapText="1"/>
      <protection locked="0"/>
    </xf>
    <xf numFmtId="0" fontId="4" fillId="4" borderId="51" xfId="1" applyFont="1" applyFill="1" applyBorder="1" applyAlignment="1" applyProtection="1">
      <alignment horizontal="center"/>
      <protection locked="0"/>
    </xf>
    <xf numFmtId="0" fontId="4" fillId="4" borderId="91" xfId="1" applyFont="1" applyFill="1" applyBorder="1" applyAlignment="1" applyProtection="1">
      <alignment horizontal="center"/>
      <protection locked="0"/>
    </xf>
    <xf numFmtId="0" fontId="4" fillId="4" borderId="114" xfId="1" applyFont="1" applyFill="1" applyBorder="1" applyAlignment="1" applyProtection="1">
      <alignment horizontal="center"/>
      <protection locked="0"/>
    </xf>
    <xf numFmtId="0" fontId="4" fillId="4" borderId="49" xfId="1" applyFont="1" applyFill="1" applyBorder="1" applyAlignment="1" applyProtection="1">
      <alignment horizontal="center"/>
      <protection locked="0"/>
    </xf>
    <xf numFmtId="0" fontId="4" fillId="0" borderId="77" xfId="1" applyFont="1" applyFill="1" applyBorder="1" applyAlignment="1" applyProtection="1">
      <alignment horizontal="left" vertical="center" indent="1" shrinkToFit="1"/>
      <protection locked="0"/>
    </xf>
    <xf numFmtId="0" fontId="4" fillId="0" borderId="65" xfId="1" applyFont="1" applyFill="1" applyBorder="1" applyAlignment="1" applyProtection="1">
      <alignment horizontal="left" vertical="center" indent="1" shrinkToFit="1"/>
      <protection locked="0"/>
    </xf>
    <xf numFmtId="0" fontId="4" fillId="0" borderId="78" xfId="1" applyFont="1" applyFill="1" applyBorder="1" applyAlignment="1" applyProtection="1">
      <alignment horizontal="left" vertical="center" indent="1" shrinkToFit="1"/>
      <protection locked="0"/>
    </xf>
  </cellXfs>
  <cellStyles count="2">
    <cellStyle name="標準" xfId="0" builtinId="0"/>
    <cellStyle name="標準 2" xfId="1" xr:uid="{00000000-0005-0000-0000-000001000000}"/>
  </cellStyles>
  <dxfs count="1411"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7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7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7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7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 patternType="gray125">
          <fgColor rgb="FF0070C0"/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theme="4" tint="0.39994506668294322"/>
        </patternFill>
      </fill>
    </dxf>
    <dxf>
      <fill>
        <patternFill>
          <fgColor indexed="64"/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fgColor indexed="64"/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  <dxf>
      <fill>
        <patternFill>
          <bgColor theme="0" tint="-0.499984740745262"/>
        </patternFill>
      </fill>
    </dxf>
    <dxf>
      <fill>
        <patternFill>
          <bgColor rgb="FFFFCC6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gray125">
          <fgColor rgb="FF0070C0"/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>
          <bgColor rgb="FFFFCC66"/>
        </patternFill>
      </fill>
    </dxf>
    <dxf>
      <fill>
        <patternFill>
          <bgColor rgb="FFFFCC66"/>
        </patternFill>
      </fill>
    </dxf>
  </dxfs>
  <tableStyles count="0" defaultTableStyle="TableStyleMedium2" defaultPivotStyle="PivotStyleLight16"/>
  <colors>
    <mruColors>
      <color rgb="FFFFCC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V$21" noThreeD="1"/>
</file>

<file path=xl/ctrlProps/ctrlProp2.xml><?xml version="1.0" encoding="utf-8"?>
<formControlPr xmlns="http://schemas.microsoft.com/office/spreadsheetml/2009/9/main" objectType="Radio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58315</xdr:colOff>
      <xdr:row>70</xdr:row>
      <xdr:rowOff>174757</xdr:rowOff>
    </xdr:from>
    <xdr:to>
      <xdr:col>55</xdr:col>
      <xdr:colOff>145984</xdr:colOff>
      <xdr:row>71</xdr:row>
      <xdr:rowOff>174368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992640" y="16481557"/>
          <a:ext cx="1059219" cy="199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50" b="0" i="0" strike="noStrike">
              <a:solidFill>
                <a:srgbClr val="000000"/>
              </a:solidFill>
              <a:latin typeface="+mn-ea"/>
              <a:ea typeface="+mn-ea"/>
            </a:rPr>
            <a:t>（</a:t>
          </a:r>
          <a:r>
            <a:rPr lang="en-US" altLang="ja-JP" sz="1050" b="0" i="0" strike="noStrike">
              <a:solidFill>
                <a:srgbClr val="000000"/>
              </a:solidFill>
              <a:latin typeface="+mn-ea"/>
              <a:ea typeface="+mn-ea"/>
            </a:rPr>
            <a:t>10</a:t>
          </a:r>
          <a:r>
            <a:rPr lang="en-US" altLang="ja-JP" sz="1050" b="0" i="0" strike="noStrike" baseline="30000">
              <a:solidFill>
                <a:srgbClr val="000000"/>
              </a:solidFill>
              <a:latin typeface="+mn-ea"/>
              <a:ea typeface="+mn-ea"/>
            </a:rPr>
            <a:t>3 </a:t>
          </a:r>
          <a:r>
            <a:rPr lang="en-US" altLang="ja-JP" sz="1050" b="0" i="0" strike="noStrike">
              <a:solidFill>
                <a:srgbClr val="000000"/>
              </a:solidFill>
              <a:latin typeface="+mn-ea"/>
              <a:ea typeface="+mn-ea"/>
            </a:rPr>
            <a:t>m</a:t>
          </a:r>
          <a:r>
            <a:rPr lang="en-US" altLang="ja-JP" sz="1050" b="0" i="0" strike="noStrike" baseline="30000">
              <a:solidFill>
                <a:srgbClr val="000000"/>
              </a:solidFill>
              <a:latin typeface="+mn-ea"/>
              <a:ea typeface="+mn-ea"/>
            </a:rPr>
            <a:t>3</a:t>
          </a:r>
          <a:r>
            <a:rPr lang="en-US" altLang="ja-JP" sz="1050" b="0" i="0" strike="noStrike" baseline="-25000">
              <a:solidFill>
                <a:srgbClr val="000000"/>
              </a:solidFill>
              <a:latin typeface="+mn-ea"/>
              <a:ea typeface="+mn-ea"/>
            </a:rPr>
            <a:t>N</a:t>
          </a:r>
          <a:r>
            <a:rPr lang="en-US" altLang="ja-JP" sz="1050" b="0" i="0" strike="noStrike">
              <a:solidFill>
                <a:srgbClr val="000000"/>
              </a:solidFill>
              <a:latin typeface="+mn-ea"/>
              <a:ea typeface="+mn-ea"/>
            </a:rPr>
            <a:t>)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133350</xdr:colOff>
          <xdr:row>20</xdr:row>
          <xdr:rowOff>57150</xdr:rowOff>
        </xdr:from>
        <xdr:to>
          <xdr:col>11</xdr:col>
          <xdr:colOff>28575</xdr:colOff>
          <xdr:row>20</xdr:row>
          <xdr:rowOff>295275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13</xdr:col>
          <xdr:colOff>0</xdr:colOff>
          <xdr:row>20</xdr:row>
          <xdr:rowOff>57150</xdr:rowOff>
        </xdr:from>
        <xdr:to>
          <xdr:col>17</xdr:col>
          <xdr:colOff>95250</xdr:colOff>
          <xdr:row>20</xdr:row>
          <xdr:rowOff>295275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S156"/>
  <sheetViews>
    <sheetView showGridLines="0" tabSelected="1" zoomScaleNormal="100" zoomScaleSheetLayoutView="98" workbookViewId="0">
      <selection activeCell="B3" sqref="B3:AP3"/>
    </sheetView>
  </sheetViews>
  <sheetFormatPr defaultColWidth="2.125" defaultRowHeight="11.25"/>
  <cols>
    <col min="1" max="7" width="2.125" style="41"/>
    <col min="8" max="9" width="2.125" style="41" customWidth="1"/>
    <col min="10" max="11" width="2.125" style="41"/>
    <col min="12" max="12" width="2.5" style="41" bestFit="1" customWidth="1"/>
    <col min="13" max="13" width="2.125" style="41"/>
    <col min="14" max="14" width="2.5" style="41" bestFit="1" customWidth="1"/>
    <col min="15" max="74" width="2.125" style="41"/>
    <col min="75" max="75" width="6" style="47" bestFit="1" customWidth="1"/>
    <col min="76" max="76" width="2.5" style="47" bestFit="1" customWidth="1"/>
    <col min="77" max="79" width="2.125" style="47"/>
    <col min="80" max="80" width="6.125" style="47" bestFit="1" customWidth="1"/>
    <col min="81" max="81" width="35.25" style="47" bestFit="1" customWidth="1"/>
    <col min="82" max="82" width="6.125" style="47" bestFit="1" customWidth="1"/>
    <col min="83" max="83" width="4.5" style="47" bestFit="1" customWidth="1"/>
    <col min="84" max="84" width="2.5" style="47" bestFit="1" customWidth="1"/>
    <col min="85" max="85" width="4.375" style="47" customWidth="1"/>
    <col min="86" max="86" width="17.125" style="47" bestFit="1" customWidth="1"/>
    <col min="87" max="87" width="5.25" style="47" bestFit="1" customWidth="1"/>
    <col min="88" max="88" width="2.5" style="47" customWidth="1"/>
    <col min="89" max="89" width="3.5" style="47" bestFit="1" customWidth="1"/>
    <col min="90" max="90" width="2.5" style="47" customWidth="1"/>
    <col min="91" max="91" width="5.25" style="47" bestFit="1" customWidth="1"/>
    <col min="92" max="93" width="2.125" style="47"/>
    <col min="94" max="94" width="2.5" style="47" customWidth="1"/>
    <col min="95" max="95" width="2.125" style="47"/>
    <col min="96" max="96" width="8.375" style="47" bestFit="1" customWidth="1"/>
    <col min="97" max="104" width="2.125" style="47"/>
    <col min="105" max="16384" width="2.125" style="41"/>
  </cols>
  <sheetData>
    <row r="1" spans="1:108" s="6" customFormat="1" ht="13.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2"/>
      <c r="BU1" s="3"/>
      <c r="BV1" s="3"/>
      <c r="BW1" s="4"/>
      <c r="BX1" s="4"/>
      <c r="BY1" s="4"/>
      <c r="BZ1" s="4"/>
      <c r="CA1" s="4"/>
      <c r="CB1" s="4" t="s">
        <v>62</v>
      </c>
      <c r="CC1" s="4" t="s">
        <v>61</v>
      </c>
      <c r="CD1" s="4"/>
      <c r="CE1" s="4"/>
      <c r="CF1" s="4"/>
      <c r="CG1" s="4">
        <v>10</v>
      </c>
      <c r="CH1" s="4" t="s">
        <v>59</v>
      </c>
      <c r="CI1" s="4">
        <v>10</v>
      </c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</row>
    <row r="2" spans="1:108" s="6" customFormat="1" ht="30.75" customHeight="1">
      <c r="A2" s="1"/>
      <c r="B2" s="7"/>
      <c r="C2" s="7"/>
      <c r="D2" s="7"/>
      <c r="E2" s="7"/>
      <c r="F2" s="8"/>
      <c r="G2" s="8"/>
      <c r="H2" s="8"/>
      <c r="I2" s="8"/>
      <c r="J2" s="8"/>
      <c r="K2" s="83" t="s">
        <v>58</v>
      </c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2"/>
      <c r="BU2" s="3"/>
      <c r="BV2" s="3"/>
      <c r="BW2" s="4"/>
      <c r="BX2" s="4"/>
      <c r="BY2" s="4"/>
      <c r="BZ2" s="4"/>
      <c r="CA2" s="4"/>
      <c r="CB2" s="4" t="s">
        <v>65</v>
      </c>
      <c r="CC2" s="4" t="s">
        <v>64</v>
      </c>
      <c r="CD2" s="4"/>
      <c r="CE2" s="4"/>
      <c r="CF2" s="4"/>
      <c r="CG2" s="4">
        <v>11</v>
      </c>
      <c r="CH2" s="4" t="s">
        <v>63</v>
      </c>
      <c r="CI2" s="4">
        <v>11</v>
      </c>
      <c r="CJ2" s="4"/>
      <c r="CK2" s="4"/>
      <c r="CL2" s="4"/>
      <c r="CM2" s="4"/>
      <c r="CN2" s="4"/>
      <c r="CO2" s="9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</row>
    <row r="3" spans="1:108" s="6" customFormat="1" ht="96" customHeight="1" thickBot="1">
      <c r="A3" s="1"/>
      <c r="B3" s="120" t="s">
        <v>515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2"/>
      <c r="BU3" s="3"/>
      <c r="BV3" s="3"/>
      <c r="BW3" s="4"/>
      <c r="BX3" s="4"/>
      <c r="BY3" s="4"/>
      <c r="BZ3" s="4"/>
      <c r="CA3" s="4"/>
      <c r="CB3" s="4" t="s">
        <v>67</v>
      </c>
      <c r="CC3" s="4" t="s">
        <v>60</v>
      </c>
      <c r="CD3" s="4"/>
      <c r="CE3" s="4"/>
      <c r="CF3" s="4"/>
      <c r="CG3" s="4">
        <v>12</v>
      </c>
      <c r="CH3" s="4" t="s">
        <v>66</v>
      </c>
      <c r="CI3" s="4">
        <v>12</v>
      </c>
      <c r="CJ3" s="4"/>
      <c r="CK3" s="4"/>
      <c r="CL3" s="4"/>
      <c r="CM3" s="4"/>
      <c r="CN3" s="4"/>
      <c r="CO3" s="9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</row>
    <row r="4" spans="1:108" s="6" customFormat="1" ht="20.25" thickBot="1">
      <c r="A4" s="1"/>
      <c r="B4" s="139" t="s">
        <v>5</v>
      </c>
      <c r="C4" s="140"/>
      <c r="D4" s="140"/>
      <c r="E4" s="140"/>
      <c r="F4" s="141"/>
      <c r="G4" s="142"/>
      <c r="H4" s="143"/>
      <c r="I4" s="144"/>
      <c r="J4" s="1"/>
      <c r="K4" s="145"/>
      <c r="L4" s="146"/>
      <c r="M4" s="147"/>
      <c r="N4" s="10" t="s">
        <v>6</v>
      </c>
      <c r="O4" s="145"/>
      <c r="P4" s="146"/>
      <c r="Q4" s="147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2"/>
      <c r="BU4" s="3"/>
      <c r="BV4" s="3"/>
      <c r="BW4" s="4"/>
      <c r="BX4" s="4"/>
      <c r="BY4" s="4"/>
      <c r="BZ4" s="4"/>
      <c r="CA4" s="4"/>
      <c r="CB4" s="4" t="s">
        <v>70</v>
      </c>
      <c r="CC4" s="4" t="s">
        <v>69</v>
      </c>
      <c r="CD4" s="4"/>
      <c r="CE4" s="4"/>
      <c r="CF4" s="4"/>
      <c r="CG4" s="4">
        <v>13</v>
      </c>
      <c r="CH4" s="4" t="s">
        <v>68</v>
      </c>
      <c r="CI4" s="4">
        <v>13</v>
      </c>
      <c r="CJ4" s="4"/>
      <c r="CK4" s="4"/>
      <c r="CL4" s="4"/>
      <c r="CM4" s="4"/>
      <c r="CN4" s="4"/>
      <c r="CO4" s="9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</row>
    <row r="5" spans="1:108" s="6" customFormat="1" ht="18.75">
      <c r="A5" s="1"/>
      <c r="B5" s="1"/>
      <c r="C5" s="1"/>
      <c r="D5" s="1"/>
      <c r="E5" s="1"/>
      <c r="F5" s="11"/>
      <c r="G5" s="12"/>
      <c r="H5" s="12"/>
      <c r="I5" s="12"/>
      <c r="J5" s="12"/>
      <c r="K5" s="12"/>
      <c r="L5" s="12"/>
      <c r="M5" s="12"/>
      <c r="N5" s="12"/>
      <c r="O5" s="12"/>
      <c r="P5" s="12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2"/>
      <c r="BU5" s="3"/>
      <c r="BV5" s="3"/>
      <c r="BW5" s="4"/>
      <c r="BX5" s="4"/>
      <c r="BY5" s="4"/>
      <c r="BZ5" s="4"/>
      <c r="CA5" s="4"/>
      <c r="CB5" s="4" t="s">
        <v>73</v>
      </c>
      <c r="CC5" s="4" t="s">
        <v>72</v>
      </c>
      <c r="CD5" s="4"/>
      <c r="CE5" s="4"/>
      <c r="CF5" s="4"/>
      <c r="CG5" s="4">
        <v>14</v>
      </c>
      <c r="CH5" s="4" t="s">
        <v>71</v>
      </c>
      <c r="CI5" s="4">
        <v>14</v>
      </c>
      <c r="CJ5" s="4"/>
      <c r="CK5" s="4"/>
      <c r="CL5" s="4"/>
      <c r="CM5" s="4"/>
      <c r="CN5" s="4"/>
      <c r="CO5" s="9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</row>
    <row r="6" spans="1:108" s="6" customFormat="1" ht="20.25" thickBot="1">
      <c r="A6" s="1"/>
      <c r="B6" s="82" t="s">
        <v>10</v>
      </c>
      <c r="C6" s="1"/>
      <c r="D6" s="1"/>
      <c r="E6" s="11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2"/>
      <c r="BU6" s="3"/>
      <c r="BV6" s="3"/>
      <c r="BW6" s="4"/>
      <c r="BX6" s="4"/>
      <c r="BY6" s="4"/>
      <c r="BZ6" s="4"/>
      <c r="CA6" s="4"/>
      <c r="CB6" s="4" t="s">
        <v>76</v>
      </c>
      <c r="CC6" s="4" t="s">
        <v>75</v>
      </c>
      <c r="CD6" s="4"/>
      <c r="CE6" s="4"/>
      <c r="CF6" s="4"/>
      <c r="CG6" s="4">
        <v>15</v>
      </c>
      <c r="CH6" s="4" t="s">
        <v>74</v>
      </c>
      <c r="CI6" s="4">
        <v>15</v>
      </c>
      <c r="CJ6" s="4"/>
      <c r="CK6" s="4"/>
      <c r="CL6" s="4"/>
      <c r="CM6" s="4"/>
      <c r="CN6" s="4"/>
      <c r="CO6" s="9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</row>
    <row r="7" spans="1:108" s="6" customFormat="1" ht="18.75">
      <c r="A7" s="1"/>
      <c r="B7" s="148" t="s">
        <v>11</v>
      </c>
      <c r="C7" s="149"/>
      <c r="D7" s="149"/>
      <c r="E7" s="149"/>
      <c r="F7" s="150"/>
      <c r="G7" s="151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3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2"/>
      <c r="BU7" s="3"/>
      <c r="BV7" s="3"/>
      <c r="BW7" s="4"/>
      <c r="BX7" s="4"/>
      <c r="BY7" s="4"/>
      <c r="BZ7" s="4"/>
      <c r="CA7" s="4"/>
      <c r="CB7" s="4" t="s">
        <v>78</v>
      </c>
      <c r="CC7" s="4" t="s">
        <v>428</v>
      </c>
      <c r="CD7" s="4"/>
      <c r="CE7" s="4"/>
      <c r="CF7" s="4"/>
      <c r="CG7" s="4">
        <v>16</v>
      </c>
      <c r="CH7" s="4" t="s">
        <v>77</v>
      </c>
      <c r="CI7" s="4">
        <v>16</v>
      </c>
      <c r="CJ7" s="4"/>
      <c r="CK7" s="4"/>
      <c r="CL7" s="4"/>
      <c r="CM7" s="4"/>
      <c r="CN7" s="4"/>
      <c r="CO7" s="9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</row>
    <row r="8" spans="1:108" s="6" customFormat="1" ht="18.75">
      <c r="A8" s="1"/>
      <c r="B8" s="127" t="s">
        <v>14</v>
      </c>
      <c r="C8" s="128"/>
      <c r="D8" s="128"/>
      <c r="E8" s="128"/>
      <c r="F8" s="129"/>
      <c r="G8" s="121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3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2"/>
      <c r="BU8" s="3"/>
      <c r="BV8" s="3"/>
      <c r="BW8" s="4"/>
      <c r="BX8" s="4"/>
      <c r="BY8" s="4"/>
      <c r="BZ8" s="4"/>
      <c r="CA8" s="4"/>
      <c r="CB8" s="4" t="s">
        <v>81</v>
      </c>
      <c r="CC8" s="4" t="s">
        <v>80</v>
      </c>
      <c r="CD8" s="4"/>
      <c r="CE8" s="4"/>
      <c r="CF8" s="4"/>
      <c r="CG8" s="4">
        <v>18</v>
      </c>
      <c r="CH8" s="4" t="s">
        <v>79</v>
      </c>
      <c r="CI8" s="4">
        <v>18</v>
      </c>
      <c r="CJ8" s="4"/>
      <c r="CK8" s="4"/>
      <c r="CL8" s="4"/>
      <c r="CM8" s="4"/>
      <c r="CN8" s="4"/>
      <c r="CO8" s="9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</row>
    <row r="9" spans="1:108" s="6" customFormat="1" ht="18.75">
      <c r="A9" s="1"/>
      <c r="B9" s="127" t="s">
        <v>16</v>
      </c>
      <c r="C9" s="128"/>
      <c r="D9" s="128"/>
      <c r="E9" s="128"/>
      <c r="F9" s="129"/>
      <c r="G9" s="121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3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2"/>
      <c r="BU9" s="3"/>
      <c r="BV9" s="3"/>
      <c r="BW9" s="4"/>
      <c r="BX9" s="4"/>
      <c r="BY9" s="4"/>
      <c r="BZ9" s="4"/>
      <c r="CA9" s="4"/>
      <c r="CB9" s="4" t="s">
        <v>83</v>
      </c>
      <c r="CC9" s="4" t="s">
        <v>429</v>
      </c>
      <c r="CD9" s="4"/>
      <c r="CE9" s="4"/>
      <c r="CF9" s="4"/>
      <c r="CG9" s="4">
        <v>19</v>
      </c>
      <c r="CH9" s="4" t="s">
        <v>82</v>
      </c>
      <c r="CI9" s="4">
        <v>19</v>
      </c>
      <c r="CJ9" s="4"/>
      <c r="CK9" s="4"/>
      <c r="CL9" s="4"/>
      <c r="CM9" s="4"/>
      <c r="CN9" s="4"/>
      <c r="CO9" s="9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</row>
    <row r="10" spans="1:108" s="6" customFormat="1" ht="19.5" thickBot="1">
      <c r="A10" s="1"/>
      <c r="B10" s="130" t="s">
        <v>17</v>
      </c>
      <c r="C10" s="131"/>
      <c r="D10" s="131"/>
      <c r="E10" s="131"/>
      <c r="F10" s="132"/>
      <c r="G10" s="133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5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2"/>
      <c r="BU10" s="3"/>
      <c r="BV10" s="3"/>
      <c r="BW10" s="4"/>
      <c r="BX10" s="4"/>
      <c r="BY10" s="4"/>
      <c r="BZ10" s="4"/>
      <c r="CA10" s="4"/>
      <c r="CB10" s="4" t="s">
        <v>86</v>
      </c>
      <c r="CC10" s="4" t="s">
        <v>85</v>
      </c>
      <c r="CD10" s="4"/>
      <c r="CE10" s="4"/>
      <c r="CF10" s="4"/>
      <c r="CG10" s="4">
        <v>21</v>
      </c>
      <c r="CH10" s="4" t="s">
        <v>84</v>
      </c>
      <c r="CI10" s="4">
        <v>21</v>
      </c>
      <c r="CJ10" s="4"/>
      <c r="CK10" s="4"/>
      <c r="CL10" s="4"/>
      <c r="CM10" s="4"/>
      <c r="CN10" s="4"/>
      <c r="CO10" s="9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</row>
    <row r="11" spans="1:108" s="6" customFormat="1" ht="30.75" customHeight="1" thickBot="1">
      <c r="A11" s="1"/>
      <c r="B11" s="82" t="s">
        <v>87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2"/>
      <c r="BU11" s="3"/>
      <c r="BV11" s="3"/>
      <c r="BW11" s="4"/>
      <c r="BX11" s="4"/>
      <c r="BY11" s="4"/>
      <c r="BZ11" s="4"/>
      <c r="CA11" s="4"/>
      <c r="CB11" s="4" t="s">
        <v>90</v>
      </c>
      <c r="CC11" s="4" t="s">
        <v>89</v>
      </c>
      <c r="CD11" s="4"/>
      <c r="CE11" s="4"/>
      <c r="CF11" s="4"/>
      <c r="CG11" s="4">
        <v>23</v>
      </c>
      <c r="CH11" s="4" t="s">
        <v>88</v>
      </c>
      <c r="CI11" s="4">
        <v>23</v>
      </c>
      <c r="CJ11" s="4"/>
      <c r="CK11" s="4"/>
      <c r="CL11" s="4"/>
      <c r="CM11" s="4"/>
      <c r="CN11" s="4"/>
      <c r="CO11" s="9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</row>
    <row r="12" spans="1:108" s="6" customFormat="1" ht="18.75">
      <c r="A12" s="1"/>
      <c r="B12" s="154" t="s">
        <v>502</v>
      </c>
      <c r="C12" s="155"/>
      <c r="D12" s="155"/>
      <c r="E12" s="155"/>
      <c r="F12" s="155"/>
      <c r="G12" s="155"/>
      <c r="H12" s="156"/>
      <c r="I12" s="151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3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2"/>
      <c r="BU12" s="3"/>
      <c r="BV12" s="3"/>
      <c r="BW12" s="4"/>
      <c r="BX12" s="4"/>
      <c r="BY12" s="4"/>
      <c r="BZ12" s="4"/>
      <c r="CA12" s="4"/>
      <c r="CB12" s="4" t="s">
        <v>93</v>
      </c>
      <c r="CC12" s="4" t="s">
        <v>92</v>
      </c>
      <c r="CD12" s="4"/>
      <c r="CE12" s="4"/>
      <c r="CF12" s="4"/>
      <c r="CG12" s="4">
        <v>24</v>
      </c>
      <c r="CH12" s="4" t="s">
        <v>91</v>
      </c>
      <c r="CI12" s="4">
        <v>24</v>
      </c>
      <c r="CJ12" s="4"/>
      <c r="CK12" s="4"/>
      <c r="CL12" s="4"/>
      <c r="CM12" s="4"/>
      <c r="CN12" s="4"/>
      <c r="CO12" s="9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</row>
    <row r="13" spans="1:108" s="6" customFormat="1" ht="18.75">
      <c r="A13" s="1"/>
      <c r="B13" s="127" t="s">
        <v>57</v>
      </c>
      <c r="C13" s="128"/>
      <c r="D13" s="128"/>
      <c r="E13" s="128"/>
      <c r="F13" s="128"/>
      <c r="G13" s="128"/>
      <c r="H13" s="129"/>
      <c r="I13" s="121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3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2"/>
      <c r="BU13" s="3"/>
      <c r="BV13" s="3"/>
      <c r="BW13" s="4"/>
      <c r="BX13" s="4"/>
      <c r="BY13" s="4"/>
      <c r="BZ13" s="4"/>
      <c r="CA13" s="4"/>
      <c r="CB13" s="4" t="s">
        <v>96</v>
      </c>
      <c r="CC13" s="4" t="s">
        <v>95</v>
      </c>
      <c r="CD13" s="4"/>
      <c r="CE13" s="4"/>
      <c r="CF13" s="4"/>
      <c r="CG13" s="4">
        <v>25</v>
      </c>
      <c r="CH13" s="4" t="s">
        <v>94</v>
      </c>
      <c r="CI13" s="4">
        <v>25</v>
      </c>
      <c r="CJ13" s="4"/>
      <c r="CK13" s="5"/>
      <c r="CL13" s="4"/>
      <c r="CM13" s="4"/>
      <c r="CN13" s="4"/>
      <c r="CO13" s="9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</row>
    <row r="14" spans="1:108" s="6" customFormat="1" ht="18.75">
      <c r="A14" s="1"/>
      <c r="B14" s="127" t="s">
        <v>503</v>
      </c>
      <c r="C14" s="128"/>
      <c r="D14" s="128"/>
      <c r="E14" s="128"/>
      <c r="F14" s="128"/>
      <c r="G14" s="128"/>
      <c r="H14" s="129"/>
      <c r="I14" s="121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3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2"/>
      <c r="BU14" s="3"/>
      <c r="BV14" s="3"/>
      <c r="BW14" s="4"/>
      <c r="BX14" s="4"/>
      <c r="BY14" s="4"/>
      <c r="BZ14" s="4"/>
      <c r="CA14" s="4"/>
      <c r="CB14" s="4" t="s">
        <v>99</v>
      </c>
      <c r="CC14" s="4" t="s">
        <v>98</v>
      </c>
      <c r="CD14" s="4"/>
      <c r="CE14" s="4"/>
      <c r="CF14" s="4"/>
      <c r="CG14" s="4">
        <v>31</v>
      </c>
      <c r="CH14" s="4" t="s">
        <v>97</v>
      </c>
      <c r="CI14" s="4">
        <v>31</v>
      </c>
      <c r="CJ14" s="4"/>
      <c r="CK14" s="5" t="s">
        <v>258</v>
      </c>
      <c r="CL14" s="4"/>
      <c r="CM14" s="4"/>
      <c r="CN14" s="4"/>
      <c r="CO14" s="9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</row>
    <row r="15" spans="1:108" s="6" customFormat="1" ht="19.5" thickBot="1">
      <c r="A15" s="1"/>
      <c r="B15" s="130" t="s">
        <v>103</v>
      </c>
      <c r="C15" s="131"/>
      <c r="D15" s="131"/>
      <c r="E15" s="131"/>
      <c r="F15" s="131"/>
      <c r="G15" s="131"/>
      <c r="H15" s="132"/>
      <c r="I15" s="124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6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2"/>
      <c r="BU15" s="3"/>
      <c r="BV15" s="3"/>
      <c r="BW15" s="4"/>
      <c r="BX15" s="4"/>
      <c r="BY15" s="4"/>
      <c r="BZ15" s="4"/>
      <c r="CA15" s="4"/>
      <c r="CB15" s="4" t="s">
        <v>102</v>
      </c>
      <c r="CC15" s="4" t="s">
        <v>101</v>
      </c>
      <c r="CD15" s="4"/>
      <c r="CE15" s="4"/>
      <c r="CF15" s="4"/>
      <c r="CG15" s="4">
        <v>32</v>
      </c>
      <c r="CH15" s="4" t="s">
        <v>100</v>
      </c>
      <c r="CI15" s="4">
        <v>32</v>
      </c>
      <c r="CJ15" s="4"/>
      <c r="CK15" s="4"/>
      <c r="CL15" s="4"/>
      <c r="CM15" s="4"/>
      <c r="CN15" s="4"/>
      <c r="CO15" s="9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</row>
    <row r="16" spans="1:108" s="6" customFormat="1" ht="13.5" customHeight="1">
      <c r="A16" s="1"/>
      <c r="B16" s="1"/>
      <c r="C16" s="1"/>
      <c r="D16" s="1"/>
      <c r="E16" s="1"/>
      <c r="F16" s="1"/>
      <c r="G16" s="1"/>
      <c r="H16" s="1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2"/>
      <c r="BU16" s="3"/>
      <c r="BV16" s="3"/>
      <c r="BW16" s="4"/>
      <c r="BX16" s="4"/>
      <c r="BY16" s="4"/>
      <c r="BZ16" s="4"/>
      <c r="CA16" s="4"/>
      <c r="CB16" s="4" t="s">
        <v>106</v>
      </c>
      <c r="CC16" s="4" t="s">
        <v>105</v>
      </c>
      <c r="CD16" s="4"/>
      <c r="CE16" s="4"/>
      <c r="CF16" s="4"/>
      <c r="CG16" s="4">
        <v>33</v>
      </c>
      <c r="CH16" s="4" t="s">
        <v>104</v>
      </c>
      <c r="CI16" s="4">
        <v>33</v>
      </c>
      <c r="CJ16" s="4"/>
      <c r="CK16" s="4"/>
      <c r="CL16" s="4"/>
      <c r="CM16" s="4"/>
      <c r="CN16" s="4"/>
      <c r="CO16" s="9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</row>
    <row r="17" spans="1:108" s="6" customFormat="1" ht="20.25" customHeight="1" thickBot="1">
      <c r="A17" s="1"/>
      <c r="B17" s="82" t="s">
        <v>119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57"/>
      <c r="S17" s="157"/>
      <c r="T17" s="157"/>
      <c r="U17" s="157"/>
      <c r="V17" s="157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2"/>
      <c r="BU17" s="3"/>
      <c r="BV17" s="3"/>
      <c r="BW17" s="4"/>
      <c r="BX17" s="4"/>
      <c r="BY17" s="4"/>
      <c r="BZ17" s="4"/>
      <c r="CA17" s="4"/>
      <c r="CB17" s="4" t="s">
        <v>109</v>
      </c>
      <c r="CC17" s="4" t="s">
        <v>108</v>
      </c>
      <c r="CD17" s="4"/>
      <c r="CE17" s="4"/>
      <c r="CF17" s="4"/>
      <c r="CG17" s="4">
        <v>36</v>
      </c>
      <c r="CH17" s="4" t="s">
        <v>107</v>
      </c>
      <c r="CI17" s="4">
        <v>36</v>
      </c>
      <c r="CJ17" s="4"/>
      <c r="CK17" s="4"/>
      <c r="CL17" s="4"/>
      <c r="CM17" s="4"/>
      <c r="CN17" s="4"/>
      <c r="CO17" s="9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</row>
    <row r="18" spans="1:108" s="6" customFormat="1" ht="41.25" customHeight="1" thickBot="1">
      <c r="A18" s="1"/>
      <c r="B18" s="171" t="s">
        <v>19</v>
      </c>
      <c r="C18" s="163"/>
      <c r="D18" s="163"/>
      <c r="E18" s="163"/>
      <c r="F18" s="163"/>
      <c r="G18" s="163"/>
      <c r="H18" s="158" t="s">
        <v>465</v>
      </c>
      <c r="I18" s="159"/>
      <c r="J18" s="159"/>
      <c r="K18" s="159"/>
      <c r="L18" s="159"/>
      <c r="M18" s="160"/>
      <c r="N18" s="162" t="s">
        <v>466</v>
      </c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4"/>
      <c r="AB18" s="162" t="s">
        <v>123</v>
      </c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4"/>
      <c r="AU18" s="162" t="s">
        <v>447</v>
      </c>
      <c r="AV18" s="163"/>
      <c r="AW18" s="163"/>
      <c r="AX18" s="163"/>
      <c r="AY18" s="163"/>
      <c r="AZ18" s="163"/>
      <c r="BA18" s="163"/>
      <c r="BB18" s="163"/>
      <c r="BC18" s="163"/>
      <c r="BD18" s="163"/>
      <c r="BE18" s="168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2"/>
      <c r="BU18" s="3"/>
      <c r="BV18" s="3"/>
      <c r="BW18" s="4"/>
      <c r="BX18" s="4"/>
      <c r="BY18" s="4"/>
      <c r="BZ18" s="4"/>
      <c r="CA18" s="4"/>
      <c r="CB18" s="4" t="s">
        <v>112</v>
      </c>
      <c r="CC18" s="4" t="s">
        <v>111</v>
      </c>
      <c r="CD18" s="4"/>
      <c r="CE18" s="4"/>
      <c r="CF18" s="4"/>
      <c r="CG18" s="4">
        <v>37</v>
      </c>
      <c r="CH18" s="4" t="s">
        <v>110</v>
      </c>
      <c r="CI18" s="4">
        <v>37</v>
      </c>
      <c r="CJ18" s="4"/>
      <c r="CK18" s="4"/>
      <c r="CL18" s="4"/>
      <c r="CM18" s="4"/>
      <c r="CN18" s="4"/>
      <c r="CO18" s="9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</row>
    <row r="19" spans="1:108" s="6" customFormat="1" ht="21" customHeight="1" thickTop="1" thickBot="1">
      <c r="A19" s="1"/>
      <c r="B19" s="169"/>
      <c r="C19" s="170"/>
      <c r="D19" s="170"/>
      <c r="E19" s="170"/>
      <c r="F19" s="170"/>
      <c r="G19" s="170"/>
      <c r="H19" s="136"/>
      <c r="I19" s="137"/>
      <c r="J19" s="137"/>
      <c r="K19" s="137"/>
      <c r="L19" s="137"/>
      <c r="M19" s="161"/>
      <c r="N19" s="165" t="str">
        <f>+IFERROR(VLOOKUP(H19,CB1:CC156,2,FALSE),"")</f>
        <v/>
      </c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7"/>
      <c r="AB19" s="556"/>
      <c r="AC19" s="557"/>
      <c r="AD19" s="557"/>
      <c r="AE19" s="557"/>
      <c r="AF19" s="557"/>
      <c r="AG19" s="557"/>
      <c r="AH19" s="557"/>
      <c r="AI19" s="557"/>
      <c r="AJ19" s="557"/>
      <c r="AK19" s="557"/>
      <c r="AL19" s="557"/>
      <c r="AM19" s="557"/>
      <c r="AN19" s="557"/>
      <c r="AO19" s="557"/>
      <c r="AP19" s="557"/>
      <c r="AQ19" s="557"/>
      <c r="AR19" s="557"/>
      <c r="AS19" s="557"/>
      <c r="AT19" s="558"/>
      <c r="AU19" s="136"/>
      <c r="AV19" s="137"/>
      <c r="AW19" s="137"/>
      <c r="AX19" s="137"/>
      <c r="AY19" s="137"/>
      <c r="AZ19" s="137"/>
      <c r="BA19" s="137"/>
      <c r="BB19" s="137"/>
      <c r="BC19" s="137"/>
      <c r="BD19" s="137"/>
      <c r="BE19" s="138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2"/>
      <c r="BU19" s="3"/>
      <c r="BV19" s="3"/>
      <c r="BW19" s="4"/>
      <c r="BX19" s="4"/>
      <c r="BY19" s="4"/>
      <c r="BZ19" s="4"/>
      <c r="CA19" s="4"/>
      <c r="CB19" s="4" t="s">
        <v>115</v>
      </c>
      <c r="CC19" s="4" t="s">
        <v>114</v>
      </c>
      <c r="CD19" s="4"/>
      <c r="CE19" s="4"/>
      <c r="CF19" s="4"/>
      <c r="CG19" s="4">
        <v>38</v>
      </c>
      <c r="CH19" s="4" t="s">
        <v>113</v>
      </c>
      <c r="CI19" s="4">
        <v>38</v>
      </c>
      <c r="CJ19" s="4"/>
      <c r="CK19" s="4"/>
      <c r="CL19" s="4"/>
      <c r="CM19" s="4"/>
      <c r="CN19" s="4"/>
      <c r="CO19" s="9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</row>
    <row r="20" spans="1:108" s="6" customFormat="1" ht="14.25" customHeight="1" thickBot="1">
      <c r="A20" s="1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P20" s="68"/>
      <c r="AQ20" s="68"/>
      <c r="AR20" s="68"/>
      <c r="AS20" s="68"/>
      <c r="AT20" s="68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2"/>
      <c r="BU20" s="3"/>
      <c r="BV20" s="3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9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</row>
    <row r="21" spans="1:108" s="6" customFormat="1" ht="29.25" customHeight="1" thickBot="1">
      <c r="A21" s="1"/>
      <c r="B21" s="81" t="s">
        <v>512</v>
      </c>
      <c r="C21" s="72"/>
      <c r="D21" s="72"/>
      <c r="E21" s="72"/>
      <c r="F21" s="72"/>
      <c r="G21" s="73"/>
      <c r="H21" s="74"/>
      <c r="I21" s="75" t="s">
        <v>513</v>
      </c>
      <c r="J21" s="76"/>
      <c r="K21" s="76"/>
      <c r="L21" s="77"/>
      <c r="M21" s="76"/>
      <c r="N21" s="78"/>
      <c r="O21" s="79" t="s">
        <v>514</v>
      </c>
      <c r="P21" s="78"/>
      <c r="Q21" s="78"/>
      <c r="R21" s="80"/>
      <c r="S21" s="70"/>
      <c r="T21" s="70"/>
      <c r="U21" s="70"/>
      <c r="V21" s="84">
        <v>1</v>
      </c>
      <c r="W21" s="70"/>
      <c r="X21" s="70"/>
      <c r="Y21" s="70"/>
      <c r="Z21" s="70"/>
      <c r="AA21" s="70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2"/>
      <c r="BU21" s="3"/>
      <c r="BV21" s="3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9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</row>
    <row r="22" spans="1:108" s="6" customFormat="1" ht="45.75" customHeight="1" thickBot="1">
      <c r="A22" s="1"/>
      <c r="B22" s="183" t="s">
        <v>517</v>
      </c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17" t="s">
        <v>518</v>
      </c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 t="s">
        <v>519</v>
      </c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 t="s">
        <v>520</v>
      </c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2"/>
      <c r="BU22" s="3"/>
      <c r="BV22" s="3"/>
      <c r="BW22" s="4"/>
      <c r="BX22" s="4"/>
      <c r="BY22" s="4"/>
      <c r="BZ22" s="4"/>
      <c r="CA22" s="4"/>
      <c r="CB22" s="4" t="s">
        <v>118</v>
      </c>
      <c r="CC22" s="4" t="s">
        <v>117</v>
      </c>
      <c r="CD22" s="4"/>
      <c r="CE22" s="4"/>
      <c r="CF22" s="4"/>
      <c r="CG22" s="15">
        <v>34</v>
      </c>
      <c r="CH22" s="15" t="s">
        <v>116</v>
      </c>
      <c r="CI22" s="15">
        <v>34</v>
      </c>
      <c r="CJ22" s="4"/>
      <c r="CK22" s="4"/>
      <c r="CL22" s="4"/>
      <c r="CM22" s="4"/>
      <c r="CN22" s="4"/>
      <c r="CO22" s="9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</row>
    <row r="23" spans="1:108" s="6" customFormat="1" ht="18.75">
      <c r="A23" s="1"/>
      <c r="B23" s="181" t="s">
        <v>468</v>
      </c>
      <c r="C23" s="91"/>
      <c r="D23" s="91"/>
      <c r="E23" s="92"/>
      <c r="F23" s="114"/>
      <c r="G23" s="115"/>
      <c r="H23" s="115"/>
      <c r="I23" s="115"/>
      <c r="J23" s="115"/>
      <c r="K23" s="115"/>
      <c r="L23" s="115"/>
      <c r="M23" s="115"/>
      <c r="N23" s="115"/>
      <c r="O23" s="116"/>
      <c r="P23" s="90" t="s">
        <v>468</v>
      </c>
      <c r="Q23" s="91"/>
      <c r="R23" s="91"/>
      <c r="S23" s="92"/>
      <c r="T23" s="114"/>
      <c r="U23" s="115"/>
      <c r="V23" s="115"/>
      <c r="W23" s="115"/>
      <c r="X23" s="115"/>
      <c r="Y23" s="115"/>
      <c r="Z23" s="115"/>
      <c r="AA23" s="115"/>
      <c r="AB23" s="115"/>
      <c r="AC23" s="116"/>
      <c r="AD23" s="90" t="s">
        <v>468</v>
      </c>
      <c r="AE23" s="91"/>
      <c r="AF23" s="91"/>
      <c r="AG23" s="92"/>
      <c r="AH23" s="114"/>
      <c r="AI23" s="115"/>
      <c r="AJ23" s="115"/>
      <c r="AK23" s="115"/>
      <c r="AL23" s="115"/>
      <c r="AM23" s="115"/>
      <c r="AN23" s="115"/>
      <c r="AO23" s="115"/>
      <c r="AP23" s="115"/>
      <c r="AQ23" s="116"/>
      <c r="AR23" s="90" t="s">
        <v>468</v>
      </c>
      <c r="AS23" s="91"/>
      <c r="AT23" s="91"/>
      <c r="AU23" s="92"/>
      <c r="AV23" s="114"/>
      <c r="AW23" s="115"/>
      <c r="AX23" s="115"/>
      <c r="AY23" s="115"/>
      <c r="AZ23" s="115"/>
      <c r="BA23" s="115"/>
      <c r="BB23" s="115"/>
      <c r="BC23" s="115"/>
      <c r="BD23" s="115"/>
      <c r="BE23" s="523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2"/>
      <c r="BU23" s="3"/>
      <c r="BV23" s="3"/>
      <c r="BW23" s="4"/>
      <c r="BX23" s="4"/>
      <c r="BY23" s="4"/>
      <c r="BZ23" s="4"/>
      <c r="CA23" s="4"/>
      <c r="CB23" s="4" t="s">
        <v>122</v>
      </c>
      <c r="CC23" s="4" t="s">
        <v>121</v>
      </c>
      <c r="CD23" s="4"/>
      <c r="CE23" s="4"/>
      <c r="CF23" s="4"/>
      <c r="CG23" s="4">
        <v>35</v>
      </c>
      <c r="CH23" s="4" t="s">
        <v>120</v>
      </c>
      <c r="CI23" s="4">
        <v>35</v>
      </c>
      <c r="CJ23" s="4"/>
      <c r="CK23" s="4"/>
      <c r="CL23" s="4"/>
      <c r="CM23" s="4"/>
      <c r="CN23" s="4"/>
      <c r="CO23" s="9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</row>
    <row r="24" spans="1:108" s="6" customFormat="1" ht="21" customHeight="1" thickBot="1">
      <c r="A24" s="1"/>
      <c r="B24" s="178" t="s">
        <v>257</v>
      </c>
      <c r="C24" s="179"/>
      <c r="D24" s="179"/>
      <c r="E24" s="180"/>
      <c r="F24" s="524" t="str">
        <f>+IFERROR(VLOOKUP(F23,CG1:CH34,2,FALSE),"")</f>
        <v/>
      </c>
      <c r="G24" s="179"/>
      <c r="H24" s="179"/>
      <c r="I24" s="179"/>
      <c r="J24" s="179"/>
      <c r="K24" s="179"/>
      <c r="L24" s="179"/>
      <c r="M24" s="179"/>
      <c r="N24" s="179"/>
      <c r="O24" s="180"/>
      <c r="P24" s="524" t="s">
        <v>257</v>
      </c>
      <c r="Q24" s="179"/>
      <c r="R24" s="179"/>
      <c r="S24" s="180"/>
      <c r="T24" s="524" t="str">
        <f>+IFERROR(VLOOKUP(T23,CG1:CH34,2,FALSE),"")</f>
        <v/>
      </c>
      <c r="U24" s="179"/>
      <c r="V24" s="179"/>
      <c r="W24" s="179"/>
      <c r="X24" s="179"/>
      <c r="Y24" s="179"/>
      <c r="Z24" s="179"/>
      <c r="AA24" s="179"/>
      <c r="AB24" s="179"/>
      <c r="AC24" s="180"/>
      <c r="AD24" s="524" t="s">
        <v>257</v>
      </c>
      <c r="AE24" s="179"/>
      <c r="AF24" s="179"/>
      <c r="AG24" s="180"/>
      <c r="AH24" s="524" t="str">
        <f>+IFERROR(VLOOKUP(AH23,CG1:CH34,2,FALSE),"")</f>
        <v/>
      </c>
      <c r="AI24" s="179"/>
      <c r="AJ24" s="179"/>
      <c r="AK24" s="179"/>
      <c r="AL24" s="179"/>
      <c r="AM24" s="179"/>
      <c r="AN24" s="179"/>
      <c r="AO24" s="179"/>
      <c r="AP24" s="179"/>
      <c r="AQ24" s="180"/>
      <c r="AR24" s="524" t="s">
        <v>257</v>
      </c>
      <c r="AS24" s="179"/>
      <c r="AT24" s="179"/>
      <c r="AU24" s="180"/>
      <c r="AV24" s="524" t="str">
        <f>+IFERROR(VLOOKUP(AV23,CG1:CH34,2,FALSE),"")</f>
        <v/>
      </c>
      <c r="AW24" s="179"/>
      <c r="AX24" s="179"/>
      <c r="AY24" s="179"/>
      <c r="AZ24" s="179"/>
      <c r="BA24" s="179"/>
      <c r="BB24" s="179"/>
      <c r="BC24" s="179"/>
      <c r="BD24" s="179"/>
      <c r="BE24" s="525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2"/>
      <c r="BU24" s="3"/>
      <c r="BV24" s="3"/>
      <c r="BW24" s="4"/>
      <c r="BX24" s="4"/>
      <c r="BY24" s="4"/>
      <c r="BZ24" s="4"/>
      <c r="CA24" s="4"/>
      <c r="CB24" s="4" t="s">
        <v>127</v>
      </c>
      <c r="CC24" s="4" t="s">
        <v>126</v>
      </c>
      <c r="CD24" s="4"/>
      <c r="CE24" s="4"/>
      <c r="CF24" s="4"/>
      <c r="CG24" s="4">
        <v>41</v>
      </c>
      <c r="CH24" s="4" t="s">
        <v>125</v>
      </c>
      <c r="CI24" s="4">
        <v>41</v>
      </c>
      <c r="CJ24" s="4"/>
      <c r="CK24" s="4"/>
      <c r="CL24" s="4"/>
      <c r="CM24" s="4"/>
      <c r="CN24" s="4"/>
      <c r="CO24" s="9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</row>
    <row r="25" spans="1:108" s="6" customFormat="1" ht="9.75" customHeight="1">
      <c r="A25" s="1"/>
      <c r="B25" s="60"/>
      <c r="C25" s="58"/>
      <c r="D25" s="58"/>
      <c r="E25" s="58"/>
      <c r="F25" s="58"/>
      <c r="G25" s="58"/>
      <c r="H25" s="59"/>
      <c r="I25" s="59"/>
      <c r="J25" s="59"/>
      <c r="K25" s="59"/>
      <c r="L25" s="59"/>
      <c r="M25" s="59"/>
      <c r="N25" s="59"/>
      <c r="O25" s="59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2"/>
      <c r="BU25" s="3"/>
      <c r="BV25" s="3"/>
      <c r="BW25" s="4"/>
      <c r="BX25" s="4"/>
      <c r="BY25" s="4"/>
      <c r="BZ25" s="4"/>
      <c r="CA25" s="4"/>
      <c r="CB25" s="4" t="s">
        <v>130</v>
      </c>
      <c r="CC25" s="4" t="s">
        <v>129</v>
      </c>
      <c r="CD25" s="4"/>
      <c r="CE25" s="4"/>
      <c r="CF25" s="4"/>
      <c r="CG25" s="4">
        <v>42</v>
      </c>
      <c r="CH25" s="4" t="s">
        <v>128</v>
      </c>
      <c r="CI25" s="4">
        <v>42</v>
      </c>
      <c r="CJ25" s="4"/>
      <c r="CK25" s="4"/>
      <c r="CL25" s="4"/>
      <c r="CM25" s="4"/>
      <c r="CN25" s="4"/>
      <c r="CO25" s="9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</row>
    <row r="26" spans="1:108" s="6" customFormat="1" ht="20.25" thickBot="1">
      <c r="A26" s="1"/>
      <c r="B26" s="13"/>
      <c r="C26" s="1"/>
      <c r="D26" s="1"/>
      <c r="E26" s="1"/>
      <c r="F26" s="118" t="s">
        <v>521</v>
      </c>
      <c r="G26" s="118"/>
      <c r="H26" s="118"/>
      <c r="I26" s="118"/>
      <c r="J26" s="118"/>
      <c r="K26" s="118"/>
      <c r="L26" s="118"/>
      <c r="M26" s="118"/>
      <c r="N26" s="118"/>
      <c r="O26" s="118" t="s">
        <v>522</v>
      </c>
      <c r="P26" s="118"/>
      <c r="Q26" s="118"/>
      <c r="R26" s="118"/>
      <c r="S26" s="118"/>
      <c r="T26" s="118"/>
      <c r="U26" s="118"/>
      <c r="V26" s="118"/>
      <c r="W26" s="118"/>
      <c r="X26" s="118" t="s">
        <v>523</v>
      </c>
      <c r="Y26" s="118"/>
      <c r="Z26" s="118"/>
      <c r="AA26" s="118"/>
      <c r="AB26" s="118"/>
      <c r="AC26" s="118"/>
      <c r="AD26" s="118"/>
      <c r="AE26" s="118"/>
      <c r="AF26" s="118"/>
      <c r="AG26" s="118" t="s">
        <v>524</v>
      </c>
      <c r="AH26" s="118"/>
      <c r="AI26" s="118"/>
      <c r="AJ26" s="118"/>
      <c r="AK26" s="118"/>
      <c r="AL26" s="118"/>
      <c r="AM26" s="118"/>
      <c r="AN26" s="118"/>
      <c r="AO26" s="118"/>
      <c r="AP26" s="1"/>
      <c r="AQ26" s="1"/>
      <c r="AR26" s="1"/>
      <c r="AS26" s="13" t="s">
        <v>468</v>
      </c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2"/>
      <c r="BU26" s="3"/>
      <c r="BV26" s="3"/>
      <c r="BW26" s="4"/>
      <c r="BX26" s="4"/>
      <c r="BY26" s="4"/>
      <c r="BZ26" s="4"/>
      <c r="CA26" s="4"/>
      <c r="CB26" s="4" t="s">
        <v>133</v>
      </c>
      <c r="CC26" s="4" t="s">
        <v>132</v>
      </c>
      <c r="CD26" s="4"/>
      <c r="CE26" s="4"/>
      <c r="CF26" s="4"/>
      <c r="CG26" s="4">
        <v>43</v>
      </c>
      <c r="CH26" s="4" t="s">
        <v>131</v>
      </c>
      <c r="CI26" s="4">
        <v>43</v>
      </c>
      <c r="CJ26" s="4"/>
      <c r="CK26" s="4"/>
      <c r="CL26" s="4"/>
      <c r="CM26" s="4"/>
      <c r="CN26" s="4"/>
      <c r="CO26" s="9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</row>
    <row r="27" spans="1:108" s="6" customFormat="1" ht="19.5" thickBot="1">
      <c r="A27" s="1"/>
      <c r="B27" s="172" t="s">
        <v>160</v>
      </c>
      <c r="C27" s="173"/>
      <c r="D27" s="173"/>
      <c r="E27" s="174"/>
      <c r="F27" s="112" t="str">
        <f>IF(F24="","",F24)</f>
        <v/>
      </c>
      <c r="G27" s="113"/>
      <c r="H27" s="113"/>
      <c r="I27" s="113"/>
      <c r="J27" s="113"/>
      <c r="K27" s="113"/>
      <c r="L27" s="113"/>
      <c r="M27" s="113"/>
      <c r="N27" s="113"/>
      <c r="O27" s="113" t="str">
        <f>IF(T24="","",T24)</f>
        <v/>
      </c>
      <c r="P27" s="113"/>
      <c r="Q27" s="113"/>
      <c r="R27" s="113"/>
      <c r="S27" s="113"/>
      <c r="T27" s="113"/>
      <c r="U27" s="113"/>
      <c r="V27" s="113"/>
      <c r="W27" s="113"/>
      <c r="X27" s="113" t="str">
        <f>IF(AH24="","",AH24)</f>
        <v/>
      </c>
      <c r="Y27" s="113"/>
      <c r="Z27" s="113"/>
      <c r="AA27" s="113"/>
      <c r="AB27" s="113"/>
      <c r="AC27" s="113"/>
      <c r="AD27" s="113"/>
      <c r="AE27" s="113"/>
      <c r="AF27" s="113"/>
      <c r="AG27" s="175" t="str">
        <f>IF(AV24="","",AV24)</f>
        <v/>
      </c>
      <c r="AH27" s="176"/>
      <c r="AI27" s="176"/>
      <c r="AJ27" s="176"/>
      <c r="AK27" s="176"/>
      <c r="AL27" s="176"/>
      <c r="AM27" s="176"/>
      <c r="AN27" s="176"/>
      <c r="AO27" s="177"/>
      <c r="AP27" s="1"/>
      <c r="AQ27" s="1"/>
      <c r="AR27" s="1"/>
      <c r="AS27" s="182">
        <v>31</v>
      </c>
      <c r="AT27" s="182"/>
      <c r="AU27" s="1" t="s">
        <v>261</v>
      </c>
      <c r="AV27" s="1"/>
      <c r="AW27" s="1"/>
      <c r="AX27" s="1"/>
      <c r="AY27" s="1"/>
      <c r="AZ27" s="1"/>
      <c r="BA27" s="1"/>
      <c r="BB27" s="1"/>
      <c r="BC27" s="89">
        <v>10</v>
      </c>
      <c r="BD27" s="89"/>
      <c r="BE27" s="1" t="s">
        <v>467</v>
      </c>
      <c r="BF27" s="1"/>
      <c r="BG27" s="1"/>
      <c r="BH27" s="1"/>
      <c r="BI27" s="1"/>
      <c r="BJ27" s="1"/>
      <c r="BK27" s="1"/>
      <c r="BL27" s="1"/>
      <c r="BM27" s="89">
        <v>61</v>
      </c>
      <c r="BN27" s="89"/>
      <c r="BO27" s="1" t="s">
        <v>496</v>
      </c>
      <c r="BP27" s="1"/>
      <c r="BQ27" s="1"/>
      <c r="BR27" s="1"/>
      <c r="BS27" s="1"/>
      <c r="BT27" s="2"/>
      <c r="BU27" s="3"/>
      <c r="BV27" s="3"/>
      <c r="BW27" s="4"/>
      <c r="BX27" s="4"/>
      <c r="BY27" s="4"/>
      <c r="BZ27" s="4"/>
      <c r="CA27" s="4"/>
      <c r="CB27" s="4" t="s">
        <v>136</v>
      </c>
      <c r="CC27" s="4" t="s">
        <v>135</v>
      </c>
      <c r="CD27" s="4"/>
      <c r="CE27" s="4"/>
      <c r="CF27" s="4"/>
      <c r="CG27" s="4">
        <v>44</v>
      </c>
      <c r="CH27" s="4" t="s">
        <v>134</v>
      </c>
      <c r="CI27" s="4">
        <v>44</v>
      </c>
      <c r="CJ27" s="4"/>
      <c r="CK27" s="4"/>
      <c r="CL27" s="4"/>
      <c r="CM27" s="4"/>
      <c r="CN27" s="4"/>
      <c r="CO27" s="9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</row>
    <row r="28" spans="1:108" s="6" customFormat="1" ht="19.5" thickTop="1">
      <c r="A28" s="1"/>
      <c r="B28" s="93" t="s">
        <v>169</v>
      </c>
      <c r="C28" s="94"/>
      <c r="D28" s="94"/>
      <c r="E28" s="95"/>
      <c r="F28" s="96"/>
      <c r="G28" s="97"/>
      <c r="H28" s="97"/>
      <c r="I28" s="97"/>
      <c r="J28" s="97"/>
      <c r="K28" s="97"/>
      <c r="L28" s="97"/>
      <c r="M28" s="97"/>
      <c r="N28" s="97"/>
      <c r="O28" s="98"/>
      <c r="P28" s="98"/>
      <c r="Q28" s="98"/>
      <c r="R28" s="98"/>
      <c r="S28" s="98"/>
      <c r="T28" s="98"/>
      <c r="U28" s="98"/>
      <c r="V28" s="98"/>
      <c r="W28" s="98"/>
      <c r="X28" s="99"/>
      <c r="Y28" s="100"/>
      <c r="Z28" s="100"/>
      <c r="AA28" s="100"/>
      <c r="AB28" s="100"/>
      <c r="AC28" s="100"/>
      <c r="AD28" s="100"/>
      <c r="AE28" s="100"/>
      <c r="AF28" s="101"/>
      <c r="AG28" s="99"/>
      <c r="AH28" s="100"/>
      <c r="AI28" s="100"/>
      <c r="AJ28" s="100"/>
      <c r="AK28" s="100"/>
      <c r="AL28" s="100"/>
      <c r="AM28" s="100"/>
      <c r="AN28" s="100"/>
      <c r="AO28" s="102"/>
      <c r="AP28" s="1"/>
      <c r="AQ28" s="1"/>
      <c r="AR28" s="1"/>
      <c r="AS28" s="182">
        <v>32</v>
      </c>
      <c r="AT28" s="182"/>
      <c r="AU28" s="1" t="s">
        <v>482</v>
      </c>
      <c r="AV28" s="1"/>
      <c r="AW28" s="1"/>
      <c r="AX28" s="1"/>
      <c r="AY28" s="1"/>
      <c r="AZ28" s="1"/>
      <c r="BA28" s="1"/>
      <c r="BB28" s="1"/>
      <c r="BC28" s="89">
        <v>11</v>
      </c>
      <c r="BD28" s="89"/>
      <c r="BE28" s="1" t="s">
        <v>469</v>
      </c>
      <c r="BF28" s="1"/>
      <c r="BG28" s="1"/>
      <c r="BH28" s="1"/>
      <c r="BI28" s="1"/>
      <c r="BJ28" s="1"/>
      <c r="BK28" s="1"/>
      <c r="BL28" s="1"/>
      <c r="BM28" s="89"/>
      <c r="BN28" s="89"/>
      <c r="BO28" s="1"/>
      <c r="BP28" s="1"/>
      <c r="BQ28" s="1"/>
      <c r="BR28" s="1"/>
      <c r="BS28" s="1"/>
      <c r="BT28" s="2"/>
      <c r="BU28" s="3"/>
      <c r="BV28" s="3"/>
      <c r="BW28" s="4"/>
      <c r="BX28" s="4"/>
      <c r="BY28" s="4"/>
      <c r="BZ28" s="4"/>
      <c r="CA28" s="4"/>
      <c r="CB28" s="4" t="s">
        <v>139</v>
      </c>
      <c r="CC28" s="4" t="s">
        <v>138</v>
      </c>
      <c r="CD28" s="4"/>
      <c r="CE28" s="4"/>
      <c r="CF28" s="4"/>
      <c r="CG28" s="4">
        <v>45</v>
      </c>
      <c r="CH28" s="4" t="s">
        <v>137</v>
      </c>
      <c r="CI28" s="4">
        <v>45</v>
      </c>
      <c r="CJ28" s="4"/>
      <c r="CK28" s="4"/>
      <c r="CL28" s="4"/>
      <c r="CM28" s="4"/>
      <c r="CN28" s="4"/>
      <c r="CO28" s="9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</row>
    <row r="29" spans="1:108" s="6" customFormat="1" ht="18.75">
      <c r="A29" s="1"/>
      <c r="B29" s="103" t="s">
        <v>172</v>
      </c>
      <c r="C29" s="104"/>
      <c r="D29" s="104"/>
      <c r="E29" s="105"/>
      <c r="F29" s="106"/>
      <c r="G29" s="107"/>
      <c r="H29" s="107"/>
      <c r="I29" s="107"/>
      <c r="J29" s="107"/>
      <c r="K29" s="107"/>
      <c r="L29" s="107"/>
      <c r="M29" s="107"/>
      <c r="N29" s="107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9"/>
      <c r="AH29" s="110"/>
      <c r="AI29" s="110"/>
      <c r="AJ29" s="110"/>
      <c r="AK29" s="110"/>
      <c r="AL29" s="110"/>
      <c r="AM29" s="110"/>
      <c r="AN29" s="110"/>
      <c r="AO29" s="111"/>
      <c r="AP29" s="1"/>
      <c r="AQ29" s="1"/>
      <c r="AR29" s="1"/>
      <c r="AS29" s="182">
        <v>33</v>
      </c>
      <c r="AT29" s="182"/>
      <c r="AU29" s="1" t="s">
        <v>483</v>
      </c>
      <c r="AV29" s="1"/>
      <c r="AW29" s="1"/>
      <c r="AX29" s="1"/>
      <c r="AY29" s="1"/>
      <c r="AZ29" s="1"/>
      <c r="BA29" s="1"/>
      <c r="BB29" s="1"/>
      <c r="BC29" s="89">
        <v>12</v>
      </c>
      <c r="BD29" s="89"/>
      <c r="BE29" s="1" t="s">
        <v>470</v>
      </c>
      <c r="BF29" s="1"/>
      <c r="BG29" s="1"/>
      <c r="BH29" s="1"/>
      <c r="BI29" s="1"/>
      <c r="BJ29" s="1"/>
      <c r="BK29" s="1"/>
      <c r="BL29" s="1"/>
      <c r="BM29" s="89">
        <v>51</v>
      </c>
      <c r="BN29" s="89"/>
      <c r="BO29" s="1" t="s">
        <v>494</v>
      </c>
      <c r="BP29" s="1"/>
      <c r="BQ29" s="1"/>
      <c r="BR29" s="1"/>
      <c r="BS29" s="1"/>
      <c r="BT29" s="2"/>
      <c r="BU29" s="3"/>
      <c r="BV29" s="3"/>
      <c r="BW29" s="4"/>
      <c r="BX29" s="4"/>
      <c r="BY29" s="4"/>
      <c r="BZ29" s="4"/>
      <c r="CA29" s="4"/>
      <c r="CB29" s="4" t="s">
        <v>142</v>
      </c>
      <c r="CC29" s="4" t="s">
        <v>141</v>
      </c>
      <c r="CD29" s="4"/>
      <c r="CE29" s="4"/>
      <c r="CF29" s="4"/>
      <c r="CG29" s="4">
        <v>46</v>
      </c>
      <c r="CH29" s="4" t="s">
        <v>140</v>
      </c>
      <c r="CI29" s="4">
        <v>46</v>
      </c>
      <c r="CJ29" s="4"/>
      <c r="CK29" s="4"/>
      <c r="CL29" s="4"/>
      <c r="CM29" s="4"/>
      <c r="CN29" s="4"/>
      <c r="CO29" s="9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</row>
    <row r="30" spans="1:108" s="6" customFormat="1" ht="18.75">
      <c r="A30" s="1"/>
      <c r="B30" s="103" t="s">
        <v>175</v>
      </c>
      <c r="C30" s="104"/>
      <c r="D30" s="104"/>
      <c r="E30" s="105"/>
      <c r="F30" s="106"/>
      <c r="G30" s="107"/>
      <c r="H30" s="107"/>
      <c r="I30" s="107"/>
      <c r="J30" s="107"/>
      <c r="K30" s="107"/>
      <c r="L30" s="107"/>
      <c r="M30" s="107"/>
      <c r="N30" s="107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9"/>
      <c r="AH30" s="110"/>
      <c r="AI30" s="110"/>
      <c r="AJ30" s="110"/>
      <c r="AK30" s="110"/>
      <c r="AL30" s="110"/>
      <c r="AM30" s="110"/>
      <c r="AN30" s="110"/>
      <c r="AO30" s="111"/>
      <c r="AP30" s="1"/>
      <c r="AQ30" s="1"/>
      <c r="AR30" s="1"/>
      <c r="AS30" s="182">
        <v>36</v>
      </c>
      <c r="AT30" s="182"/>
      <c r="AU30" s="1" t="s">
        <v>484</v>
      </c>
      <c r="AV30" s="1"/>
      <c r="AW30" s="1"/>
      <c r="AX30" s="1"/>
      <c r="AY30" s="1"/>
      <c r="AZ30" s="1"/>
      <c r="BA30" s="1"/>
      <c r="BB30" s="1"/>
      <c r="BC30" s="89">
        <v>13</v>
      </c>
      <c r="BD30" s="89"/>
      <c r="BE30" s="1" t="s">
        <v>471</v>
      </c>
      <c r="BF30" s="1"/>
      <c r="BG30" s="1"/>
      <c r="BH30" s="1"/>
      <c r="BI30" s="1"/>
      <c r="BJ30" s="1"/>
      <c r="BK30" s="1"/>
      <c r="BL30" s="1"/>
      <c r="BM30" s="89">
        <v>53</v>
      </c>
      <c r="BN30" s="89"/>
      <c r="BO30" s="1" t="s">
        <v>495</v>
      </c>
      <c r="BP30" s="1"/>
      <c r="BQ30" s="1"/>
      <c r="BR30" s="1"/>
      <c r="BS30" s="1"/>
      <c r="BT30" s="2"/>
      <c r="BU30" s="3"/>
      <c r="BV30" s="3"/>
      <c r="BW30" s="4"/>
      <c r="BX30" s="4"/>
      <c r="BY30" s="4"/>
      <c r="BZ30" s="4"/>
      <c r="CA30" s="4"/>
      <c r="CB30" s="4" t="s">
        <v>145</v>
      </c>
      <c r="CC30" s="4" t="s">
        <v>144</v>
      </c>
      <c r="CD30" s="4"/>
      <c r="CE30" s="4"/>
      <c r="CF30" s="4"/>
      <c r="CG30" s="4">
        <v>51</v>
      </c>
      <c r="CH30" s="4" t="s">
        <v>143</v>
      </c>
      <c r="CI30" s="4">
        <v>51</v>
      </c>
      <c r="CJ30" s="4"/>
      <c r="CK30" s="4"/>
      <c r="CL30" s="4"/>
      <c r="CM30" s="4"/>
      <c r="CN30" s="4"/>
      <c r="CO30" s="9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</row>
    <row r="31" spans="1:108" s="6" customFormat="1" ht="18.75">
      <c r="A31" s="1"/>
      <c r="B31" s="103" t="s">
        <v>178</v>
      </c>
      <c r="C31" s="104"/>
      <c r="D31" s="104"/>
      <c r="E31" s="105"/>
      <c r="F31" s="106"/>
      <c r="G31" s="107"/>
      <c r="H31" s="107"/>
      <c r="I31" s="107"/>
      <c r="J31" s="107"/>
      <c r="K31" s="107"/>
      <c r="L31" s="107"/>
      <c r="M31" s="107"/>
      <c r="N31" s="107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9"/>
      <c r="AH31" s="110"/>
      <c r="AI31" s="110"/>
      <c r="AJ31" s="110"/>
      <c r="AK31" s="110"/>
      <c r="AL31" s="110"/>
      <c r="AM31" s="110"/>
      <c r="AN31" s="110"/>
      <c r="AO31" s="111"/>
      <c r="AP31" s="1"/>
      <c r="AQ31" s="1"/>
      <c r="AR31" s="1"/>
      <c r="AS31" s="182">
        <v>37</v>
      </c>
      <c r="AT31" s="182"/>
      <c r="AU31" s="1" t="s">
        <v>485</v>
      </c>
      <c r="AV31" s="1"/>
      <c r="AW31" s="1"/>
      <c r="AX31" s="1"/>
      <c r="AY31" s="1"/>
      <c r="AZ31" s="1"/>
      <c r="BA31" s="1"/>
      <c r="BB31" s="1"/>
      <c r="BC31" s="89">
        <v>14</v>
      </c>
      <c r="BD31" s="89"/>
      <c r="BE31" s="1" t="s">
        <v>472</v>
      </c>
      <c r="BF31" s="1"/>
      <c r="BG31" s="1"/>
      <c r="BH31" s="1"/>
      <c r="BI31" s="1"/>
      <c r="BJ31" s="1"/>
      <c r="BK31" s="1"/>
      <c r="BL31" s="1"/>
      <c r="BM31" s="89">
        <v>54</v>
      </c>
      <c r="BN31" s="89"/>
      <c r="BO31" s="1" t="s">
        <v>260</v>
      </c>
      <c r="BP31" s="1"/>
      <c r="BQ31" s="1"/>
      <c r="BR31" s="1"/>
      <c r="BS31" s="1"/>
      <c r="BT31" s="2"/>
      <c r="BU31" s="3"/>
      <c r="BV31" s="3"/>
      <c r="BW31" s="4"/>
      <c r="BX31" s="4"/>
      <c r="BY31" s="4"/>
      <c r="BZ31" s="4"/>
      <c r="CA31" s="4"/>
      <c r="CB31" s="4" t="s">
        <v>148</v>
      </c>
      <c r="CC31" s="4" t="s">
        <v>147</v>
      </c>
      <c r="CD31" s="4"/>
      <c r="CE31" s="4"/>
      <c r="CF31" s="4"/>
      <c r="CG31" s="4">
        <v>53</v>
      </c>
      <c r="CH31" s="4" t="s">
        <v>146</v>
      </c>
      <c r="CI31" s="4">
        <v>53</v>
      </c>
      <c r="CJ31" s="4"/>
      <c r="CK31" s="4"/>
      <c r="CL31" s="4"/>
      <c r="CM31" s="4"/>
      <c r="CN31" s="4"/>
      <c r="CO31" s="9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</row>
    <row r="32" spans="1:108" s="6" customFormat="1" ht="18.75">
      <c r="A32" s="1"/>
      <c r="B32" s="103" t="s">
        <v>181</v>
      </c>
      <c r="C32" s="104"/>
      <c r="D32" s="104"/>
      <c r="E32" s="105"/>
      <c r="F32" s="106"/>
      <c r="G32" s="107"/>
      <c r="H32" s="107"/>
      <c r="I32" s="107"/>
      <c r="J32" s="107"/>
      <c r="K32" s="107"/>
      <c r="L32" s="107"/>
      <c r="M32" s="107"/>
      <c r="N32" s="107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9"/>
      <c r="AH32" s="110"/>
      <c r="AI32" s="110"/>
      <c r="AJ32" s="110"/>
      <c r="AK32" s="110"/>
      <c r="AL32" s="110"/>
      <c r="AM32" s="110"/>
      <c r="AN32" s="110"/>
      <c r="AO32" s="111"/>
      <c r="AP32" s="1"/>
      <c r="AQ32" s="1"/>
      <c r="AR32" s="1"/>
      <c r="AS32" s="182">
        <v>38</v>
      </c>
      <c r="AT32" s="182"/>
      <c r="AU32" s="1" t="s">
        <v>486</v>
      </c>
      <c r="AV32" s="1"/>
      <c r="AW32" s="1"/>
      <c r="AX32" s="1"/>
      <c r="AY32" s="1"/>
      <c r="AZ32" s="1"/>
      <c r="BA32" s="1"/>
      <c r="BB32" s="1"/>
      <c r="BC32" s="89">
        <v>15</v>
      </c>
      <c r="BD32" s="89"/>
      <c r="BE32" s="1" t="s">
        <v>473</v>
      </c>
      <c r="BF32" s="1"/>
      <c r="BG32" s="1"/>
      <c r="BH32" s="1"/>
      <c r="BI32" s="1"/>
      <c r="BJ32" s="1"/>
      <c r="BK32" s="1"/>
      <c r="BL32" s="1"/>
      <c r="BM32" s="89">
        <v>55</v>
      </c>
      <c r="BN32" s="89"/>
      <c r="BO32" s="1" t="s">
        <v>152</v>
      </c>
      <c r="BP32" s="1"/>
      <c r="BQ32" s="1"/>
      <c r="BR32" s="1"/>
      <c r="BS32" s="1"/>
      <c r="BT32" s="2"/>
      <c r="BU32" s="16"/>
      <c r="BV32" s="3"/>
      <c r="BW32" s="4"/>
      <c r="BX32" s="4"/>
      <c r="BY32" s="4"/>
      <c r="BZ32" s="4"/>
      <c r="CA32" s="4"/>
      <c r="CB32" s="4" t="s">
        <v>151</v>
      </c>
      <c r="CC32" s="4" t="s">
        <v>150</v>
      </c>
      <c r="CD32" s="4"/>
      <c r="CE32" s="4"/>
      <c r="CF32" s="4"/>
      <c r="CG32" s="4">
        <v>54</v>
      </c>
      <c r="CH32" s="4" t="s">
        <v>149</v>
      </c>
      <c r="CI32" s="4">
        <v>54</v>
      </c>
      <c r="CJ32" s="4"/>
      <c r="CK32" s="4"/>
      <c r="CL32" s="4"/>
      <c r="CM32" s="4"/>
      <c r="CN32" s="4"/>
      <c r="CO32" s="9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</row>
    <row r="33" spans="1:108" s="6" customFormat="1" ht="18.75">
      <c r="A33" s="1"/>
      <c r="B33" s="103" t="s">
        <v>184</v>
      </c>
      <c r="C33" s="104"/>
      <c r="D33" s="104"/>
      <c r="E33" s="105"/>
      <c r="F33" s="106"/>
      <c r="G33" s="107"/>
      <c r="H33" s="107"/>
      <c r="I33" s="107"/>
      <c r="J33" s="107"/>
      <c r="K33" s="107"/>
      <c r="L33" s="107"/>
      <c r="M33" s="107"/>
      <c r="N33" s="107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9"/>
      <c r="AH33" s="110"/>
      <c r="AI33" s="110"/>
      <c r="AJ33" s="110"/>
      <c r="AK33" s="110"/>
      <c r="AL33" s="110"/>
      <c r="AM33" s="110"/>
      <c r="AN33" s="110"/>
      <c r="AO33" s="111"/>
      <c r="AP33" s="1"/>
      <c r="AQ33" s="1"/>
      <c r="AR33" s="1"/>
      <c r="AS33" s="182">
        <v>34</v>
      </c>
      <c r="AT33" s="182"/>
      <c r="AU33" s="1" t="s">
        <v>487</v>
      </c>
      <c r="AV33" s="1"/>
      <c r="AW33" s="1"/>
      <c r="AX33" s="1"/>
      <c r="AY33" s="1"/>
      <c r="AZ33" s="1"/>
      <c r="BA33" s="1"/>
      <c r="BB33" s="1"/>
      <c r="BC33" s="89">
        <v>16</v>
      </c>
      <c r="BD33" s="89"/>
      <c r="BE33" s="1" t="s">
        <v>474</v>
      </c>
      <c r="BF33" s="1"/>
      <c r="BG33" s="1"/>
      <c r="BH33" s="1"/>
      <c r="BI33" s="1"/>
      <c r="BJ33" s="1"/>
      <c r="BK33" s="1"/>
      <c r="BL33" s="1"/>
      <c r="BM33" s="89"/>
      <c r="BN33" s="89"/>
      <c r="BO33" s="1"/>
      <c r="BP33" s="1"/>
      <c r="BQ33" s="1"/>
      <c r="BR33" s="1"/>
      <c r="BS33" s="1"/>
      <c r="BT33" s="2"/>
      <c r="BU33" s="3"/>
      <c r="BV33" s="16"/>
      <c r="BW33" s="4"/>
      <c r="BX33" s="4"/>
      <c r="BY33" s="4"/>
      <c r="BZ33" s="4"/>
      <c r="CA33" s="4"/>
      <c r="CB33" s="4" t="s">
        <v>154</v>
      </c>
      <c r="CC33" s="4" t="s">
        <v>153</v>
      </c>
      <c r="CD33" s="4"/>
      <c r="CE33" s="4"/>
      <c r="CF33" s="4"/>
      <c r="CG33" s="4">
        <v>55</v>
      </c>
      <c r="CH33" s="4" t="s">
        <v>152</v>
      </c>
      <c r="CI33" s="4">
        <v>55</v>
      </c>
      <c r="CJ33" s="4"/>
      <c r="CK33" s="4"/>
      <c r="CL33" s="4"/>
      <c r="CM33" s="4"/>
      <c r="CN33" s="4"/>
      <c r="CO33" s="9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</row>
    <row r="34" spans="1:108" s="6" customFormat="1" ht="18.75">
      <c r="A34" s="1"/>
      <c r="B34" s="103" t="s">
        <v>187</v>
      </c>
      <c r="C34" s="104"/>
      <c r="D34" s="104"/>
      <c r="E34" s="105"/>
      <c r="F34" s="106"/>
      <c r="G34" s="107"/>
      <c r="H34" s="107"/>
      <c r="I34" s="107"/>
      <c r="J34" s="107"/>
      <c r="K34" s="107"/>
      <c r="L34" s="107"/>
      <c r="M34" s="107"/>
      <c r="N34" s="107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9"/>
      <c r="AH34" s="110"/>
      <c r="AI34" s="110"/>
      <c r="AJ34" s="110"/>
      <c r="AK34" s="110"/>
      <c r="AL34" s="110"/>
      <c r="AM34" s="110"/>
      <c r="AN34" s="110"/>
      <c r="AO34" s="111"/>
      <c r="AP34" s="1"/>
      <c r="AQ34" s="1"/>
      <c r="AR34" s="1"/>
      <c r="AS34" s="182">
        <v>35</v>
      </c>
      <c r="AT34" s="182"/>
      <c r="AU34" s="1" t="s">
        <v>262</v>
      </c>
      <c r="AV34" s="1"/>
      <c r="AW34" s="1"/>
      <c r="AX34" s="1"/>
      <c r="AY34" s="1"/>
      <c r="AZ34" s="1"/>
      <c r="BA34" s="1"/>
      <c r="BB34" s="1"/>
      <c r="BC34" s="89">
        <v>18</v>
      </c>
      <c r="BD34" s="89"/>
      <c r="BE34" s="1" t="s">
        <v>475</v>
      </c>
      <c r="BF34" s="1"/>
      <c r="BG34" s="1"/>
      <c r="BH34" s="1"/>
      <c r="BI34" s="1"/>
      <c r="BJ34" s="1"/>
      <c r="BK34" s="1"/>
      <c r="BL34" s="1"/>
      <c r="BM34" s="89">
        <v>21</v>
      </c>
      <c r="BN34" s="89"/>
      <c r="BO34" s="1" t="s">
        <v>477</v>
      </c>
      <c r="BP34" s="1"/>
      <c r="BQ34" s="1"/>
      <c r="BR34" s="1"/>
      <c r="BS34" s="1"/>
      <c r="BT34" s="2"/>
      <c r="BU34" s="3"/>
      <c r="BV34" s="3"/>
      <c r="BW34" s="4"/>
      <c r="BX34" s="4"/>
      <c r="BY34" s="4"/>
      <c r="BZ34" s="4"/>
      <c r="CA34" s="4"/>
      <c r="CB34" s="4" t="s">
        <v>157</v>
      </c>
      <c r="CC34" s="4" t="s">
        <v>156</v>
      </c>
      <c r="CD34" s="4"/>
      <c r="CE34" s="4"/>
      <c r="CF34" s="4"/>
      <c r="CG34" s="4">
        <v>61</v>
      </c>
      <c r="CH34" s="4" t="s">
        <v>155</v>
      </c>
      <c r="CI34" s="4">
        <v>61</v>
      </c>
      <c r="CJ34" s="4"/>
      <c r="CK34" s="4"/>
      <c r="CL34" s="4"/>
      <c r="CM34" s="4"/>
      <c r="CN34" s="4"/>
      <c r="CO34" s="9"/>
      <c r="CP34" s="4"/>
      <c r="CQ34" s="4"/>
      <c r="CR34" s="4"/>
      <c r="CS34" s="4"/>
      <c r="CT34" s="4"/>
      <c r="CU34" s="4"/>
      <c r="CV34" s="15"/>
      <c r="CW34" s="15"/>
      <c r="CX34" s="15"/>
      <c r="CY34" s="15"/>
      <c r="CZ34" s="4"/>
      <c r="DA34" s="4"/>
      <c r="DB34" s="4"/>
      <c r="DC34" s="4"/>
      <c r="DD34" s="4"/>
    </row>
    <row r="35" spans="1:108" s="6" customFormat="1" ht="18.75">
      <c r="A35" s="1"/>
      <c r="B35" s="103" t="s">
        <v>190</v>
      </c>
      <c r="C35" s="104"/>
      <c r="D35" s="104"/>
      <c r="E35" s="105"/>
      <c r="F35" s="106"/>
      <c r="G35" s="107"/>
      <c r="H35" s="107"/>
      <c r="I35" s="107"/>
      <c r="J35" s="107"/>
      <c r="K35" s="107"/>
      <c r="L35" s="107"/>
      <c r="M35" s="107"/>
      <c r="N35" s="107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9"/>
      <c r="AH35" s="110"/>
      <c r="AI35" s="110"/>
      <c r="AJ35" s="110"/>
      <c r="AK35" s="110"/>
      <c r="AL35" s="110"/>
      <c r="AM35" s="110"/>
      <c r="AN35" s="110"/>
      <c r="AO35" s="11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89">
        <v>19</v>
      </c>
      <c r="BD35" s="89"/>
      <c r="BE35" s="1" t="s">
        <v>476</v>
      </c>
      <c r="BF35" s="1"/>
      <c r="BG35" s="1"/>
      <c r="BH35" s="1"/>
      <c r="BI35" s="1"/>
      <c r="BJ35" s="1"/>
      <c r="BK35" s="1"/>
      <c r="BL35" s="1"/>
      <c r="BM35" s="89">
        <v>22</v>
      </c>
      <c r="BN35" s="89"/>
      <c r="BO35" s="1" t="s">
        <v>478</v>
      </c>
      <c r="BP35" s="1"/>
      <c r="BQ35" s="1"/>
      <c r="BR35" s="1"/>
      <c r="BS35" s="1"/>
      <c r="BT35" s="2"/>
      <c r="BU35" s="3"/>
      <c r="BV35" s="3"/>
      <c r="BW35" s="4"/>
      <c r="BX35" s="4"/>
      <c r="BY35" s="4"/>
      <c r="BZ35" s="4"/>
      <c r="CA35" s="4"/>
      <c r="CB35" s="4" t="s">
        <v>159</v>
      </c>
      <c r="CC35" s="4" t="s">
        <v>158</v>
      </c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9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</row>
    <row r="36" spans="1:108" s="6" customFormat="1" ht="18.75">
      <c r="A36" s="1"/>
      <c r="B36" s="103" t="s">
        <v>193</v>
      </c>
      <c r="C36" s="104"/>
      <c r="D36" s="104"/>
      <c r="E36" s="105"/>
      <c r="F36" s="106"/>
      <c r="G36" s="107"/>
      <c r="H36" s="107"/>
      <c r="I36" s="107"/>
      <c r="J36" s="107"/>
      <c r="K36" s="107"/>
      <c r="L36" s="107"/>
      <c r="M36" s="107"/>
      <c r="N36" s="107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9"/>
      <c r="AH36" s="110"/>
      <c r="AI36" s="110"/>
      <c r="AJ36" s="110"/>
      <c r="AK36" s="110"/>
      <c r="AL36" s="110"/>
      <c r="AM36" s="110"/>
      <c r="AN36" s="110"/>
      <c r="AO36" s="111"/>
      <c r="AP36" s="1"/>
      <c r="AQ36" s="1"/>
      <c r="AR36" s="1"/>
      <c r="AS36" s="89">
        <v>41</v>
      </c>
      <c r="AT36" s="89"/>
      <c r="AU36" s="1" t="s">
        <v>488</v>
      </c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89">
        <v>23</v>
      </c>
      <c r="BN36" s="89"/>
      <c r="BO36" s="1" t="s">
        <v>479</v>
      </c>
      <c r="BP36" s="1"/>
      <c r="BQ36" s="1"/>
      <c r="BR36" s="1"/>
      <c r="BS36" s="1"/>
      <c r="BT36" s="2"/>
      <c r="BU36" s="3"/>
      <c r="BV36" s="3"/>
      <c r="BW36" s="17"/>
      <c r="BX36" s="17"/>
      <c r="BY36" s="17"/>
      <c r="BZ36" s="17"/>
      <c r="CA36" s="17"/>
      <c r="CB36" s="4" t="s">
        <v>162</v>
      </c>
      <c r="CC36" s="4" t="s">
        <v>161</v>
      </c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9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</row>
    <row r="37" spans="1:108" s="6" customFormat="1" ht="18.75">
      <c r="A37" s="1"/>
      <c r="B37" s="103" t="s">
        <v>196</v>
      </c>
      <c r="C37" s="104"/>
      <c r="D37" s="104"/>
      <c r="E37" s="105"/>
      <c r="F37" s="106"/>
      <c r="G37" s="107"/>
      <c r="H37" s="107"/>
      <c r="I37" s="107"/>
      <c r="J37" s="107"/>
      <c r="K37" s="107"/>
      <c r="L37" s="107"/>
      <c r="M37" s="107"/>
      <c r="N37" s="107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9"/>
      <c r="AH37" s="110"/>
      <c r="AI37" s="110"/>
      <c r="AJ37" s="110"/>
      <c r="AK37" s="110"/>
      <c r="AL37" s="110"/>
      <c r="AM37" s="110"/>
      <c r="AN37" s="110"/>
      <c r="AO37" s="111"/>
      <c r="AP37" s="1"/>
      <c r="AQ37" s="1"/>
      <c r="AR37" s="1"/>
      <c r="AS37" s="89">
        <v>42</v>
      </c>
      <c r="AT37" s="89"/>
      <c r="AU37" s="1" t="s">
        <v>489</v>
      </c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89">
        <v>24</v>
      </c>
      <c r="BN37" s="89"/>
      <c r="BO37" s="1" t="s">
        <v>480</v>
      </c>
      <c r="BP37" s="1"/>
      <c r="BQ37" s="1"/>
      <c r="BR37" s="1"/>
      <c r="BS37" s="1"/>
      <c r="BT37" s="2"/>
      <c r="BU37" s="3"/>
      <c r="BV37" s="3"/>
      <c r="BW37" s="4"/>
      <c r="BX37" s="4"/>
      <c r="BY37" s="4"/>
      <c r="BZ37" s="4"/>
      <c r="CA37" s="4"/>
      <c r="CB37" s="4" t="s">
        <v>164</v>
      </c>
      <c r="CC37" s="4" t="s">
        <v>163</v>
      </c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9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</row>
    <row r="38" spans="1:108" s="6" customFormat="1" ht="18.75">
      <c r="A38" s="1"/>
      <c r="B38" s="103" t="s">
        <v>199</v>
      </c>
      <c r="C38" s="104"/>
      <c r="D38" s="104"/>
      <c r="E38" s="105"/>
      <c r="F38" s="106"/>
      <c r="G38" s="107"/>
      <c r="H38" s="107"/>
      <c r="I38" s="107"/>
      <c r="J38" s="107"/>
      <c r="K38" s="107"/>
      <c r="L38" s="107"/>
      <c r="M38" s="107"/>
      <c r="N38" s="107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9"/>
      <c r="AH38" s="110"/>
      <c r="AI38" s="110"/>
      <c r="AJ38" s="110"/>
      <c r="AK38" s="110"/>
      <c r="AL38" s="110"/>
      <c r="AM38" s="110"/>
      <c r="AN38" s="110"/>
      <c r="AO38" s="111"/>
      <c r="AP38" s="1"/>
      <c r="AQ38" s="1"/>
      <c r="AR38" s="1"/>
      <c r="AS38" s="89">
        <v>43</v>
      </c>
      <c r="AT38" s="89"/>
      <c r="AU38" s="1" t="s">
        <v>490</v>
      </c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89">
        <v>25</v>
      </c>
      <c r="BN38" s="89"/>
      <c r="BO38" s="1" t="s">
        <v>481</v>
      </c>
      <c r="BP38" s="1"/>
      <c r="BQ38" s="1"/>
      <c r="BR38" s="1"/>
      <c r="BS38" s="1"/>
      <c r="BT38" s="2"/>
      <c r="BU38" s="3"/>
      <c r="BV38" s="3"/>
      <c r="BW38" s="4"/>
      <c r="BX38" s="4"/>
      <c r="BY38" s="4"/>
      <c r="BZ38" s="4"/>
      <c r="CA38" s="4"/>
      <c r="CB38" s="4" t="s">
        <v>166</v>
      </c>
      <c r="CC38" s="4" t="s">
        <v>165</v>
      </c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9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</row>
    <row r="39" spans="1:108" s="6" customFormat="1" ht="18.75">
      <c r="A39" s="1"/>
      <c r="B39" s="184" t="s">
        <v>202</v>
      </c>
      <c r="C39" s="185"/>
      <c r="D39" s="185"/>
      <c r="E39" s="186"/>
      <c r="F39" s="187"/>
      <c r="G39" s="188"/>
      <c r="H39" s="188"/>
      <c r="I39" s="188"/>
      <c r="J39" s="188"/>
      <c r="K39" s="188"/>
      <c r="L39" s="188"/>
      <c r="M39" s="188"/>
      <c r="N39" s="188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90"/>
      <c r="AH39" s="191"/>
      <c r="AI39" s="191"/>
      <c r="AJ39" s="191"/>
      <c r="AK39" s="191"/>
      <c r="AL39" s="191"/>
      <c r="AM39" s="191"/>
      <c r="AN39" s="191"/>
      <c r="AO39" s="192"/>
      <c r="AP39" s="1"/>
      <c r="AQ39" s="1"/>
      <c r="AR39" s="1"/>
      <c r="AS39" s="89">
        <v>44</v>
      </c>
      <c r="AT39" s="89"/>
      <c r="AU39" s="1" t="s">
        <v>491</v>
      </c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2"/>
      <c r="BU39" s="3"/>
      <c r="BV39" s="3"/>
      <c r="BW39" s="4"/>
      <c r="BX39" s="4"/>
      <c r="BY39" s="4"/>
      <c r="BZ39" s="4"/>
      <c r="CA39" s="4"/>
      <c r="CB39" s="4" t="s">
        <v>168</v>
      </c>
      <c r="CC39" s="4" t="s">
        <v>167</v>
      </c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9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</row>
    <row r="40" spans="1:108" s="6" customFormat="1" ht="19.5" thickBot="1">
      <c r="A40" s="1"/>
      <c r="B40" s="211" t="s">
        <v>205</v>
      </c>
      <c r="C40" s="212"/>
      <c r="D40" s="212"/>
      <c r="E40" s="213"/>
      <c r="F40" s="214" t="str">
        <f>IF(COUNTA(F28:F39)=0,"",SUM(F28:F39))</f>
        <v/>
      </c>
      <c r="G40" s="215"/>
      <c r="H40" s="215"/>
      <c r="I40" s="215"/>
      <c r="J40" s="215"/>
      <c r="K40" s="215"/>
      <c r="L40" s="215"/>
      <c r="M40" s="215"/>
      <c r="N40" s="215"/>
      <c r="O40" s="214" t="str">
        <f>IF(COUNTA(O28:O39)=0,"",SUM(O28:O39))</f>
        <v/>
      </c>
      <c r="P40" s="215"/>
      <c r="Q40" s="215"/>
      <c r="R40" s="215"/>
      <c r="S40" s="215"/>
      <c r="T40" s="215"/>
      <c r="U40" s="215"/>
      <c r="V40" s="215"/>
      <c r="W40" s="215"/>
      <c r="X40" s="214" t="str">
        <f>IF(COUNTA(X28:X39)=0,"",SUM(X28:X39))</f>
        <v/>
      </c>
      <c r="Y40" s="215"/>
      <c r="Z40" s="215"/>
      <c r="AA40" s="215"/>
      <c r="AB40" s="215"/>
      <c r="AC40" s="215"/>
      <c r="AD40" s="215"/>
      <c r="AE40" s="215"/>
      <c r="AF40" s="215"/>
      <c r="AG40" s="216" t="str">
        <f>IF(COUNTA(AG28:AG39)=0,"",SUM(AG28:AG39))</f>
        <v/>
      </c>
      <c r="AH40" s="216"/>
      <c r="AI40" s="216"/>
      <c r="AJ40" s="216"/>
      <c r="AK40" s="216"/>
      <c r="AL40" s="216"/>
      <c r="AM40" s="216"/>
      <c r="AN40" s="216"/>
      <c r="AO40" s="217"/>
      <c r="AP40" s="1"/>
      <c r="AQ40" s="1"/>
      <c r="AR40" s="1"/>
      <c r="AS40" s="89">
        <v>45</v>
      </c>
      <c r="AT40" s="89"/>
      <c r="AU40" s="1" t="s">
        <v>492</v>
      </c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2"/>
      <c r="BU40" s="3"/>
      <c r="BV40" s="3"/>
      <c r="BW40" s="4"/>
      <c r="BX40" s="4"/>
      <c r="BY40" s="4"/>
      <c r="BZ40" s="4"/>
      <c r="CA40" s="4"/>
      <c r="CB40" s="4" t="s">
        <v>171</v>
      </c>
      <c r="CC40" s="4" t="s">
        <v>170</v>
      </c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9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</row>
    <row r="41" spans="1:108" s="6" customFormat="1" ht="18.7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89">
        <v>46</v>
      </c>
      <c r="AT41" s="89"/>
      <c r="AU41" s="1" t="s">
        <v>493</v>
      </c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2"/>
      <c r="BU41" s="3"/>
      <c r="BV41" s="3"/>
      <c r="BW41" s="4"/>
      <c r="BX41" s="4"/>
      <c r="BY41" s="4"/>
      <c r="BZ41" s="4"/>
      <c r="CA41" s="4"/>
      <c r="CB41" s="4" t="s">
        <v>174</v>
      </c>
      <c r="CC41" s="4" t="s">
        <v>173</v>
      </c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9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</row>
    <row r="42" spans="1:108" s="6" customFormat="1" ht="18.75">
      <c r="A42" s="1"/>
      <c r="B42" s="218" t="s">
        <v>210</v>
      </c>
      <c r="C42" s="218"/>
      <c r="D42" s="218"/>
      <c r="E42" s="218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2"/>
      <c r="BU42" s="3"/>
      <c r="BV42" s="3"/>
      <c r="BW42" s="4"/>
      <c r="BX42" s="4"/>
      <c r="BY42" s="4"/>
      <c r="BZ42" s="4"/>
      <c r="CA42" s="4"/>
      <c r="CB42" s="4" t="s">
        <v>177</v>
      </c>
      <c r="CC42" s="4" t="s">
        <v>176</v>
      </c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9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</row>
    <row r="43" spans="1:108" s="6" customFormat="1" ht="19.5" thickBot="1">
      <c r="A43" s="1"/>
      <c r="B43" s="1" t="s">
        <v>213</v>
      </c>
      <c r="C43" s="1"/>
      <c r="D43" s="1"/>
      <c r="E43" s="1"/>
      <c r="F43" s="1"/>
      <c r="G43" s="2"/>
      <c r="H43" s="2"/>
      <c r="I43" s="2"/>
      <c r="J43" s="201">
        <v>2</v>
      </c>
      <c r="K43" s="201"/>
      <c r="L43" s="1" t="s">
        <v>214</v>
      </c>
      <c r="M43" s="1"/>
      <c r="N43" s="14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8"/>
      <c r="BM43" s="18"/>
      <c r="BN43" s="18"/>
      <c r="BO43" s="18"/>
      <c r="BP43" s="18"/>
      <c r="BQ43" s="18"/>
      <c r="BR43" s="1"/>
      <c r="BS43" s="1"/>
      <c r="BT43" s="2"/>
      <c r="BU43" s="3"/>
      <c r="BV43" s="3"/>
      <c r="BW43" s="4"/>
      <c r="BX43" s="4"/>
      <c r="BY43" s="4"/>
      <c r="BZ43" s="4"/>
      <c r="CA43" s="4"/>
      <c r="CB43" s="4" t="s">
        <v>180</v>
      </c>
      <c r="CC43" s="4" t="s">
        <v>179</v>
      </c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9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</row>
    <row r="44" spans="1:108" s="6" customFormat="1" ht="18.75" customHeight="1">
      <c r="A44" s="1"/>
      <c r="B44" s="202"/>
      <c r="C44" s="203"/>
      <c r="D44" s="204"/>
      <c r="E44" s="247" t="s">
        <v>527</v>
      </c>
      <c r="F44" s="248"/>
      <c r="G44" s="248"/>
      <c r="H44" s="248"/>
      <c r="I44" s="248"/>
      <c r="J44" s="249"/>
      <c r="K44" s="253" t="s">
        <v>448</v>
      </c>
      <c r="L44" s="248"/>
      <c r="M44" s="248"/>
      <c r="N44" s="248"/>
      <c r="O44" s="248"/>
      <c r="P44" s="248"/>
      <c r="Q44" s="249"/>
      <c r="R44" s="253" t="s">
        <v>450</v>
      </c>
      <c r="S44" s="248"/>
      <c r="T44" s="248"/>
      <c r="U44" s="248"/>
      <c r="V44" s="248"/>
      <c r="W44" s="248"/>
      <c r="X44" s="249"/>
      <c r="Y44" s="225" t="s">
        <v>451</v>
      </c>
      <c r="Z44" s="225"/>
      <c r="AA44" s="225"/>
      <c r="AB44" s="225"/>
      <c r="AC44" s="225"/>
      <c r="AD44" s="225" t="s">
        <v>453</v>
      </c>
      <c r="AE44" s="225"/>
      <c r="AF44" s="225"/>
      <c r="AG44" s="225"/>
      <c r="AH44" s="225"/>
      <c r="AI44" s="225" t="s">
        <v>455</v>
      </c>
      <c r="AJ44" s="225"/>
      <c r="AK44" s="225"/>
      <c r="AL44" s="225"/>
      <c r="AM44" s="225"/>
      <c r="AN44" s="225" t="s">
        <v>456</v>
      </c>
      <c r="AO44" s="225"/>
      <c r="AP44" s="225"/>
      <c r="AQ44" s="225"/>
      <c r="AR44" s="225" t="s">
        <v>458</v>
      </c>
      <c r="AS44" s="225"/>
      <c r="AT44" s="225"/>
      <c r="AU44" s="225"/>
      <c r="AV44" s="225" t="s">
        <v>459</v>
      </c>
      <c r="AW44" s="225"/>
      <c r="AX44" s="225"/>
      <c r="AY44" s="225"/>
      <c r="AZ44" s="225"/>
      <c r="BA44" s="225"/>
      <c r="BB44" s="225"/>
      <c r="BC44" s="225"/>
      <c r="BD44" s="225" t="s">
        <v>461</v>
      </c>
      <c r="BE44" s="225"/>
      <c r="BF44" s="225"/>
      <c r="BG44" s="225"/>
      <c r="BH44" s="225"/>
      <c r="BI44" s="225"/>
      <c r="BJ44" s="521"/>
      <c r="BK44" s="19"/>
      <c r="BL44" s="1"/>
      <c r="BM44" s="18"/>
      <c r="BN44" s="18"/>
      <c r="BO44" s="18"/>
      <c r="BP44" s="18"/>
      <c r="BQ44" s="18"/>
      <c r="BR44" s="18"/>
      <c r="BS44" s="1"/>
      <c r="BT44" s="1"/>
      <c r="BU44" s="3"/>
      <c r="BV44" s="3"/>
      <c r="BW44" s="4"/>
      <c r="BX44" s="4"/>
      <c r="BY44" s="4"/>
      <c r="BZ44" s="4"/>
      <c r="CA44" s="4"/>
      <c r="CB44" s="4" t="s">
        <v>183</v>
      </c>
      <c r="CC44" s="4" t="s">
        <v>182</v>
      </c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9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</row>
    <row r="45" spans="1:108" s="6" customFormat="1" ht="18.75">
      <c r="A45" s="1"/>
      <c r="B45" s="205"/>
      <c r="C45" s="206"/>
      <c r="D45" s="207"/>
      <c r="E45" s="250"/>
      <c r="F45" s="251"/>
      <c r="G45" s="251"/>
      <c r="H45" s="251"/>
      <c r="I45" s="251"/>
      <c r="J45" s="252"/>
      <c r="K45" s="254"/>
      <c r="L45" s="251"/>
      <c r="M45" s="251"/>
      <c r="N45" s="251"/>
      <c r="O45" s="251"/>
      <c r="P45" s="251"/>
      <c r="Q45" s="252"/>
      <c r="R45" s="254"/>
      <c r="S45" s="251"/>
      <c r="T45" s="251"/>
      <c r="U45" s="251"/>
      <c r="V45" s="251"/>
      <c r="W45" s="251"/>
      <c r="X45" s="252"/>
      <c r="Y45" s="226"/>
      <c r="Z45" s="226"/>
      <c r="AA45" s="226"/>
      <c r="AB45" s="226"/>
      <c r="AC45" s="226"/>
      <c r="AD45" s="226"/>
      <c r="AE45" s="226"/>
      <c r="AF45" s="226"/>
      <c r="AG45" s="226"/>
      <c r="AH45" s="226"/>
      <c r="AI45" s="226"/>
      <c r="AJ45" s="226"/>
      <c r="AK45" s="226"/>
      <c r="AL45" s="226"/>
      <c r="AM45" s="226"/>
      <c r="AN45" s="226"/>
      <c r="AO45" s="226"/>
      <c r="AP45" s="226"/>
      <c r="AQ45" s="226"/>
      <c r="AR45" s="226"/>
      <c r="AS45" s="226"/>
      <c r="AT45" s="226"/>
      <c r="AU45" s="226"/>
      <c r="AV45" s="226"/>
      <c r="AW45" s="226"/>
      <c r="AX45" s="226"/>
      <c r="AY45" s="226"/>
      <c r="AZ45" s="226"/>
      <c r="BA45" s="226"/>
      <c r="BB45" s="226"/>
      <c r="BC45" s="226"/>
      <c r="BD45" s="226"/>
      <c r="BE45" s="226"/>
      <c r="BF45" s="226"/>
      <c r="BG45" s="226"/>
      <c r="BH45" s="226"/>
      <c r="BI45" s="226"/>
      <c r="BJ45" s="522"/>
      <c r="BK45" s="19"/>
      <c r="BL45" s="1"/>
      <c r="BM45" s="18"/>
      <c r="BN45" s="18"/>
      <c r="BO45" s="18"/>
      <c r="BP45" s="18"/>
      <c r="BQ45" s="18"/>
      <c r="BR45" s="18"/>
      <c r="BS45" s="1"/>
      <c r="BT45" s="1"/>
      <c r="BU45" s="3"/>
      <c r="BV45" s="3"/>
      <c r="BW45" s="4"/>
      <c r="BX45" s="4"/>
      <c r="BY45" s="4"/>
      <c r="BZ45" s="4"/>
      <c r="CA45" s="4"/>
      <c r="CB45" s="4" t="s">
        <v>186</v>
      </c>
      <c r="CC45" s="4" t="s">
        <v>185</v>
      </c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9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</row>
    <row r="46" spans="1:108" s="6" customFormat="1" ht="19.5" customHeight="1" thickBot="1">
      <c r="A46" s="1"/>
      <c r="B46" s="208"/>
      <c r="C46" s="209"/>
      <c r="D46" s="210"/>
      <c r="E46" s="227" t="s">
        <v>525</v>
      </c>
      <c r="F46" s="228"/>
      <c r="G46" s="228" t="s">
        <v>526</v>
      </c>
      <c r="H46" s="228"/>
      <c r="I46" s="228" t="s">
        <v>528</v>
      </c>
      <c r="J46" s="229"/>
      <c r="K46" s="255" t="s">
        <v>449</v>
      </c>
      <c r="L46" s="256"/>
      <c r="M46" s="256"/>
      <c r="N46" s="256"/>
      <c r="O46" s="256"/>
      <c r="P46" s="256"/>
      <c r="Q46" s="257"/>
      <c r="R46" s="255" t="s">
        <v>449</v>
      </c>
      <c r="S46" s="256"/>
      <c r="T46" s="256"/>
      <c r="U46" s="256"/>
      <c r="V46" s="256"/>
      <c r="W46" s="256"/>
      <c r="X46" s="257"/>
      <c r="Y46" s="258" t="s">
        <v>452</v>
      </c>
      <c r="Z46" s="258"/>
      <c r="AA46" s="258"/>
      <c r="AB46" s="258"/>
      <c r="AC46" s="258"/>
      <c r="AD46" s="258" t="s">
        <v>454</v>
      </c>
      <c r="AE46" s="258"/>
      <c r="AF46" s="258"/>
      <c r="AG46" s="258"/>
      <c r="AH46" s="258"/>
      <c r="AI46" s="258" t="s">
        <v>449</v>
      </c>
      <c r="AJ46" s="258"/>
      <c r="AK46" s="258"/>
      <c r="AL46" s="258"/>
      <c r="AM46" s="258"/>
      <c r="AN46" s="258" t="s">
        <v>457</v>
      </c>
      <c r="AO46" s="258"/>
      <c r="AP46" s="258"/>
      <c r="AQ46" s="258"/>
      <c r="AR46" s="258" t="s">
        <v>457</v>
      </c>
      <c r="AS46" s="258"/>
      <c r="AT46" s="258"/>
      <c r="AU46" s="258"/>
      <c r="AV46" s="258" t="s">
        <v>460</v>
      </c>
      <c r="AW46" s="258"/>
      <c r="AX46" s="258"/>
      <c r="AY46" s="258"/>
      <c r="AZ46" s="258"/>
      <c r="BA46" s="258"/>
      <c r="BB46" s="258"/>
      <c r="BC46" s="258"/>
      <c r="BD46" s="483" t="s">
        <v>462</v>
      </c>
      <c r="BE46" s="483"/>
      <c r="BF46" s="483"/>
      <c r="BG46" s="483"/>
      <c r="BH46" s="483"/>
      <c r="BI46" s="483"/>
      <c r="BJ46" s="484"/>
      <c r="BK46" s="20"/>
      <c r="BL46" s="21"/>
      <c r="BM46" s="22"/>
      <c r="BN46" s="22"/>
      <c r="BO46" s="18"/>
      <c r="BP46" s="18"/>
      <c r="BQ46" s="18"/>
      <c r="BR46" s="18"/>
      <c r="BS46" s="1"/>
      <c r="BT46" s="1"/>
      <c r="BU46" s="3"/>
      <c r="BV46" s="3"/>
      <c r="BW46" s="4"/>
      <c r="BX46" s="4"/>
      <c r="BY46" s="4"/>
      <c r="BZ46" s="4"/>
      <c r="CA46" s="4"/>
      <c r="CB46" s="4" t="s">
        <v>189</v>
      </c>
      <c r="CC46" s="4" t="s">
        <v>188</v>
      </c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9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</row>
    <row r="47" spans="1:108" s="6" customFormat="1" ht="19.5" customHeight="1" thickTop="1">
      <c r="A47" s="1"/>
      <c r="B47" s="93" t="s">
        <v>223</v>
      </c>
      <c r="C47" s="94"/>
      <c r="D47" s="95"/>
      <c r="E47" s="548"/>
      <c r="F47" s="549"/>
      <c r="G47" s="550"/>
      <c r="H47" s="549"/>
      <c r="I47" s="551"/>
      <c r="J47" s="549"/>
      <c r="K47" s="222"/>
      <c r="L47" s="223"/>
      <c r="M47" s="223"/>
      <c r="N47" s="223"/>
      <c r="O47" s="224"/>
      <c r="P47" s="196"/>
      <c r="Q47" s="197"/>
      <c r="R47" s="193"/>
      <c r="S47" s="194"/>
      <c r="T47" s="194"/>
      <c r="U47" s="194"/>
      <c r="V47" s="195"/>
      <c r="W47" s="196"/>
      <c r="X47" s="197"/>
      <c r="Y47" s="219"/>
      <c r="Z47" s="220"/>
      <c r="AA47" s="221"/>
      <c r="AB47" s="196"/>
      <c r="AC47" s="197"/>
      <c r="AD47" s="193"/>
      <c r="AE47" s="194"/>
      <c r="AF47" s="195"/>
      <c r="AG47" s="196"/>
      <c r="AH47" s="197"/>
      <c r="AI47" s="193"/>
      <c r="AJ47" s="194"/>
      <c r="AK47" s="195"/>
      <c r="AL47" s="196"/>
      <c r="AM47" s="197"/>
      <c r="AN47" s="198"/>
      <c r="AO47" s="199"/>
      <c r="AP47" s="199"/>
      <c r="AQ47" s="200"/>
      <c r="AR47" s="515"/>
      <c r="AS47" s="516"/>
      <c r="AT47" s="516"/>
      <c r="AU47" s="517"/>
      <c r="AV47" s="518"/>
      <c r="AW47" s="519"/>
      <c r="AX47" s="519"/>
      <c r="AY47" s="519"/>
      <c r="AZ47" s="519"/>
      <c r="BA47" s="519"/>
      <c r="BB47" s="519"/>
      <c r="BC47" s="520"/>
      <c r="BD47" s="500"/>
      <c r="BE47" s="501"/>
      <c r="BF47" s="501"/>
      <c r="BG47" s="501"/>
      <c r="BH47" s="501"/>
      <c r="BI47" s="501"/>
      <c r="BJ47" s="502"/>
      <c r="BK47" s="23"/>
      <c r="BL47" s="23"/>
      <c r="BM47" s="18"/>
      <c r="BN47" s="18"/>
      <c r="BO47" s="18"/>
      <c r="BP47" s="18"/>
      <c r="BQ47" s="18"/>
      <c r="BR47" s="18"/>
      <c r="BS47" s="1"/>
      <c r="BT47" s="1"/>
      <c r="BU47" s="3"/>
      <c r="BV47" s="3"/>
      <c r="BW47" s="4"/>
      <c r="BX47" s="4"/>
      <c r="BY47" s="4"/>
      <c r="BZ47" s="4"/>
      <c r="CA47" s="4"/>
      <c r="CB47" s="4" t="s">
        <v>192</v>
      </c>
      <c r="CC47" s="4" t="s">
        <v>191</v>
      </c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9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</row>
    <row r="48" spans="1:108" s="6" customFormat="1" ht="19.5" customHeight="1">
      <c r="A48" s="1"/>
      <c r="B48" s="103" t="s">
        <v>226</v>
      </c>
      <c r="C48" s="104"/>
      <c r="D48" s="105"/>
      <c r="E48" s="552"/>
      <c r="F48" s="553"/>
      <c r="G48" s="554"/>
      <c r="H48" s="553"/>
      <c r="I48" s="555"/>
      <c r="J48" s="553"/>
      <c r="K48" s="259"/>
      <c r="L48" s="260"/>
      <c r="M48" s="260"/>
      <c r="N48" s="260"/>
      <c r="O48" s="261"/>
      <c r="P48" s="233"/>
      <c r="Q48" s="234"/>
      <c r="R48" s="230"/>
      <c r="S48" s="231"/>
      <c r="T48" s="231"/>
      <c r="U48" s="231"/>
      <c r="V48" s="232"/>
      <c r="W48" s="233"/>
      <c r="X48" s="234"/>
      <c r="Y48" s="244"/>
      <c r="Z48" s="245"/>
      <c r="AA48" s="246"/>
      <c r="AB48" s="233"/>
      <c r="AC48" s="234"/>
      <c r="AD48" s="230"/>
      <c r="AE48" s="231"/>
      <c r="AF48" s="232"/>
      <c r="AG48" s="233"/>
      <c r="AH48" s="234"/>
      <c r="AI48" s="230"/>
      <c r="AJ48" s="231"/>
      <c r="AK48" s="232"/>
      <c r="AL48" s="233"/>
      <c r="AM48" s="234"/>
      <c r="AN48" s="235"/>
      <c r="AO48" s="236"/>
      <c r="AP48" s="236"/>
      <c r="AQ48" s="237"/>
      <c r="AR48" s="238"/>
      <c r="AS48" s="239"/>
      <c r="AT48" s="239"/>
      <c r="AU48" s="240"/>
      <c r="AV48" s="241"/>
      <c r="AW48" s="242"/>
      <c r="AX48" s="242"/>
      <c r="AY48" s="242"/>
      <c r="AZ48" s="242"/>
      <c r="BA48" s="242"/>
      <c r="BB48" s="242"/>
      <c r="BC48" s="243"/>
      <c r="BD48" s="503"/>
      <c r="BE48" s="504"/>
      <c r="BF48" s="504"/>
      <c r="BG48" s="504"/>
      <c r="BH48" s="504"/>
      <c r="BI48" s="504"/>
      <c r="BJ48" s="505"/>
      <c r="BK48" s="23"/>
      <c r="BL48" s="23"/>
      <c r="BM48" s="18"/>
      <c r="BN48" s="18"/>
      <c r="BO48" s="18"/>
      <c r="BP48" s="18"/>
      <c r="BQ48" s="18"/>
      <c r="BR48" s="18"/>
      <c r="BS48" s="1"/>
      <c r="BT48" s="1"/>
      <c r="BU48" s="3"/>
      <c r="BV48" s="3"/>
      <c r="BW48" s="4"/>
      <c r="BX48" s="4"/>
      <c r="BY48" s="4"/>
      <c r="BZ48" s="4"/>
      <c r="CA48" s="4"/>
      <c r="CB48" s="4" t="s">
        <v>195</v>
      </c>
      <c r="CC48" s="4" t="s">
        <v>194</v>
      </c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9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</row>
    <row r="49" spans="1:108" s="6" customFormat="1" ht="19.5" customHeight="1">
      <c r="A49" s="1"/>
      <c r="B49" s="103" t="s">
        <v>229</v>
      </c>
      <c r="C49" s="104"/>
      <c r="D49" s="105"/>
      <c r="E49" s="262"/>
      <c r="F49" s="263"/>
      <c r="G49" s="264"/>
      <c r="H49" s="263"/>
      <c r="I49" s="265"/>
      <c r="J49" s="263"/>
      <c r="K49" s="259"/>
      <c r="L49" s="260"/>
      <c r="M49" s="260"/>
      <c r="N49" s="260"/>
      <c r="O49" s="261"/>
      <c r="P49" s="233"/>
      <c r="Q49" s="234"/>
      <c r="R49" s="230"/>
      <c r="S49" s="231"/>
      <c r="T49" s="231"/>
      <c r="U49" s="231"/>
      <c r="V49" s="232"/>
      <c r="W49" s="233"/>
      <c r="X49" s="234"/>
      <c r="Y49" s="244"/>
      <c r="Z49" s="245"/>
      <c r="AA49" s="246"/>
      <c r="AB49" s="233"/>
      <c r="AC49" s="234"/>
      <c r="AD49" s="230"/>
      <c r="AE49" s="231"/>
      <c r="AF49" s="232"/>
      <c r="AG49" s="233"/>
      <c r="AH49" s="234"/>
      <c r="AI49" s="230"/>
      <c r="AJ49" s="231"/>
      <c r="AK49" s="232"/>
      <c r="AL49" s="233"/>
      <c r="AM49" s="234"/>
      <c r="AN49" s="235"/>
      <c r="AO49" s="236"/>
      <c r="AP49" s="236"/>
      <c r="AQ49" s="237"/>
      <c r="AR49" s="238"/>
      <c r="AS49" s="239"/>
      <c r="AT49" s="239"/>
      <c r="AU49" s="240"/>
      <c r="AV49" s="241"/>
      <c r="AW49" s="242"/>
      <c r="AX49" s="242"/>
      <c r="AY49" s="242"/>
      <c r="AZ49" s="242"/>
      <c r="BA49" s="242"/>
      <c r="BB49" s="242"/>
      <c r="BC49" s="243"/>
      <c r="BD49" s="503"/>
      <c r="BE49" s="504"/>
      <c r="BF49" s="504"/>
      <c r="BG49" s="504"/>
      <c r="BH49" s="504"/>
      <c r="BI49" s="504"/>
      <c r="BJ49" s="505"/>
      <c r="BK49" s="23"/>
      <c r="BL49" s="23"/>
      <c r="BM49" s="18"/>
      <c r="BN49" s="18"/>
      <c r="BO49" s="18"/>
      <c r="BP49" s="18"/>
      <c r="BQ49" s="18"/>
      <c r="BR49" s="18"/>
      <c r="BS49" s="1"/>
      <c r="BT49" s="1"/>
      <c r="BU49" s="3"/>
      <c r="BV49" s="3"/>
      <c r="BW49" s="4"/>
      <c r="BX49" s="4"/>
      <c r="BY49" s="4"/>
      <c r="BZ49" s="4"/>
      <c r="CA49" s="4"/>
      <c r="CB49" s="4" t="s">
        <v>198</v>
      </c>
      <c r="CC49" s="4" t="s">
        <v>197</v>
      </c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9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</row>
    <row r="50" spans="1:108" s="6" customFormat="1" ht="19.5" customHeight="1">
      <c r="A50" s="1"/>
      <c r="B50" s="103" t="s">
        <v>232</v>
      </c>
      <c r="C50" s="104"/>
      <c r="D50" s="105"/>
      <c r="E50" s="262"/>
      <c r="F50" s="263"/>
      <c r="G50" s="264"/>
      <c r="H50" s="263"/>
      <c r="I50" s="265"/>
      <c r="J50" s="263"/>
      <c r="K50" s="259"/>
      <c r="L50" s="260"/>
      <c r="M50" s="260"/>
      <c r="N50" s="260"/>
      <c r="O50" s="261"/>
      <c r="P50" s="233"/>
      <c r="Q50" s="234"/>
      <c r="R50" s="230"/>
      <c r="S50" s="231"/>
      <c r="T50" s="231"/>
      <c r="U50" s="231"/>
      <c r="V50" s="232"/>
      <c r="W50" s="233"/>
      <c r="X50" s="234"/>
      <c r="Y50" s="244"/>
      <c r="Z50" s="245"/>
      <c r="AA50" s="246"/>
      <c r="AB50" s="233"/>
      <c r="AC50" s="234"/>
      <c r="AD50" s="230"/>
      <c r="AE50" s="231"/>
      <c r="AF50" s="232"/>
      <c r="AG50" s="233"/>
      <c r="AH50" s="234"/>
      <c r="AI50" s="230"/>
      <c r="AJ50" s="231"/>
      <c r="AK50" s="232"/>
      <c r="AL50" s="233"/>
      <c r="AM50" s="234"/>
      <c r="AN50" s="235"/>
      <c r="AO50" s="236"/>
      <c r="AP50" s="236"/>
      <c r="AQ50" s="237"/>
      <c r="AR50" s="238"/>
      <c r="AS50" s="239"/>
      <c r="AT50" s="239"/>
      <c r="AU50" s="240"/>
      <c r="AV50" s="241"/>
      <c r="AW50" s="242"/>
      <c r="AX50" s="242"/>
      <c r="AY50" s="242"/>
      <c r="AZ50" s="242"/>
      <c r="BA50" s="242"/>
      <c r="BB50" s="242"/>
      <c r="BC50" s="243"/>
      <c r="BD50" s="503"/>
      <c r="BE50" s="504"/>
      <c r="BF50" s="504"/>
      <c r="BG50" s="504"/>
      <c r="BH50" s="504"/>
      <c r="BI50" s="504"/>
      <c r="BJ50" s="505"/>
      <c r="BK50" s="23"/>
      <c r="BL50" s="23"/>
      <c r="BM50" s="18"/>
      <c r="BN50" s="18"/>
      <c r="BO50" s="18"/>
      <c r="BP50" s="18"/>
      <c r="BQ50" s="18"/>
      <c r="BR50" s="18"/>
      <c r="BS50" s="1"/>
      <c r="BT50" s="1"/>
      <c r="BU50" s="3"/>
      <c r="BV50" s="3"/>
      <c r="BW50" s="4"/>
      <c r="BX50" s="4"/>
      <c r="BY50" s="4"/>
      <c r="BZ50" s="4"/>
      <c r="CA50" s="4"/>
      <c r="CB50" s="4" t="s">
        <v>201</v>
      </c>
      <c r="CC50" s="4" t="s">
        <v>200</v>
      </c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9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</row>
    <row r="51" spans="1:108" s="6" customFormat="1" ht="19.5" customHeight="1">
      <c r="A51" s="1"/>
      <c r="B51" s="103" t="s">
        <v>235</v>
      </c>
      <c r="C51" s="104"/>
      <c r="D51" s="105"/>
      <c r="E51" s="262"/>
      <c r="F51" s="263"/>
      <c r="G51" s="264"/>
      <c r="H51" s="263"/>
      <c r="I51" s="265"/>
      <c r="J51" s="263"/>
      <c r="K51" s="259"/>
      <c r="L51" s="260"/>
      <c r="M51" s="260"/>
      <c r="N51" s="260"/>
      <c r="O51" s="261"/>
      <c r="P51" s="233"/>
      <c r="Q51" s="234"/>
      <c r="R51" s="230"/>
      <c r="S51" s="231"/>
      <c r="T51" s="231"/>
      <c r="U51" s="231"/>
      <c r="V51" s="232"/>
      <c r="W51" s="233"/>
      <c r="X51" s="234"/>
      <c r="Y51" s="244"/>
      <c r="Z51" s="245"/>
      <c r="AA51" s="246"/>
      <c r="AB51" s="233"/>
      <c r="AC51" s="234"/>
      <c r="AD51" s="230"/>
      <c r="AE51" s="231"/>
      <c r="AF51" s="232"/>
      <c r="AG51" s="233"/>
      <c r="AH51" s="234"/>
      <c r="AI51" s="230"/>
      <c r="AJ51" s="231"/>
      <c r="AK51" s="232"/>
      <c r="AL51" s="233"/>
      <c r="AM51" s="234"/>
      <c r="AN51" s="235"/>
      <c r="AO51" s="236"/>
      <c r="AP51" s="236"/>
      <c r="AQ51" s="237"/>
      <c r="AR51" s="238"/>
      <c r="AS51" s="239"/>
      <c r="AT51" s="239"/>
      <c r="AU51" s="240"/>
      <c r="AV51" s="241"/>
      <c r="AW51" s="242"/>
      <c r="AX51" s="242"/>
      <c r="AY51" s="242"/>
      <c r="AZ51" s="242"/>
      <c r="BA51" s="242"/>
      <c r="BB51" s="242"/>
      <c r="BC51" s="243"/>
      <c r="BD51" s="503"/>
      <c r="BE51" s="504"/>
      <c r="BF51" s="504"/>
      <c r="BG51" s="504"/>
      <c r="BH51" s="504"/>
      <c r="BI51" s="504"/>
      <c r="BJ51" s="505"/>
      <c r="BK51" s="23"/>
      <c r="BL51" s="23"/>
      <c r="BM51" s="18"/>
      <c r="BN51" s="18"/>
      <c r="BO51" s="18"/>
      <c r="BP51" s="18"/>
      <c r="BQ51" s="18"/>
      <c r="BR51" s="18"/>
      <c r="BS51" s="1"/>
      <c r="BT51" s="1"/>
      <c r="BU51" s="3"/>
      <c r="BV51" s="3"/>
      <c r="BW51" s="4"/>
      <c r="BX51" s="4"/>
      <c r="BY51" s="4"/>
      <c r="BZ51" s="4"/>
      <c r="CA51" s="4"/>
      <c r="CB51" s="4" t="s">
        <v>204</v>
      </c>
      <c r="CC51" s="4" t="s">
        <v>203</v>
      </c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9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</row>
    <row r="52" spans="1:108" s="6" customFormat="1" ht="19.5" customHeight="1" thickBot="1">
      <c r="A52" s="1"/>
      <c r="B52" s="283" t="s">
        <v>238</v>
      </c>
      <c r="C52" s="284"/>
      <c r="D52" s="285"/>
      <c r="E52" s="292"/>
      <c r="F52" s="293"/>
      <c r="G52" s="294"/>
      <c r="H52" s="293"/>
      <c r="I52" s="295"/>
      <c r="J52" s="293"/>
      <c r="K52" s="286"/>
      <c r="L52" s="287"/>
      <c r="M52" s="287"/>
      <c r="N52" s="287"/>
      <c r="O52" s="288"/>
      <c r="P52" s="278"/>
      <c r="Q52" s="279"/>
      <c r="R52" s="275"/>
      <c r="S52" s="276"/>
      <c r="T52" s="276"/>
      <c r="U52" s="276"/>
      <c r="V52" s="277"/>
      <c r="W52" s="278"/>
      <c r="X52" s="279"/>
      <c r="Y52" s="289"/>
      <c r="Z52" s="290"/>
      <c r="AA52" s="291"/>
      <c r="AB52" s="278"/>
      <c r="AC52" s="279"/>
      <c r="AD52" s="275"/>
      <c r="AE52" s="276"/>
      <c r="AF52" s="277"/>
      <c r="AG52" s="278"/>
      <c r="AH52" s="279"/>
      <c r="AI52" s="275"/>
      <c r="AJ52" s="276"/>
      <c r="AK52" s="277"/>
      <c r="AL52" s="278"/>
      <c r="AM52" s="279"/>
      <c r="AN52" s="280"/>
      <c r="AO52" s="281"/>
      <c r="AP52" s="281"/>
      <c r="AQ52" s="282"/>
      <c r="AR52" s="509"/>
      <c r="AS52" s="510"/>
      <c r="AT52" s="510"/>
      <c r="AU52" s="511"/>
      <c r="AV52" s="512"/>
      <c r="AW52" s="513"/>
      <c r="AX52" s="513"/>
      <c r="AY52" s="513"/>
      <c r="AZ52" s="513"/>
      <c r="BA52" s="513"/>
      <c r="BB52" s="513"/>
      <c r="BC52" s="514"/>
      <c r="BD52" s="506"/>
      <c r="BE52" s="507"/>
      <c r="BF52" s="507"/>
      <c r="BG52" s="507"/>
      <c r="BH52" s="507"/>
      <c r="BI52" s="507"/>
      <c r="BJ52" s="508"/>
      <c r="BK52" s="23"/>
      <c r="BL52" s="23"/>
      <c r="BM52" s="18"/>
      <c r="BN52" s="18"/>
      <c r="BO52" s="18"/>
      <c r="BP52" s="18"/>
      <c r="BQ52" s="18"/>
      <c r="BR52" s="18"/>
      <c r="BS52" s="1"/>
      <c r="BT52" s="1"/>
      <c r="BU52" s="3"/>
      <c r="BV52" s="3"/>
      <c r="BW52" s="4"/>
      <c r="BX52" s="4"/>
      <c r="BY52" s="4"/>
      <c r="BZ52" s="4"/>
      <c r="CA52" s="4"/>
      <c r="CB52" s="4" t="s">
        <v>207</v>
      </c>
      <c r="CC52" s="4" t="s">
        <v>206</v>
      </c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9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</row>
    <row r="53" spans="1:108" s="6" customFormat="1" ht="18.7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4"/>
      <c r="AG53" s="24"/>
      <c r="AH53" s="24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8"/>
      <c r="BM53" s="18"/>
      <c r="BN53" s="18"/>
      <c r="BO53" s="18"/>
      <c r="BP53" s="18"/>
      <c r="BQ53" s="18"/>
      <c r="BR53" s="1"/>
      <c r="BS53" s="1"/>
      <c r="BT53" s="2"/>
      <c r="BU53" s="3"/>
      <c r="BV53" s="3"/>
      <c r="BW53" s="4"/>
      <c r="BX53" s="4"/>
      <c r="BY53" s="4"/>
      <c r="BZ53" s="4"/>
      <c r="CA53" s="4"/>
      <c r="CB53" s="4" t="s">
        <v>209</v>
      </c>
      <c r="CC53" s="4" t="s">
        <v>208</v>
      </c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9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</row>
    <row r="54" spans="1:108" s="6" customFormat="1" ht="19.5" thickBot="1">
      <c r="A54" s="1"/>
      <c r="B54" s="13" t="s">
        <v>50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2"/>
      <c r="BU54" s="3"/>
      <c r="BV54" s="3"/>
      <c r="BW54" s="4"/>
      <c r="BX54" s="4"/>
      <c r="BY54" s="4"/>
      <c r="BZ54" s="4"/>
      <c r="CA54" s="4"/>
      <c r="CB54" s="4" t="s">
        <v>212</v>
      </c>
      <c r="CC54" s="4" t="s">
        <v>211</v>
      </c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9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</row>
    <row r="55" spans="1:108" s="6" customFormat="1" ht="18.75" customHeight="1">
      <c r="A55" s="1"/>
      <c r="B55" s="266"/>
      <c r="C55" s="267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67"/>
      <c r="S55" s="267"/>
      <c r="T55" s="267"/>
      <c r="U55" s="267"/>
      <c r="V55" s="267"/>
      <c r="W55" s="267"/>
      <c r="X55" s="267"/>
      <c r="Y55" s="267"/>
      <c r="Z55" s="267"/>
      <c r="AA55" s="267"/>
      <c r="AB55" s="267"/>
      <c r="AC55" s="267"/>
      <c r="AD55" s="267"/>
      <c r="AE55" s="267"/>
      <c r="AF55" s="267"/>
      <c r="AG55" s="267"/>
      <c r="AH55" s="267"/>
      <c r="AI55" s="267"/>
      <c r="AJ55" s="267"/>
      <c r="AK55" s="267"/>
      <c r="AL55" s="267"/>
      <c r="AM55" s="267"/>
      <c r="AN55" s="267"/>
      <c r="AO55" s="267"/>
      <c r="AP55" s="267"/>
      <c r="AQ55" s="267"/>
      <c r="AR55" s="267"/>
      <c r="AS55" s="267"/>
      <c r="AT55" s="267"/>
      <c r="AU55" s="267"/>
      <c r="AV55" s="267"/>
      <c r="AW55" s="267"/>
      <c r="AX55" s="267"/>
      <c r="AY55" s="267"/>
      <c r="AZ55" s="267"/>
      <c r="BA55" s="267"/>
      <c r="BB55" s="267"/>
      <c r="BC55" s="267"/>
      <c r="BD55" s="267"/>
      <c r="BE55" s="267"/>
      <c r="BF55" s="267"/>
      <c r="BG55" s="267"/>
      <c r="BH55" s="267"/>
      <c r="BI55" s="267"/>
      <c r="BJ55" s="268"/>
      <c r="BK55" s="1"/>
      <c r="BL55" s="1"/>
      <c r="BM55" s="1"/>
      <c r="BN55" s="1"/>
      <c r="BO55" s="1"/>
      <c r="BP55" s="1"/>
      <c r="BQ55" s="1"/>
      <c r="BR55" s="1"/>
      <c r="BS55" s="1"/>
      <c r="BT55" s="2"/>
      <c r="BU55" s="3"/>
      <c r="BV55" s="3"/>
      <c r="BW55" s="4"/>
      <c r="BX55" s="4"/>
      <c r="BY55" s="4"/>
      <c r="BZ55" s="4"/>
      <c r="CA55" s="4"/>
      <c r="CB55" s="4" t="s">
        <v>216</v>
      </c>
      <c r="CC55" s="4" t="s">
        <v>215</v>
      </c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9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</row>
    <row r="56" spans="1:108" s="6" customFormat="1" ht="13.5" customHeight="1">
      <c r="A56" s="1"/>
      <c r="B56" s="269"/>
      <c r="C56" s="270"/>
      <c r="D56" s="270"/>
      <c r="E56" s="270"/>
      <c r="F56" s="270"/>
      <c r="G56" s="270"/>
      <c r="H56" s="270"/>
      <c r="I56" s="270"/>
      <c r="J56" s="270"/>
      <c r="K56" s="270"/>
      <c r="L56" s="270"/>
      <c r="M56" s="270"/>
      <c r="N56" s="270"/>
      <c r="O56" s="270"/>
      <c r="P56" s="270"/>
      <c r="Q56" s="270"/>
      <c r="R56" s="270"/>
      <c r="S56" s="270"/>
      <c r="T56" s="270"/>
      <c r="U56" s="270"/>
      <c r="V56" s="270"/>
      <c r="W56" s="270"/>
      <c r="X56" s="270"/>
      <c r="Y56" s="270"/>
      <c r="Z56" s="270"/>
      <c r="AA56" s="270"/>
      <c r="AB56" s="270"/>
      <c r="AC56" s="270"/>
      <c r="AD56" s="270"/>
      <c r="AE56" s="270"/>
      <c r="AF56" s="270"/>
      <c r="AG56" s="270"/>
      <c r="AH56" s="270"/>
      <c r="AI56" s="270"/>
      <c r="AJ56" s="270"/>
      <c r="AK56" s="270"/>
      <c r="AL56" s="270"/>
      <c r="AM56" s="270"/>
      <c r="AN56" s="270"/>
      <c r="AO56" s="270"/>
      <c r="AP56" s="270"/>
      <c r="AQ56" s="270"/>
      <c r="AR56" s="270"/>
      <c r="AS56" s="270"/>
      <c r="AT56" s="270"/>
      <c r="AU56" s="270"/>
      <c r="AV56" s="270"/>
      <c r="AW56" s="270"/>
      <c r="AX56" s="270"/>
      <c r="AY56" s="270"/>
      <c r="AZ56" s="270"/>
      <c r="BA56" s="270"/>
      <c r="BB56" s="270"/>
      <c r="BC56" s="270"/>
      <c r="BD56" s="270"/>
      <c r="BE56" s="270"/>
      <c r="BF56" s="270"/>
      <c r="BG56" s="270"/>
      <c r="BH56" s="270"/>
      <c r="BI56" s="270"/>
      <c r="BJ56" s="271"/>
      <c r="BK56" s="1"/>
      <c r="BL56" s="1"/>
      <c r="BM56" s="1"/>
      <c r="BN56" s="1"/>
      <c r="BO56" s="1"/>
      <c r="BP56" s="1"/>
      <c r="BQ56" s="1"/>
      <c r="BR56" s="1"/>
      <c r="BS56" s="1"/>
      <c r="BT56" s="2"/>
      <c r="BU56" s="3"/>
      <c r="BV56" s="3"/>
      <c r="BW56" s="4"/>
      <c r="BX56" s="4"/>
      <c r="BY56" s="4"/>
      <c r="BZ56" s="4"/>
      <c r="CA56" s="4"/>
      <c r="CB56" s="4" t="s">
        <v>218</v>
      </c>
      <c r="CC56" s="4" t="s">
        <v>217</v>
      </c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9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</row>
    <row r="57" spans="1:108" s="6" customFormat="1" ht="13.5" customHeight="1">
      <c r="A57" s="1"/>
      <c r="B57" s="269"/>
      <c r="C57" s="270"/>
      <c r="D57" s="270"/>
      <c r="E57" s="270"/>
      <c r="F57" s="270"/>
      <c r="G57" s="270"/>
      <c r="H57" s="270"/>
      <c r="I57" s="270"/>
      <c r="J57" s="270"/>
      <c r="K57" s="270"/>
      <c r="L57" s="270"/>
      <c r="M57" s="270"/>
      <c r="N57" s="270"/>
      <c r="O57" s="270"/>
      <c r="P57" s="270"/>
      <c r="Q57" s="270"/>
      <c r="R57" s="270"/>
      <c r="S57" s="270"/>
      <c r="T57" s="270"/>
      <c r="U57" s="270"/>
      <c r="V57" s="270"/>
      <c r="W57" s="270"/>
      <c r="X57" s="270"/>
      <c r="Y57" s="270"/>
      <c r="Z57" s="270"/>
      <c r="AA57" s="270"/>
      <c r="AB57" s="270"/>
      <c r="AC57" s="270"/>
      <c r="AD57" s="270"/>
      <c r="AE57" s="270"/>
      <c r="AF57" s="270"/>
      <c r="AG57" s="270"/>
      <c r="AH57" s="270"/>
      <c r="AI57" s="270"/>
      <c r="AJ57" s="270"/>
      <c r="AK57" s="270"/>
      <c r="AL57" s="270"/>
      <c r="AM57" s="270"/>
      <c r="AN57" s="270"/>
      <c r="AO57" s="270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0"/>
      <c r="BA57" s="270"/>
      <c r="BB57" s="270"/>
      <c r="BC57" s="270"/>
      <c r="BD57" s="270"/>
      <c r="BE57" s="270"/>
      <c r="BF57" s="270"/>
      <c r="BG57" s="270"/>
      <c r="BH57" s="270"/>
      <c r="BI57" s="270"/>
      <c r="BJ57" s="271"/>
      <c r="BK57" s="1"/>
      <c r="BL57" s="1"/>
      <c r="BM57" s="1"/>
      <c r="BN57" s="1"/>
      <c r="BO57" s="1"/>
      <c r="BP57" s="1"/>
      <c r="BQ57" s="1"/>
      <c r="BR57" s="1"/>
      <c r="BS57" s="1"/>
      <c r="BT57" s="2"/>
      <c r="BU57" s="3"/>
      <c r="BV57" s="3"/>
      <c r="BW57" s="4"/>
      <c r="BX57" s="4"/>
      <c r="BY57" s="4"/>
      <c r="BZ57" s="4"/>
      <c r="CA57" s="4"/>
      <c r="CB57" s="4" t="s">
        <v>220</v>
      </c>
      <c r="CC57" s="4" t="s">
        <v>219</v>
      </c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9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</row>
    <row r="58" spans="1:108" s="6" customFormat="1" ht="18.75">
      <c r="A58" s="1"/>
      <c r="B58" s="269"/>
      <c r="C58" s="270"/>
      <c r="D58" s="270"/>
      <c r="E58" s="270"/>
      <c r="F58" s="270"/>
      <c r="G58" s="270"/>
      <c r="H58" s="270"/>
      <c r="I58" s="270"/>
      <c r="J58" s="270"/>
      <c r="K58" s="270"/>
      <c r="L58" s="270"/>
      <c r="M58" s="270"/>
      <c r="N58" s="270"/>
      <c r="O58" s="270"/>
      <c r="P58" s="270"/>
      <c r="Q58" s="270"/>
      <c r="R58" s="270"/>
      <c r="S58" s="270"/>
      <c r="T58" s="270"/>
      <c r="U58" s="270"/>
      <c r="V58" s="270"/>
      <c r="W58" s="270"/>
      <c r="X58" s="270"/>
      <c r="Y58" s="270"/>
      <c r="Z58" s="270"/>
      <c r="AA58" s="270"/>
      <c r="AB58" s="270"/>
      <c r="AC58" s="270"/>
      <c r="AD58" s="270"/>
      <c r="AE58" s="270"/>
      <c r="AF58" s="270"/>
      <c r="AG58" s="270"/>
      <c r="AH58" s="270"/>
      <c r="AI58" s="270"/>
      <c r="AJ58" s="270"/>
      <c r="AK58" s="270"/>
      <c r="AL58" s="270"/>
      <c r="AM58" s="270"/>
      <c r="AN58" s="270"/>
      <c r="AO58" s="270"/>
      <c r="AP58" s="270"/>
      <c r="AQ58" s="270"/>
      <c r="AR58" s="270"/>
      <c r="AS58" s="270"/>
      <c r="AT58" s="270"/>
      <c r="AU58" s="270"/>
      <c r="AV58" s="270"/>
      <c r="AW58" s="270"/>
      <c r="AX58" s="270"/>
      <c r="AY58" s="270"/>
      <c r="AZ58" s="270"/>
      <c r="BA58" s="270"/>
      <c r="BB58" s="270"/>
      <c r="BC58" s="270"/>
      <c r="BD58" s="270"/>
      <c r="BE58" s="270"/>
      <c r="BF58" s="270"/>
      <c r="BG58" s="270"/>
      <c r="BH58" s="270"/>
      <c r="BI58" s="270"/>
      <c r="BJ58" s="271"/>
      <c r="BK58" s="1"/>
      <c r="BL58" s="1"/>
      <c r="BM58" s="1"/>
      <c r="BN58" s="1"/>
      <c r="BO58" s="1"/>
      <c r="BP58" s="1"/>
      <c r="BQ58" s="1"/>
      <c r="BR58" s="1"/>
      <c r="BS58" s="1"/>
      <c r="BT58" s="2"/>
      <c r="BU58" s="3"/>
      <c r="BV58" s="3"/>
      <c r="BW58" s="4"/>
      <c r="BX58" s="4"/>
      <c r="BY58" s="4"/>
      <c r="BZ58" s="4"/>
      <c r="CA58" s="4"/>
      <c r="CB58" s="4" t="s">
        <v>222</v>
      </c>
      <c r="CC58" s="4" t="s">
        <v>221</v>
      </c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9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</row>
    <row r="59" spans="1:108" s="6" customFormat="1" ht="18.75">
      <c r="A59" s="1"/>
      <c r="B59" s="269"/>
      <c r="C59" s="270"/>
      <c r="D59" s="270"/>
      <c r="E59" s="270"/>
      <c r="F59" s="270"/>
      <c r="G59" s="270"/>
      <c r="H59" s="270"/>
      <c r="I59" s="270"/>
      <c r="J59" s="270"/>
      <c r="K59" s="270"/>
      <c r="L59" s="270"/>
      <c r="M59" s="270"/>
      <c r="N59" s="270"/>
      <c r="O59" s="270"/>
      <c r="P59" s="270"/>
      <c r="Q59" s="270"/>
      <c r="R59" s="270"/>
      <c r="S59" s="270"/>
      <c r="T59" s="270"/>
      <c r="U59" s="270"/>
      <c r="V59" s="270"/>
      <c r="W59" s="270"/>
      <c r="X59" s="270"/>
      <c r="Y59" s="270"/>
      <c r="Z59" s="270"/>
      <c r="AA59" s="270"/>
      <c r="AB59" s="270"/>
      <c r="AC59" s="270"/>
      <c r="AD59" s="270"/>
      <c r="AE59" s="270"/>
      <c r="AF59" s="270"/>
      <c r="AG59" s="270"/>
      <c r="AH59" s="270"/>
      <c r="AI59" s="270"/>
      <c r="AJ59" s="270"/>
      <c r="AK59" s="270"/>
      <c r="AL59" s="270"/>
      <c r="AM59" s="270"/>
      <c r="AN59" s="270"/>
      <c r="AO59" s="270"/>
      <c r="AP59" s="270"/>
      <c r="AQ59" s="270"/>
      <c r="AR59" s="270"/>
      <c r="AS59" s="270"/>
      <c r="AT59" s="270"/>
      <c r="AU59" s="270"/>
      <c r="AV59" s="270"/>
      <c r="AW59" s="270"/>
      <c r="AX59" s="270"/>
      <c r="AY59" s="270"/>
      <c r="AZ59" s="270"/>
      <c r="BA59" s="270"/>
      <c r="BB59" s="270"/>
      <c r="BC59" s="270"/>
      <c r="BD59" s="270"/>
      <c r="BE59" s="270"/>
      <c r="BF59" s="270"/>
      <c r="BG59" s="270"/>
      <c r="BH59" s="270"/>
      <c r="BI59" s="270"/>
      <c r="BJ59" s="271"/>
      <c r="BK59" s="1"/>
      <c r="BL59" s="1"/>
      <c r="BM59" s="1"/>
      <c r="BN59" s="1"/>
      <c r="BO59" s="1"/>
      <c r="BP59" s="1"/>
      <c r="BQ59" s="1"/>
      <c r="BR59" s="1"/>
      <c r="BS59" s="1"/>
      <c r="BT59" s="2"/>
      <c r="BU59" s="3"/>
      <c r="BV59" s="3"/>
      <c r="BW59" s="4"/>
      <c r="BX59" s="4"/>
      <c r="BY59" s="4"/>
      <c r="BZ59" s="4"/>
      <c r="CA59" s="4"/>
      <c r="CB59" s="4" t="s">
        <v>225</v>
      </c>
      <c r="CC59" s="4" t="s">
        <v>224</v>
      </c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9"/>
      <c r="CP59" s="4"/>
      <c r="CQ59" s="25"/>
      <c r="CR59" s="25"/>
      <c r="CS59" s="26"/>
      <c r="CT59" s="25"/>
      <c r="CU59" s="4"/>
      <c r="CV59" s="26"/>
      <c r="CW59" s="4"/>
      <c r="CX59" s="4"/>
      <c r="CY59" s="4"/>
      <c r="CZ59" s="4"/>
      <c r="DA59" s="4"/>
      <c r="DB59" s="4"/>
      <c r="DC59" s="4"/>
      <c r="DD59" s="4"/>
    </row>
    <row r="60" spans="1:108" s="6" customFormat="1" ht="19.5" thickBot="1">
      <c r="A60" s="1"/>
      <c r="B60" s="272"/>
      <c r="C60" s="273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C60" s="273"/>
      <c r="AD60" s="273"/>
      <c r="AE60" s="273"/>
      <c r="AF60" s="273"/>
      <c r="AG60" s="273"/>
      <c r="AH60" s="273"/>
      <c r="AI60" s="273"/>
      <c r="AJ60" s="273"/>
      <c r="AK60" s="273"/>
      <c r="AL60" s="273"/>
      <c r="AM60" s="273"/>
      <c r="AN60" s="273"/>
      <c r="AO60" s="273"/>
      <c r="AP60" s="273"/>
      <c r="AQ60" s="273"/>
      <c r="AR60" s="273"/>
      <c r="AS60" s="273"/>
      <c r="AT60" s="273"/>
      <c r="AU60" s="273"/>
      <c r="AV60" s="273"/>
      <c r="AW60" s="273"/>
      <c r="AX60" s="273"/>
      <c r="AY60" s="273"/>
      <c r="AZ60" s="273"/>
      <c r="BA60" s="273"/>
      <c r="BB60" s="273"/>
      <c r="BC60" s="273"/>
      <c r="BD60" s="273"/>
      <c r="BE60" s="273"/>
      <c r="BF60" s="273"/>
      <c r="BG60" s="273"/>
      <c r="BH60" s="273"/>
      <c r="BI60" s="273"/>
      <c r="BJ60" s="274"/>
      <c r="BK60" s="1"/>
      <c r="BL60" s="1"/>
      <c r="BM60" s="1"/>
      <c r="BN60" s="1"/>
      <c r="BO60" s="1"/>
      <c r="BP60" s="1"/>
      <c r="BQ60" s="1"/>
      <c r="BR60" s="1"/>
      <c r="BS60" s="1"/>
      <c r="BT60" s="2"/>
      <c r="BU60" s="3"/>
      <c r="BV60" s="3"/>
      <c r="BW60" s="4"/>
      <c r="BX60" s="4"/>
      <c r="BY60" s="4"/>
      <c r="BZ60" s="4"/>
      <c r="CA60" s="4"/>
      <c r="CB60" s="4" t="s">
        <v>228</v>
      </c>
      <c r="CC60" s="4" t="s">
        <v>227</v>
      </c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9"/>
      <c r="CP60" s="4"/>
      <c r="CQ60" s="25"/>
      <c r="CR60" s="25"/>
      <c r="CS60" s="26"/>
      <c r="CT60" s="25"/>
      <c r="CU60" s="4"/>
      <c r="CV60" s="26"/>
      <c r="CW60" s="4"/>
      <c r="CX60" s="4"/>
      <c r="CY60" s="4"/>
      <c r="CZ60" s="4"/>
      <c r="DA60" s="4"/>
      <c r="DB60" s="4"/>
      <c r="DC60" s="4"/>
      <c r="DD60" s="4"/>
    </row>
    <row r="61" spans="1:108" s="6" customFormat="1" ht="18.7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2"/>
      <c r="BU61" s="3"/>
      <c r="BV61" s="3"/>
      <c r="BW61" s="4"/>
      <c r="BX61" s="4"/>
      <c r="BY61" s="4"/>
      <c r="BZ61" s="4"/>
      <c r="CA61" s="4"/>
      <c r="CB61" s="4" t="s">
        <v>231</v>
      </c>
      <c r="CC61" s="4" t="s">
        <v>230</v>
      </c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9"/>
      <c r="CP61" s="4"/>
      <c r="CQ61" s="25"/>
      <c r="CR61" s="25"/>
      <c r="CS61" s="26"/>
      <c r="CT61" s="25"/>
      <c r="CU61" s="4"/>
      <c r="CV61" s="26"/>
      <c r="CW61" s="4"/>
      <c r="CX61" s="4"/>
      <c r="CY61" s="4"/>
      <c r="CZ61" s="4"/>
      <c r="DA61" s="4"/>
      <c r="DB61" s="4"/>
      <c r="DC61" s="4"/>
      <c r="DD61" s="4"/>
    </row>
    <row r="62" spans="1:108" s="6" customFormat="1" ht="20.100000000000001" customHeight="1">
      <c r="A62" s="326" t="s">
        <v>0</v>
      </c>
      <c r="B62" s="326"/>
      <c r="C62" s="326"/>
      <c r="D62" s="326"/>
      <c r="E62" s="326"/>
      <c r="F62" s="326"/>
      <c r="G62" s="326"/>
      <c r="H62" s="326"/>
      <c r="I62" s="326"/>
      <c r="J62" s="326"/>
      <c r="K62" s="326"/>
      <c r="L62" s="326"/>
      <c r="M62" s="326"/>
      <c r="N62" s="326"/>
      <c r="O62" s="326"/>
      <c r="P62" s="326"/>
      <c r="Q62" s="326"/>
      <c r="R62" s="327" t="s">
        <v>1</v>
      </c>
      <c r="S62" s="327"/>
      <c r="T62" s="327"/>
      <c r="U62" s="328">
        <v>7</v>
      </c>
      <c r="V62" s="328"/>
      <c r="W62" s="320" t="s">
        <v>2</v>
      </c>
      <c r="X62" s="320"/>
      <c r="Y62" s="320"/>
      <c r="Z62" s="320"/>
      <c r="AA62" s="320"/>
      <c r="AB62" s="27" t="s">
        <v>3</v>
      </c>
      <c r="AC62" s="327" t="s">
        <v>1</v>
      </c>
      <c r="AD62" s="327"/>
      <c r="AE62" s="319">
        <v>8</v>
      </c>
      <c r="AF62" s="319"/>
      <c r="AG62" s="320" t="s">
        <v>4</v>
      </c>
      <c r="AH62" s="320"/>
      <c r="AI62" s="320"/>
      <c r="AJ62" s="320"/>
      <c r="AK62" s="320"/>
      <c r="AL62" s="320"/>
      <c r="AM62" s="320"/>
      <c r="AN62" s="320"/>
      <c r="AO62" s="320"/>
      <c r="AP62" s="321" t="s">
        <v>5</v>
      </c>
      <c r="AQ62" s="321"/>
      <c r="AR62" s="321"/>
      <c r="AS62" s="321"/>
      <c r="AT62" s="322" t="str">
        <f>IF(G4="","",G4)</f>
        <v/>
      </c>
      <c r="AU62" s="322"/>
      <c r="AV62" s="322"/>
      <c r="AW62" s="322"/>
      <c r="AX62" s="28"/>
      <c r="AY62" s="28"/>
      <c r="AZ62" s="322" t="str">
        <f>IF(K4="","",K4)</f>
        <v/>
      </c>
      <c r="BA62" s="322"/>
      <c r="BB62" s="29" t="s">
        <v>6</v>
      </c>
      <c r="BC62" s="322" t="str">
        <f>IF(O4="","",O4)</f>
        <v/>
      </c>
      <c r="BD62" s="322"/>
      <c r="BE62" s="30"/>
      <c r="BF62" s="30"/>
      <c r="BG62" s="296" t="s">
        <v>7</v>
      </c>
      <c r="BH62" s="297"/>
      <c r="BI62" s="297"/>
      <c r="BJ62" s="298"/>
      <c r="BK62" s="299" t="s">
        <v>1</v>
      </c>
      <c r="BL62" s="300"/>
      <c r="BM62" s="301">
        <v>8</v>
      </c>
      <c r="BN62" s="301"/>
      <c r="BO62" s="302" t="s">
        <v>8</v>
      </c>
      <c r="BP62" s="302"/>
      <c r="BQ62" s="302"/>
      <c r="BR62" s="302"/>
      <c r="BS62" s="303"/>
      <c r="BT62" s="2"/>
      <c r="BU62" s="3"/>
      <c r="BV62" s="3"/>
      <c r="BW62" s="4"/>
      <c r="BX62" s="4"/>
      <c r="BY62" s="4"/>
      <c r="BZ62" s="4"/>
      <c r="CA62" s="4"/>
      <c r="CB62" s="4" t="s">
        <v>234</v>
      </c>
      <c r="CC62" s="4" t="s">
        <v>233</v>
      </c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9"/>
      <c r="CP62" s="4"/>
      <c r="CQ62" s="25"/>
      <c r="CR62" s="25"/>
      <c r="CS62" s="26"/>
      <c r="CT62" s="25"/>
      <c r="CU62" s="4"/>
      <c r="CV62" s="26"/>
      <c r="CW62" s="4"/>
      <c r="CX62" s="4"/>
      <c r="CY62" s="4"/>
      <c r="CZ62" s="4"/>
      <c r="DA62" s="4"/>
      <c r="DB62" s="4"/>
      <c r="DC62" s="4"/>
      <c r="DD62" s="4"/>
    </row>
    <row r="63" spans="1:108" s="6" customFormat="1" ht="8.1" customHeight="1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"/>
      <c r="BV63" s="3"/>
      <c r="BW63" s="4"/>
      <c r="BX63" s="4"/>
      <c r="BY63" s="4"/>
      <c r="BZ63" s="4"/>
      <c r="CA63" s="4"/>
      <c r="CB63" s="4" t="s">
        <v>237</v>
      </c>
      <c r="CC63" s="4" t="s">
        <v>236</v>
      </c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25"/>
      <c r="CR63" s="25"/>
      <c r="CS63" s="26"/>
      <c r="CT63" s="25"/>
      <c r="CU63" s="4"/>
      <c r="CV63" s="26"/>
      <c r="CW63" s="4"/>
      <c r="CX63" s="4"/>
      <c r="CY63" s="4"/>
      <c r="CZ63" s="4"/>
      <c r="DA63" s="4"/>
      <c r="DB63" s="4"/>
      <c r="DC63" s="4"/>
      <c r="DD63" s="4"/>
    </row>
    <row r="64" spans="1:108" s="6" customFormat="1" ht="15.95" customHeight="1" thickBot="1">
      <c r="A64" s="31" t="s">
        <v>9</v>
      </c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2"/>
      <c r="BU64" s="3"/>
      <c r="BV64" s="3"/>
      <c r="BW64" s="4"/>
      <c r="BX64" s="4"/>
      <c r="BY64" s="4"/>
      <c r="BZ64" s="4"/>
      <c r="CA64" s="4"/>
      <c r="CB64" s="4" t="s">
        <v>240</v>
      </c>
      <c r="CC64" s="4" t="s">
        <v>239</v>
      </c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25"/>
      <c r="CR64" s="25"/>
      <c r="CS64" s="26"/>
      <c r="CT64" s="25"/>
      <c r="CU64" s="4"/>
      <c r="CV64" s="26"/>
      <c r="CW64" s="4"/>
      <c r="CX64" s="4"/>
      <c r="CY64" s="4"/>
      <c r="CZ64" s="4"/>
      <c r="DA64" s="4"/>
      <c r="DB64" s="4"/>
      <c r="DC64" s="4"/>
      <c r="DD64" s="4"/>
    </row>
    <row r="65" spans="1:175" s="6" customFormat="1" ht="15.95" customHeight="1" thickTop="1">
      <c r="A65" s="527" t="s">
        <v>501</v>
      </c>
      <c r="B65" s="528"/>
      <c r="C65" s="528"/>
      <c r="D65" s="528"/>
      <c r="E65" s="528"/>
      <c r="F65" s="529"/>
      <c r="G65" s="323" t="str">
        <f>IF(I12="","",I12)</f>
        <v/>
      </c>
      <c r="H65" s="324"/>
      <c r="I65" s="324"/>
      <c r="J65" s="324"/>
      <c r="K65" s="324"/>
      <c r="L65" s="324"/>
      <c r="M65" s="324"/>
      <c r="N65" s="324"/>
      <c r="O65" s="324"/>
      <c r="P65" s="324"/>
      <c r="Q65" s="324"/>
      <c r="R65" s="324"/>
      <c r="S65" s="324"/>
      <c r="T65" s="324"/>
      <c r="U65" s="324"/>
      <c r="V65" s="324"/>
      <c r="W65" s="324"/>
      <c r="X65" s="324"/>
      <c r="Y65" s="324"/>
      <c r="Z65" s="324"/>
      <c r="AA65" s="324"/>
      <c r="AB65" s="324"/>
      <c r="AC65" s="324"/>
      <c r="AD65" s="324"/>
      <c r="AE65" s="324"/>
      <c r="AF65" s="324"/>
      <c r="AG65" s="324"/>
      <c r="AH65" s="324"/>
      <c r="AI65" s="324"/>
      <c r="AJ65" s="324"/>
      <c r="AK65" s="324"/>
      <c r="AL65" s="324"/>
      <c r="AM65" s="324"/>
      <c r="AN65" s="324"/>
      <c r="AO65" s="324"/>
      <c r="AP65" s="325"/>
      <c r="AQ65" s="33"/>
      <c r="AR65" s="304" t="s">
        <v>10</v>
      </c>
      <c r="AS65" s="305"/>
      <c r="AT65" s="306"/>
      <c r="AU65" s="313" t="s">
        <v>11</v>
      </c>
      <c r="AV65" s="314"/>
      <c r="AW65" s="314"/>
      <c r="AX65" s="315"/>
      <c r="AY65" s="316" t="str">
        <f>IF(G7="","",G7)</f>
        <v/>
      </c>
      <c r="AZ65" s="317"/>
      <c r="BA65" s="317"/>
      <c r="BB65" s="317"/>
      <c r="BC65" s="317"/>
      <c r="BD65" s="317"/>
      <c r="BE65" s="317"/>
      <c r="BF65" s="317"/>
      <c r="BG65" s="317"/>
      <c r="BH65" s="317"/>
      <c r="BI65" s="317"/>
      <c r="BJ65" s="317"/>
      <c r="BK65" s="317"/>
      <c r="BL65" s="317"/>
      <c r="BM65" s="317"/>
      <c r="BN65" s="317"/>
      <c r="BO65" s="317"/>
      <c r="BP65" s="317"/>
      <c r="BQ65" s="317"/>
      <c r="BR65" s="317"/>
      <c r="BS65" s="318"/>
      <c r="BT65" s="32"/>
      <c r="BU65" s="3"/>
      <c r="BV65" s="3"/>
      <c r="BW65" s="4"/>
      <c r="BX65" s="4"/>
      <c r="BY65" s="4"/>
      <c r="BZ65" s="4"/>
      <c r="CA65" s="4"/>
      <c r="CB65" s="4" t="s">
        <v>242</v>
      </c>
      <c r="CC65" s="4" t="s">
        <v>241</v>
      </c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26"/>
      <c r="CT65" s="4"/>
      <c r="CU65" s="4"/>
      <c r="CV65" s="26"/>
      <c r="CW65" s="4"/>
      <c r="CX65" s="4"/>
      <c r="CY65" s="4"/>
      <c r="CZ65" s="4"/>
      <c r="DA65" s="4"/>
      <c r="DB65" s="4"/>
      <c r="DC65" s="4"/>
      <c r="DD65" s="4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</row>
    <row r="66" spans="1:175" s="6" customFormat="1" ht="15.95" customHeight="1">
      <c r="A66" s="527" t="s">
        <v>12</v>
      </c>
      <c r="B66" s="528"/>
      <c r="C66" s="528"/>
      <c r="D66" s="528"/>
      <c r="E66" s="528"/>
      <c r="F66" s="529"/>
      <c r="G66" s="63" t="s">
        <v>13</v>
      </c>
      <c r="H66" s="338" t="str">
        <f>IF(I13="","",I13)</f>
        <v/>
      </c>
      <c r="I66" s="338"/>
      <c r="J66" s="338"/>
      <c r="K66" s="339"/>
      <c r="L66" s="323" t="str">
        <f>IF(I14="","",I14)</f>
        <v/>
      </c>
      <c r="M66" s="324"/>
      <c r="N66" s="324"/>
      <c r="O66" s="324"/>
      <c r="P66" s="324"/>
      <c r="Q66" s="324"/>
      <c r="R66" s="324"/>
      <c r="S66" s="324"/>
      <c r="T66" s="324"/>
      <c r="U66" s="324"/>
      <c r="V66" s="324"/>
      <c r="W66" s="324"/>
      <c r="X66" s="324"/>
      <c r="Y66" s="324"/>
      <c r="Z66" s="324"/>
      <c r="AA66" s="324"/>
      <c r="AB66" s="324"/>
      <c r="AC66" s="324"/>
      <c r="AD66" s="324"/>
      <c r="AE66" s="324"/>
      <c r="AF66" s="324"/>
      <c r="AG66" s="324"/>
      <c r="AH66" s="324"/>
      <c r="AI66" s="324"/>
      <c r="AJ66" s="324"/>
      <c r="AK66" s="324"/>
      <c r="AL66" s="324"/>
      <c r="AM66" s="324"/>
      <c r="AN66" s="324"/>
      <c r="AO66" s="324"/>
      <c r="AP66" s="325"/>
      <c r="AQ66" s="33"/>
      <c r="AR66" s="307"/>
      <c r="AS66" s="308"/>
      <c r="AT66" s="309"/>
      <c r="AU66" s="340" t="s">
        <v>14</v>
      </c>
      <c r="AV66" s="341"/>
      <c r="AW66" s="341"/>
      <c r="AX66" s="342"/>
      <c r="AY66" s="343" t="str">
        <f>IF(G8="","",G8)</f>
        <v/>
      </c>
      <c r="AZ66" s="344"/>
      <c r="BA66" s="344"/>
      <c r="BB66" s="344"/>
      <c r="BC66" s="344"/>
      <c r="BD66" s="344"/>
      <c r="BE66" s="344"/>
      <c r="BF66" s="344"/>
      <c r="BG66" s="344"/>
      <c r="BH66" s="344"/>
      <c r="BI66" s="344"/>
      <c r="BJ66" s="344"/>
      <c r="BK66" s="344"/>
      <c r="BL66" s="344"/>
      <c r="BM66" s="344"/>
      <c r="BN66" s="344"/>
      <c r="BO66" s="344"/>
      <c r="BP66" s="344"/>
      <c r="BQ66" s="344"/>
      <c r="BR66" s="344"/>
      <c r="BS66" s="345"/>
      <c r="BT66" s="32"/>
      <c r="BU66" s="3"/>
      <c r="BV66" s="3"/>
      <c r="BW66" s="4"/>
      <c r="BX66" s="4"/>
      <c r="BY66" s="4"/>
      <c r="BZ66" s="4"/>
      <c r="CA66" s="4"/>
      <c r="CB66" s="4" t="s">
        <v>244</v>
      </c>
      <c r="CC66" s="4" t="s">
        <v>243</v>
      </c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</row>
    <row r="67" spans="1:175" s="6" customFormat="1" ht="15.95" customHeight="1">
      <c r="A67" s="530" t="s">
        <v>15</v>
      </c>
      <c r="B67" s="530"/>
      <c r="C67" s="530"/>
      <c r="D67" s="530"/>
      <c r="E67" s="530"/>
      <c r="F67" s="530"/>
      <c r="G67" s="531" t="str">
        <f>IF(I15="","",I15)</f>
        <v/>
      </c>
      <c r="H67" s="532"/>
      <c r="I67" s="532"/>
      <c r="J67" s="532"/>
      <c r="K67" s="533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34"/>
      <c r="AR67" s="307"/>
      <c r="AS67" s="308"/>
      <c r="AT67" s="309"/>
      <c r="AU67" s="340" t="s">
        <v>16</v>
      </c>
      <c r="AV67" s="341"/>
      <c r="AW67" s="341"/>
      <c r="AX67" s="342"/>
      <c r="AY67" s="343" t="str">
        <f>IF(G9="","",G9)</f>
        <v/>
      </c>
      <c r="AZ67" s="344"/>
      <c r="BA67" s="344"/>
      <c r="BB67" s="344"/>
      <c r="BC67" s="344"/>
      <c r="BD67" s="344"/>
      <c r="BE67" s="344"/>
      <c r="BF67" s="344"/>
      <c r="BG67" s="344"/>
      <c r="BH67" s="344"/>
      <c r="BI67" s="344"/>
      <c r="BJ67" s="344"/>
      <c r="BK67" s="344"/>
      <c r="BL67" s="344"/>
      <c r="BM67" s="344"/>
      <c r="BN67" s="344"/>
      <c r="BO67" s="344"/>
      <c r="BP67" s="344"/>
      <c r="BQ67" s="344"/>
      <c r="BR67" s="344"/>
      <c r="BS67" s="345"/>
      <c r="BT67" s="32"/>
      <c r="BU67" s="3"/>
      <c r="BV67" s="3"/>
      <c r="BW67" s="4"/>
      <c r="BX67" s="4"/>
      <c r="BY67" s="4"/>
      <c r="BZ67" s="4"/>
      <c r="CA67" s="4"/>
      <c r="CB67" s="4" t="s">
        <v>246</v>
      </c>
      <c r="CC67" s="4" t="s">
        <v>245</v>
      </c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26"/>
      <c r="CS67" s="26"/>
      <c r="CT67" s="26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</row>
    <row r="68" spans="1:175" s="6" customFormat="1" ht="15.95" customHeight="1" thickBot="1">
      <c r="A68" s="534"/>
      <c r="B68" s="534"/>
      <c r="C68" s="534"/>
      <c r="D68" s="534"/>
      <c r="E68" s="534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6"/>
      <c r="AR68" s="310"/>
      <c r="AS68" s="311"/>
      <c r="AT68" s="312"/>
      <c r="AU68" s="346" t="s">
        <v>17</v>
      </c>
      <c r="AV68" s="347"/>
      <c r="AW68" s="347"/>
      <c r="AX68" s="348"/>
      <c r="AY68" s="335" t="str">
        <f>IF(G10="","",G10)</f>
        <v/>
      </c>
      <c r="AZ68" s="336"/>
      <c r="BA68" s="336"/>
      <c r="BB68" s="336"/>
      <c r="BC68" s="336"/>
      <c r="BD68" s="336"/>
      <c r="BE68" s="336"/>
      <c r="BF68" s="336"/>
      <c r="BG68" s="336"/>
      <c r="BH68" s="336"/>
      <c r="BI68" s="336"/>
      <c r="BJ68" s="336"/>
      <c r="BK68" s="336"/>
      <c r="BL68" s="336"/>
      <c r="BM68" s="336"/>
      <c r="BN68" s="336"/>
      <c r="BO68" s="336"/>
      <c r="BP68" s="336"/>
      <c r="BQ68" s="336"/>
      <c r="BR68" s="336"/>
      <c r="BS68" s="337"/>
      <c r="BT68" s="32"/>
      <c r="BU68" s="3"/>
      <c r="BV68" s="3"/>
      <c r="BW68" s="4"/>
      <c r="BX68" s="4"/>
      <c r="BY68" s="4"/>
      <c r="BZ68" s="4"/>
      <c r="CA68" s="4"/>
      <c r="CB68" s="4" t="s">
        <v>248</v>
      </c>
      <c r="CC68" s="4" t="s">
        <v>247</v>
      </c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37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</row>
    <row r="69" spans="1:175" s="6" customFormat="1" ht="14.25" customHeight="1" thickTop="1">
      <c r="A69" s="48"/>
      <c r="B69" s="48"/>
      <c r="C69" s="48"/>
      <c r="D69" s="48"/>
      <c r="E69" s="48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86"/>
      <c r="AS69" s="86"/>
      <c r="AT69" s="86"/>
      <c r="AU69" s="87"/>
      <c r="AV69" s="87"/>
      <c r="AW69" s="87"/>
      <c r="AX69" s="87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32"/>
      <c r="BU69" s="3"/>
      <c r="BV69" s="3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37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</row>
    <row r="70" spans="1:175" s="6" customFormat="1" ht="19.5" thickBot="1">
      <c r="A70" s="31" t="s">
        <v>18</v>
      </c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2"/>
      <c r="BU70" s="38"/>
      <c r="BV70" s="3"/>
      <c r="BW70" s="4"/>
      <c r="BX70" s="4"/>
      <c r="BY70" s="4"/>
      <c r="BZ70" s="4"/>
      <c r="CA70" s="4"/>
      <c r="CB70" s="4" t="s">
        <v>250</v>
      </c>
      <c r="CC70" s="4" t="s">
        <v>249</v>
      </c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</row>
    <row r="71" spans="1:175" s="6" customFormat="1" ht="15.95" customHeight="1" thickTop="1">
      <c r="A71" s="352" t="s">
        <v>19</v>
      </c>
      <c r="B71" s="353"/>
      <c r="C71" s="353"/>
      <c r="D71" s="353"/>
      <c r="E71" s="353"/>
      <c r="F71" s="354"/>
      <c r="G71" s="358" t="s">
        <v>431</v>
      </c>
      <c r="H71" s="359"/>
      <c r="I71" s="360"/>
      <c r="J71" s="352" t="s">
        <v>20</v>
      </c>
      <c r="K71" s="353"/>
      <c r="L71" s="353"/>
      <c r="M71" s="353"/>
      <c r="N71" s="353"/>
      <c r="O71" s="353"/>
      <c r="P71" s="353"/>
      <c r="Q71" s="353"/>
      <c r="R71" s="353"/>
      <c r="S71" s="353"/>
      <c r="T71" s="354"/>
      <c r="U71" s="352" t="s">
        <v>21</v>
      </c>
      <c r="V71" s="353"/>
      <c r="W71" s="353"/>
      <c r="X71" s="353"/>
      <c r="Y71" s="353"/>
      <c r="Z71" s="353"/>
      <c r="AA71" s="353"/>
      <c r="AB71" s="353"/>
      <c r="AC71" s="353"/>
      <c r="AD71" s="353"/>
      <c r="AE71" s="353"/>
      <c r="AF71" s="353"/>
      <c r="AG71" s="354"/>
      <c r="AH71" s="329" t="s">
        <v>124</v>
      </c>
      <c r="AI71" s="330"/>
      <c r="AJ71" s="330"/>
      <c r="AK71" s="330"/>
      <c r="AL71" s="330"/>
      <c r="AM71" s="330"/>
      <c r="AN71" s="330"/>
      <c r="AO71" s="330"/>
      <c r="AP71" s="330"/>
      <c r="AQ71" s="331"/>
      <c r="AR71" s="39"/>
      <c r="AS71" s="485" t="s">
        <v>22</v>
      </c>
      <c r="AT71" s="486"/>
      <c r="AU71" s="486"/>
      <c r="AV71" s="486"/>
      <c r="AW71" s="486"/>
      <c r="AX71" s="486"/>
      <c r="AY71" s="486"/>
      <c r="AZ71" s="486"/>
      <c r="BA71" s="486"/>
      <c r="BB71" s="487"/>
      <c r="BC71" s="40"/>
      <c r="BD71" s="40"/>
      <c r="BE71" s="40"/>
      <c r="BF71" s="4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2"/>
      <c r="BU71" s="41"/>
      <c r="BV71" s="38"/>
      <c r="BW71" s="4"/>
      <c r="BX71" s="4"/>
      <c r="BY71" s="4"/>
      <c r="BZ71" s="4"/>
      <c r="CA71" s="4"/>
      <c r="CB71" s="4" t="s">
        <v>252</v>
      </c>
      <c r="CC71" s="4" t="s">
        <v>251</v>
      </c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</row>
    <row r="72" spans="1:175" s="6" customFormat="1" ht="15.95" customHeight="1">
      <c r="A72" s="355"/>
      <c r="B72" s="356"/>
      <c r="C72" s="356"/>
      <c r="D72" s="356"/>
      <c r="E72" s="356"/>
      <c r="F72" s="357"/>
      <c r="G72" s="361"/>
      <c r="H72" s="362"/>
      <c r="I72" s="363"/>
      <c r="J72" s="355"/>
      <c r="K72" s="356"/>
      <c r="L72" s="356"/>
      <c r="M72" s="356"/>
      <c r="N72" s="356"/>
      <c r="O72" s="356"/>
      <c r="P72" s="356"/>
      <c r="Q72" s="356"/>
      <c r="R72" s="356"/>
      <c r="S72" s="356"/>
      <c r="T72" s="357"/>
      <c r="U72" s="355"/>
      <c r="V72" s="356"/>
      <c r="W72" s="356"/>
      <c r="X72" s="356"/>
      <c r="Y72" s="356"/>
      <c r="Z72" s="356"/>
      <c r="AA72" s="356"/>
      <c r="AB72" s="356"/>
      <c r="AC72" s="356"/>
      <c r="AD72" s="356"/>
      <c r="AE72" s="356"/>
      <c r="AF72" s="356"/>
      <c r="AG72" s="357"/>
      <c r="AH72" s="332"/>
      <c r="AI72" s="333"/>
      <c r="AJ72" s="333"/>
      <c r="AK72" s="333"/>
      <c r="AL72" s="333"/>
      <c r="AM72" s="333"/>
      <c r="AN72" s="333"/>
      <c r="AO72" s="333"/>
      <c r="AP72" s="333"/>
      <c r="AQ72" s="334"/>
      <c r="AR72" s="39"/>
      <c r="AS72" s="488"/>
      <c r="AT72" s="489"/>
      <c r="AU72" s="489"/>
      <c r="AV72" s="489"/>
      <c r="AW72" s="489"/>
      <c r="AX72" s="489"/>
      <c r="AY72" s="489"/>
      <c r="AZ72" s="489"/>
      <c r="BA72" s="489"/>
      <c r="BB72" s="490"/>
      <c r="BC72" s="40"/>
      <c r="BD72" s="40"/>
      <c r="BE72" s="40"/>
      <c r="BF72" s="40"/>
      <c r="BG72" s="42"/>
      <c r="BH72" s="43"/>
      <c r="BI72" s="43"/>
      <c r="BJ72" s="43"/>
      <c r="BK72" s="43"/>
      <c r="BL72" s="43"/>
      <c r="BM72" s="43"/>
      <c r="BN72" s="43"/>
      <c r="BO72" s="43"/>
      <c r="BP72" s="44"/>
      <c r="BQ72" s="44"/>
      <c r="BR72" s="44"/>
      <c r="BS72" s="44"/>
      <c r="BT72" s="32"/>
      <c r="BU72" s="41"/>
      <c r="BV72" s="41"/>
      <c r="BW72" s="4"/>
      <c r="BX72" s="4"/>
      <c r="BY72" s="4"/>
      <c r="BZ72" s="4"/>
      <c r="CA72" s="4"/>
      <c r="CB72" s="4" t="s">
        <v>254</v>
      </c>
      <c r="CC72" s="4" t="s">
        <v>253</v>
      </c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</row>
    <row r="73" spans="1:175" s="6" customFormat="1" ht="20.100000000000001" customHeight="1" thickBot="1">
      <c r="A73" s="367" t="str">
        <f>IF(B19="","",B19)</f>
        <v/>
      </c>
      <c r="B73" s="368"/>
      <c r="C73" s="368"/>
      <c r="D73" s="368"/>
      <c r="E73" s="368"/>
      <c r="F73" s="369"/>
      <c r="G73" s="370" t="str">
        <f>IF(H19="","",H19)</f>
        <v/>
      </c>
      <c r="H73" s="371"/>
      <c r="I73" s="372"/>
      <c r="J73" s="367" t="str">
        <f>IF(N19="","",N19)</f>
        <v/>
      </c>
      <c r="K73" s="368"/>
      <c r="L73" s="368"/>
      <c r="M73" s="368"/>
      <c r="N73" s="368"/>
      <c r="O73" s="368"/>
      <c r="P73" s="368"/>
      <c r="Q73" s="368"/>
      <c r="R73" s="368"/>
      <c r="S73" s="368"/>
      <c r="T73" s="369"/>
      <c r="U73" s="367" t="str">
        <f>IF(AB19="","",AB19)</f>
        <v/>
      </c>
      <c r="V73" s="368"/>
      <c r="W73" s="368"/>
      <c r="X73" s="368"/>
      <c r="Y73" s="368"/>
      <c r="Z73" s="368"/>
      <c r="AA73" s="368"/>
      <c r="AB73" s="368"/>
      <c r="AC73" s="368"/>
      <c r="AD73" s="368"/>
      <c r="AE73" s="368"/>
      <c r="AF73" s="368"/>
      <c r="AG73" s="369"/>
      <c r="AH73" s="373" t="str">
        <f>IF(AU19="","",AU19)</f>
        <v/>
      </c>
      <c r="AI73" s="374"/>
      <c r="AJ73" s="374"/>
      <c r="AK73" s="374"/>
      <c r="AL73" s="374"/>
      <c r="AM73" s="374"/>
      <c r="AN73" s="374"/>
      <c r="AO73" s="374"/>
      <c r="AP73" s="374"/>
      <c r="AQ73" s="375"/>
      <c r="AR73" s="45"/>
      <c r="AS73" s="491" t="str">
        <f>IF(V21=2,0,IFERROR(ROUNDUP(CR93*AF90/1000,0),""))</f>
        <v/>
      </c>
      <c r="AT73" s="492"/>
      <c r="AU73" s="492"/>
      <c r="AV73" s="492"/>
      <c r="AW73" s="492"/>
      <c r="AX73" s="492"/>
      <c r="AY73" s="492"/>
      <c r="AZ73" s="492"/>
      <c r="BA73" s="492"/>
      <c r="BB73" s="493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2"/>
      <c r="BU73" s="41"/>
      <c r="BV73" s="41"/>
      <c r="BW73" s="4"/>
      <c r="BX73" s="4"/>
      <c r="BY73" s="4"/>
      <c r="BZ73" s="4"/>
      <c r="CA73" s="4"/>
      <c r="CB73" s="4" t="s">
        <v>256</v>
      </c>
      <c r="CC73" s="4" t="s">
        <v>255</v>
      </c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</row>
    <row r="74" spans="1:175" s="38" customFormat="1" ht="8.1" customHeight="1" thickTop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2"/>
      <c r="BU74" s="41"/>
      <c r="BV74" s="41"/>
      <c r="BW74" s="46"/>
      <c r="BX74" s="46"/>
      <c r="BY74" s="46"/>
      <c r="BZ74" s="46"/>
      <c r="CA74" s="46"/>
      <c r="CB74" s="46" t="s">
        <v>264</v>
      </c>
      <c r="CC74" s="46" t="s">
        <v>263</v>
      </c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</row>
    <row r="75" spans="1:175" ht="18" customHeight="1" thickBot="1">
      <c r="A75" s="31" t="s">
        <v>23</v>
      </c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2"/>
      <c r="CB75" s="47" t="s">
        <v>266</v>
      </c>
      <c r="CC75" s="47" t="s">
        <v>265</v>
      </c>
    </row>
    <row r="76" spans="1:175" ht="15.95" customHeight="1" thickTop="1" thickBo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87"/>
      <c r="AE76" s="388"/>
      <c r="AF76" s="391" t="s">
        <v>497</v>
      </c>
      <c r="AG76" s="350"/>
      <c r="AH76" s="350"/>
      <c r="AI76" s="350"/>
      <c r="AJ76" s="350"/>
      <c r="AK76" s="350"/>
      <c r="AL76" s="350"/>
      <c r="AM76" s="350"/>
      <c r="AN76" s="350"/>
      <c r="AO76" s="351"/>
      <c r="AP76" s="349" t="s">
        <v>498</v>
      </c>
      <c r="AQ76" s="350"/>
      <c r="AR76" s="350"/>
      <c r="AS76" s="350"/>
      <c r="AT76" s="350"/>
      <c r="AU76" s="350"/>
      <c r="AV76" s="350"/>
      <c r="AW76" s="350"/>
      <c r="AX76" s="350"/>
      <c r="AY76" s="351"/>
      <c r="AZ76" s="349" t="s">
        <v>499</v>
      </c>
      <c r="BA76" s="350"/>
      <c r="BB76" s="350"/>
      <c r="BC76" s="350"/>
      <c r="BD76" s="350"/>
      <c r="BE76" s="350"/>
      <c r="BF76" s="350"/>
      <c r="BG76" s="350"/>
      <c r="BH76" s="350"/>
      <c r="BI76" s="351"/>
      <c r="BJ76" s="349" t="s">
        <v>500</v>
      </c>
      <c r="BK76" s="350"/>
      <c r="BL76" s="350"/>
      <c r="BM76" s="350"/>
      <c r="BN76" s="350"/>
      <c r="BO76" s="350"/>
      <c r="BP76" s="350"/>
      <c r="BQ76" s="350"/>
      <c r="BR76" s="350"/>
      <c r="BS76" s="351"/>
      <c r="BT76" s="32"/>
      <c r="CB76" s="47" t="s">
        <v>268</v>
      </c>
      <c r="CC76" s="47" t="s">
        <v>267</v>
      </c>
      <c r="CR76" s="4"/>
    </row>
    <row r="77" spans="1:175" ht="15.95" customHeight="1" thickTop="1" thickBot="1">
      <c r="A77" s="30"/>
      <c r="B77" s="376" t="s">
        <v>504</v>
      </c>
      <c r="C77" s="377"/>
      <c r="D77" s="382"/>
      <c r="E77" s="382"/>
      <c r="F77" s="382"/>
      <c r="G77" s="382"/>
      <c r="H77" s="382"/>
      <c r="I77" s="382"/>
      <c r="J77" s="382"/>
      <c r="K77" s="382"/>
      <c r="L77" s="382"/>
      <c r="M77" s="382"/>
      <c r="N77" s="382"/>
      <c r="O77" s="382"/>
      <c r="P77" s="383"/>
      <c r="Q77" s="383"/>
      <c r="R77" s="383"/>
      <c r="S77" s="383"/>
      <c r="T77" s="383"/>
      <c r="U77" s="383"/>
      <c r="V77" s="383"/>
      <c r="W77" s="383"/>
      <c r="X77" s="383"/>
      <c r="Y77" s="383"/>
      <c r="Z77" s="383"/>
      <c r="AA77" s="383"/>
      <c r="AB77" s="384"/>
      <c r="AC77" s="30"/>
      <c r="AD77" s="389"/>
      <c r="AE77" s="390"/>
      <c r="AF77" s="364" t="str">
        <f>F27</f>
        <v/>
      </c>
      <c r="AG77" s="365"/>
      <c r="AH77" s="365"/>
      <c r="AI77" s="365"/>
      <c r="AJ77" s="365"/>
      <c r="AK77" s="365"/>
      <c r="AL77" s="365"/>
      <c r="AM77" s="365"/>
      <c r="AN77" s="365"/>
      <c r="AO77" s="366"/>
      <c r="AP77" s="364" t="str">
        <f>O27</f>
        <v/>
      </c>
      <c r="AQ77" s="365"/>
      <c r="AR77" s="365"/>
      <c r="AS77" s="365"/>
      <c r="AT77" s="365"/>
      <c r="AU77" s="365"/>
      <c r="AV77" s="365"/>
      <c r="AW77" s="365"/>
      <c r="AX77" s="365"/>
      <c r="AY77" s="366"/>
      <c r="AZ77" s="364" t="str">
        <f>X27</f>
        <v/>
      </c>
      <c r="BA77" s="365"/>
      <c r="BB77" s="365"/>
      <c r="BC77" s="365"/>
      <c r="BD77" s="365"/>
      <c r="BE77" s="365"/>
      <c r="BF77" s="365"/>
      <c r="BG77" s="365"/>
      <c r="BH77" s="365"/>
      <c r="BI77" s="366"/>
      <c r="BJ77" s="364" t="str">
        <f>AG27</f>
        <v/>
      </c>
      <c r="BK77" s="365"/>
      <c r="BL77" s="365"/>
      <c r="BM77" s="365"/>
      <c r="BN77" s="365"/>
      <c r="BO77" s="365"/>
      <c r="BP77" s="365"/>
      <c r="BQ77" s="365"/>
      <c r="BR77" s="365"/>
      <c r="BS77" s="366"/>
      <c r="BT77" s="32"/>
      <c r="CB77" s="47" t="s">
        <v>270</v>
      </c>
      <c r="CC77" s="47" t="s">
        <v>269</v>
      </c>
      <c r="CR77" s="4" t="s">
        <v>259</v>
      </c>
    </row>
    <row r="78" spans="1:175" ht="15.95" customHeight="1" thickTop="1">
      <c r="A78" s="30"/>
      <c r="B78" s="378"/>
      <c r="C78" s="379"/>
      <c r="D78" s="385" t="s">
        <v>505</v>
      </c>
      <c r="E78" s="385"/>
      <c r="F78" s="385"/>
      <c r="G78" s="385"/>
      <c r="H78" s="385"/>
      <c r="I78" s="385"/>
      <c r="J78" s="385" t="s">
        <v>506</v>
      </c>
      <c r="K78" s="385"/>
      <c r="L78" s="385"/>
      <c r="M78" s="385"/>
      <c r="N78" s="385"/>
      <c r="O78" s="385"/>
      <c r="P78" s="385" t="s">
        <v>507</v>
      </c>
      <c r="Q78" s="385"/>
      <c r="R78" s="385"/>
      <c r="S78" s="385"/>
      <c r="T78" s="385"/>
      <c r="U78" s="385"/>
      <c r="V78" s="385"/>
      <c r="W78" s="385" t="s">
        <v>508</v>
      </c>
      <c r="X78" s="385"/>
      <c r="Y78" s="385"/>
      <c r="Z78" s="385"/>
      <c r="AA78" s="385"/>
      <c r="AB78" s="386"/>
      <c r="AC78" s="30"/>
      <c r="AD78" s="395" t="s">
        <v>24</v>
      </c>
      <c r="AE78" s="396"/>
      <c r="AF78" s="397" t="str">
        <f t="shared" ref="AF78:AF90" si="0">IF($V$21=2,0,IF(F28="","",F28))</f>
        <v/>
      </c>
      <c r="AG78" s="398"/>
      <c r="AH78" s="398"/>
      <c r="AI78" s="398"/>
      <c r="AJ78" s="398"/>
      <c r="AK78" s="398"/>
      <c r="AL78" s="398"/>
      <c r="AM78" s="398"/>
      <c r="AN78" s="398"/>
      <c r="AO78" s="399"/>
      <c r="AP78" s="397" t="str">
        <f t="shared" ref="AP78:AP90" si="1">IF(O28="","",O28)</f>
        <v/>
      </c>
      <c r="AQ78" s="398"/>
      <c r="AR78" s="398"/>
      <c r="AS78" s="398"/>
      <c r="AT78" s="398"/>
      <c r="AU78" s="398"/>
      <c r="AV78" s="398"/>
      <c r="AW78" s="398"/>
      <c r="AX78" s="398"/>
      <c r="AY78" s="399"/>
      <c r="AZ78" s="397" t="str">
        <f>IF(X28="","",X28)</f>
        <v/>
      </c>
      <c r="BA78" s="398"/>
      <c r="BB78" s="398"/>
      <c r="BC78" s="398"/>
      <c r="BD78" s="398"/>
      <c r="BE78" s="398"/>
      <c r="BF78" s="398"/>
      <c r="BG78" s="398"/>
      <c r="BH78" s="398"/>
      <c r="BI78" s="399"/>
      <c r="BJ78" s="397" t="str">
        <f t="shared" ref="BJ78:BJ90" si="2">IF(AG28="","",AG28)</f>
        <v/>
      </c>
      <c r="BK78" s="398"/>
      <c r="BL78" s="398"/>
      <c r="BM78" s="398"/>
      <c r="BN78" s="398"/>
      <c r="BO78" s="398"/>
      <c r="BP78" s="398"/>
      <c r="BQ78" s="398"/>
      <c r="BR78" s="398"/>
      <c r="BS78" s="399"/>
      <c r="BT78" s="32"/>
      <c r="CB78" s="47" t="s">
        <v>272</v>
      </c>
      <c r="CC78" s="47" t="s">
        <v>271</v>
      </c>
      <c r="CR78" s="4" t="e">
        <f>AO95/AW95</f>
        <v>#VALUE!</v>
      </c>
    </row>
    <row r="79" spans="1:175" ht="15.95" customHeight="1" thickBot="1">
      <c r="A79" s="30"/>
      <c r="B79" s="380"/>
      <c r="C79" s="381"/>
      <c r="D79" s="400" t="s">
        <v>509</v>
      </c>
      <c r="E79" s="400"/>
      <c r="F79" s="400"/>
      <c r="G79" s="400"/>
      <c r="H79" s="400"/>
      <c r="I79" s="400"/>
      <c r="J79" s="400" t="s">
        <v>509</v>
      </c>
      <c r="K79" s="400"/>
      <c r="L79" s="400"/>
      <c r="M79" s="400"/>
      <c r="N79" s="400"/>
      <c r="O79" s="400"/>
      <c r="P79" s="400" t="s">
        <v>510</v>
      </c>
      <c r="Q79" s="400"/>
      <c r="R79" s="400"/>
      <c r="S79" s="400"/>
      <c r="T79" s="400"/>
      <c r="U79" s="400"/>
      <c r="V79" s="400"/>
      <c r="W79" s="400" t="s">
        <v>510</v>
      </c>
      <c r="X79" s="400"/>
      <c r="Y79" s="400"/>
      <c r="Z79" s="400"/>
      <c r="AA79" s="400"/>
      <c r="AB79" s="401"/>
      <c r="AC79" s="30"/>
      <c r="AD79" s="402" t="s">
        <v>26</v>
      </c>
      <c r="AE79" s="403"/>
      <c r="AF79" s="392" t="str">
        <f t="shared" si="0"/>
        <v/>
      </c>
      <c r="AG79" s="393"/>
      <c r="AH79" s="393"/>
      <c r="AI79" s="393"/>
      <c r="AJ79" s="393"/>
      <c r="AK79" s="393"/>
      <c r="AL79" s="393"/>
      <c r="AM79" s="393"/>
      <c r="AN79" s="393"/>
      <c r="AO79" s="394"/>
      <c r="AP79" s="392" t="str">
        <f t="shared" si="1"/>
        <v/>
      </c>
      <c r="AQ79" s="393"/>
      <c r="AR79" s="393"/>
      <c r="AS79" s="393"/>
      <c r="AT79" s="393"/>
      <c r="AU79" s="393"/>
      <c r="AV79" s="393"/>
      <c r="AW79" s="393"/>
      <c r="AX79" s="393"/>
      <c r="AY79" s="394"/>
      <c r="AZ79" s="392" t="str">
        <f>IF(X29="","",X29)</f>
        <v/>
      </c>
      <c r="BA79" s="393"/>
      <c r="BB79" s="393"/>
      <c r="BC79" s="393"/>
      <c r="BD79" s="393"/>
      <c r="BE79" s="393"/>
      <c r="BF79" s="393"/>
      <c r="BG79" s="393"/>
      <c r="BH79" s="393"/>
      <c r="BI79" s="394"/>
      <c r="BJ79" s="392" t="str">
        <f t="shared" si="2"/>
        <v/>
      </c>
      <c r="BK79" s="393"/>
      <c r="BL79" s="393"/>
      <c r="BM79" s="393"/>
      <c r="BN79" s="393"/>
      <c r="BO79" s="393"/>
      <c r="BP79" s="393"/>
      <c r="BQ79" s="393"/>
      <c r="BR79" s="393"/>
      <c r="BS79" s="394"/>
      <c r="BT79" s="32"/>
      <c r="CB79" s="47" t="s">
        <v>274</v>
      </c>
      <c r="CC79" s="47" t="s">
        <v>273</v>
      </c>
      <c r="CR79" s="4" t="e">
        <f t="shared" ref="CR79:CR83" si="3">AO96/AW96</f>
        <v>#VALUE!</v>
      </c>
    </row>
    <row r="80" spans="1:175" ht="15.95" customHeight="1" thickTop="1">
      <c r="A80" s="119" t="s">
        <v>27</v>
      </c>
      <c r="B80" s="535" t="str">
        <f>IF(F23="","",F23)</f>
        <v/>
      </c>
      <c r="C80" s="539"/>
      <c r="D80" s="544"/>
      <c r="E80" s="544"/>
      <c r="F80" s="544"/>
      <c r="G80" s="544"/>
      <c r="H80" s="544"/>
      <c r="I80" s="544"/>
      <c r="J80" s="546"/>
      <c r="K80" s="546"/>
      <c r="L80" s="546"/>
      <c r="M80" s="546"/>
      <c r="N80" s="546"/>
      <c r="O80" s="546"/>
      <c r="P80" s="496"/>
      <c r="Q80" s="496"/>
      <c r="R80" s="496"/>
      <c r="S80" s="496"/>
      <c r="T80" s="496"/>
      <c r="U80" s="496"/>
      <c r="V80" s="496"/>
      <c r="W80" s="496"/>
      <c r="X80" s="496"/>
      <c r="Y80" s="496"/>
      <c r="Z80" s="496"/>
      <c r="AA80" s="496"/>
      <c r="AB80" s="497"/>
      <c r="AC80" s="30"/>
      <c r="AD80" s="402" t="s">
        <v>28</v>
      </c>
      <c r="AE80" s="403"/>
      <c r="AF80" s="392" t="str">
        <f t="shared" si="0"/>
        <v/>
      </c>
      <c r="AG80" s="393"/>
      <c r="AH80" s="393"/>
      <c r="AI80" s="393"/>
      <c r="AJ80" s="393"/>
      <c r="AK80" s="393"/>
      <c r="AL80" s="393"/>
      <c r="AM80" s="393"/>
      <c r="AN80" s="393"/>
      <c r="AO80" s="394"/>
      <c r="AP80" s="392" t="str">
        <f t="shared" si="1"/>
        <v/>
      </c>
      <c r="AQ80" s="393"/>
      <c r="AR80" s="393"/>
      <c r="AS80" s="393"/>
      <c r="AT80" s="393"/>
      <c r="AU80" s="393"/>
      <c r="AV80" s="393"/>
      <c r="AW80" s="393"/>
      <c r="AX80" s="393"/>
      <c r="AY80" s="394"/>
      <c r="AZ80" s="392" t="str">
        <f t="shared" ref="AZ80:AZ90" si="4">IF(X30="","",X30)</f>
        <v/>
      </c>
      <c r="BA80" s="393"/>
      <c r="BB80" s="393"/>
      <c r="BC80" s="393"/>
      <c r="BD80" s="393"/>
      <c r="BE80" s="393"/>
      <c r="BF80" s="393"/>
      <c r="BG80" s="393"/>
      <c r="BH80" s="393"/>
      <c r="BI80" s="394"/>
      <c r="BJ80" s="392" t="str">
        <f t="shared" si="2"/>
        <v/>
      </c>
      <c r="BK80" s="393"/>
      <c r="BL80" s="393"/>
      <c r="BM80" s="393"/>
      <c r="BN80" s="393"/>
      <c r="BO80" s="393"/>
      <c r="BP80" s="393"/>
      <c r="BQ80" s="393"/>
      <c r="BR80" s="393"/>
      <c r="BS80" s="394"/>
      <c r="BT80" s="32"/>
      <c r="CB80" s="47" t="s">
        <v>276</v>
      </c>
      <c r="CC80" s="47" t="s">
        <v>275</v>
      </c>
      <c r="CR80" s="4" t="e">
        <f t="shared" si="3"/>
        <v>#VALUE!</v>
      </c>
    </row>
    <row r="81" spans="1:96" ht="15.95" customHeight="1" thickBot="1">
      <c r="A81" s="119"/>
      <c r="B81" s="537"/>
      <c r="C81" s="540"/>
      <c r="D81" s="545"/>
      <c r="E81" s="545"/>
      <c r="F81" s="545"/>
      <c r="G81" s="545"/>
      <c r="H81" s="545"/>
      <c r="I81" s="545"/>
      <c r="J81" s="547"/>
      <c r="K81" s="547"/>
      <c r="L81" s="547"/>
      <c r="M81" s="547"/>
      <c r="N81" s="547"/>
      <c r="O81" s="547"/>
      <c r="P81" s="498"/>
      <c r="Q81" s="498"/>
      <c r="R81" s="498"/>
      <c r="S81" s="498"/>
      <c r="T81" s="498"/>
      <c r="U81" s="498"/>
      <c r="V81" s="498"/>
      <c r="W81" s="498"/>
      <c r="X81" s="498"/>
      <c r="Y81" s="498"/>
      <c r="Z81" s="498"/>
      <c r="AA81" s="498"/>
      <c r="AB81" s="499"/>
      <c r="AC81" s="30"/>
      <c r="AD81" s="402" t="s">
        <v>29</v>
      </c>
      <c r="AE81" s="403"/>
      <c r="AF81" s="392" t="str">
        <f t="shared" si="0"/>
        <v/>
      </c>
      <c r="AG81" s="393"/>
      <c r="AH81" s="393"/>
      <c r="AI81" s="393"/>
      <c r="AJ81" s="393"/>
      <c r="AK81" s="393"/>
      <c r="AL81" s="393"/>
      <c r="AM81" s="393"/>
      <c r="AN81" s="393"/>
      <c r="AO81" s="394"/>
      <c r="AP81" s="392" t="str">
        <f t="shared" si="1"/>
        <v/>
      </c>
      <c r="AQ81" s="393"/>
      <c r="AR81" s="393"/>
      <c r="AS81" s="393"/>
      <c r="AT81" s="393"/>
      <c r="AU81" s="393"/>
      <c r="AV81" s="393"/>
      <c r="AW81" s="393"/>
      <c r="AX81" s="393"/>
      <c r="AY81" s="394"/>
      <c r="AZ81" s="392" t="str">
        <f t="shared" si="4"/>
        <v/>
      </c>
      <c r="BA81" s="393"/>
      <c r="BB81" s="393"/>
      <c r="BC81" s="393"/>
      <c r="BD81" s="393"/>
      <c r="BE81" s="393"/>
      <c r="BF81" s="393"/>
      <c r="BG81" s="393"/>
      <c r="BH81" s="393"/>
      <c r="BI81" s="394"/>
      <c r="BJ81" s="392" t="str">
        <f t="shared" si="2"/>
        <v/>
      </c>
      <c r="BK81" s="393"/>
      <c r="BL81" s="393"/>
      <c r="BM81" s="393"/>
      <c r="BN81" s="393"/>
      <c r="BO81" s="393"/>
      <c r="BP81" s="393"/>
      <c r="BQ81" s="393"/>
      <c r="BR81" s="393"/>
      <c r="BS81" s="394"/>
      <c r="BT81" s="32"/>
      <c r="CB81" s="47" t="s">
        <v>278</v>
      </c>
      <c r="CC81" s="47" t="s">
        <v>277</v>
      </c>
      <c r="CR81" s="4" t="e">
        <f t="shared" si="3"/>
        <v>#VALUE!</v>
      </c>
    </row>
    <row r="82" spans="1:96" ht="15.95" customHeight="1" thickTop="1" thickBot="1">
      <c r="A82" s="65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30"/>
      <c r="AD82" s="402" t="s">
        <v>30</v>
      </c>
      <c r="AE82" s="403"/>
      <c r="AF82" s="392" t="str">
        <f t="shared" si="0"/>
        <v/>
      </c>
      <c r="AG82" s="393"/>
      <c r="AH82" s="393"/>
      <c r="AI82" s="393"/>
      <c r="AJ82" s="393"/>
      <c r="AK82" s="393"/>
      <c r="AL82" s="393"/>
      <c r="AM82" s="393"/>
      <c r="AN82" s="393"/>
      <c r="AO82" s="394"/>
      <c r="AP82" s="392" t="str">
        <f t="shared" si="1"/>
        <v/>
      </c>
      <c r="AQ82" s="393"/>
      <c r="AR82" s="393"/>
      <c r="AS82" s="393"/>
      <c r="AT82" s="393"/>
      <c r="AU82" s="393"/>
      <c r="AV82" s="393"/>
      <c r="AW82" s="393"/>
      <c r="AX82" s="393"/>
      <c r="AY82" s="394"/>
      <c r="AZ82" s="392" t="str">
        <f t="shared" si="4"/>
        <v/>
      </c>
      <c r="BA82" s="393"/>
      <c r="BB82" s="393"/>
      <c r="BC82" s="393"/>
      <c r="BD82" s="393"/>
      <c r="BE82" s="393"/>
      <c r="BF82" s="393"/>
      <c r="BG82" s="393"/>
      <c r="BH82" s="393"/>
      <c r="BI82" s="394"/>
      <c r="BJ82" s="392" t="str">
        <f t="shared" si="2"/>
        <v/>
      </c>
      <c r="BK82" s="393"/>
      <c r="BL82" s="393"/>
      <c r="BM82" s="393"/>
      <c r="BN82" s="393"/>
      <c r="BO82" s="393"/>
      <c r="BP82" s="393"/>
      <c r="BQ82" s="393"/>
      <c r="BR82" s="393"/>
      <c r="BS82" s="394"/>
      <c r="BT82" s="32"/>
      <c r="CB82" s="47" t="s">
        <v>280</v>
      </c>
      <c r="CC82" s="47" t="s">
        <v>279</v>
      </c>
      <c r="CR82" s="4" t="e">
        <f t="shared" si="3"/>
        <v>#VALUE!</v>
      </c>
    </row>
    <row r="83" spans="1:96" ht="15.95" customHeight="1" thickTop="1">
      <c r="A83" s="119" t="s">
        <v>31</v>
      </c>
      <c r="B83" s="535" t="str">
        <f>IF(T23="","",T23)</f>
        <v/>
      </c>
      <c r="C83" s="536"/>
      <c r="D83" s="404"/>
      <c r="E83" s="404"/>
      <c r="F83" s="404"/>
      <c r="G83" s="404"/>
      <c r="H83" s="404"/>
      <c r="I83" s="404"/>
      <c r="J83" s="406"/>
      <c r="K83" s="406"/>
      <c r="L83" s="406"/>
      <c r="M83" s="406"/>
      <c r="N83" s="406"/>
      <c r="O83" s="406"/>
      <c r="P83" s="408"/>
      <c r="Q83" s="408"/>
      <c r="R83" s="408"/>
      <c r="S83" s="408"/>
      <c r="T83" s="408"/>
      <c r="U83" s="408"/>
      <c r="V83" s="408"/>
      <c r="W83" s="408"/>
      <c r="X83" s="408"/>
      <c r="Y83" s="408"/>
      <c r="Z83" s="408"/>
      <c r="AA83" s="408"/>
      <c r="AB83" s="410"/>
      <c r="AC83" s="30"/>
      <c r="AD83" s="402" t="s">
        <v>32</v>
      </c>
      <c r="AE83" s="403"/>
      <c r="AF83" s="392" t="str">
        <f t="shared" si="0"/>
        <v/>
      </c>
      <c r="AG83" s="393"/>
      <c r="AH83" s="393"/>
      <c r="AI83" s="393"/>
      <c r="AJ83" s="393"/>
      <c r="AK83" s="393"/>
      <c r="AL83" s="393"/>
      <c r="AM83" s="393"/>
      <c r="AN83" s="393"/>
      <c r="AO83" s="394"/>
      <c r="AP83" s="392" t="str">
        <f t="shared" si="1"/>
        <v/>
      </c>
      <c r="AQ83" s="393"/>
      <c r="AR83" s="393"/>
      <c r="AS83" s="393"/>
      <c r="AT83" s="393"/>
      <c r="AU83" s="393"/>
      <c r="AV83" s="393"/>
      <c r="AW83" s="393"/>
      <c r="AX83" s="393"/>
      <c r="AY83" s="394"/>
      <c r="AZ83" s="392" t="str">
        <f t="shared" si="4"/>
        <v/>
      </c>
      <c r="BA83" s="393"/>
      <c r="BB83" s="393"/>
      <c r="BC83" s="393"/>
      <c r="BD83" s="393"/>
      <c r="BE83" s="393"/>
      <c r="BF83" s="393"/>
      <c r="BG83" s="393"/>
      <c r="BH83" s="393"/>
      <c r="BI83" s="394"/>
      <c r="BJ83" s="392" t="str">
        <f t="shared" si="2"/>
        <v/>
      </c>
      <c r="BK83" s="393"/>
      <c r="BL83" s="393"/>
      <c r="BM83" s="393"/>
      <c r="BN83" s="393"/>
      <c r="BO83" s="393"/>
      <c r="BP83" s="393"/>
      <c r="BQ83" s="393"/>
      <c r="BR83" s="393"/>
      <c r="BS83" s="394"/>
      <c r="BT83" s="32"/>
      <c r="CB83" s="47" t="s">
        <v>282</v>
      </c>
      <c r="CC83" s="47" t="s">
        <v>281</v>
      </c>
      <c r="CR83" s="4" t="e">
        <f t="shared" si="3"/>
        <v>#VALUE!</v>
      </c>
    </row>
    <row r="84" spans="1:96" ht="15.95" customHeight="1" thickBot="1">
      <c r="A84" s="119"/>
      <c r="B84" s="537"/>
      <c r="C84" s="538"/>
      <c r="D84" s="405"/>
      <c r="E84" s="405"/>
      <c r="F84" s="405"/>
      <c r="G84" s="405"/>
      <c r="H84" s="405"/>
      <c r="I84" s="405"/>
      <c r="J84" s="407"/>
      <c r="K84" s="407"/>
      <c r="L84" s="407"/>
      <c r="M84" s="407"/>
      <c r="N84" s="407"/>
      <c r="O84" s="407"/>
      <c r="P84" s="409"/>
      <c r="Q84" s="409"/>
      <c r="R84" s="409"/>
      <c r="S84" s="409"/>
      <c r="T84" s="409"/>
      <c r="U84" s="409"/>
      <c r="V84" s="409"/>
      <c r="W84" s="409"/>
      <c r="X84" s="409"/>
      <c r="Y84" s="409"/>
      <c r="Z84" s="409"/>
      <c r="AA84" s="409"/>
      <c r="AB84" s="411"/>
      <c r="AC84" s="30"/>
      <c r="AD84" s="402" t="s">
        <v>432</v>
      </c>
      <c r="AE84" s="403"/>
      <c r="AF84" s="392" t="str">
        <f t="shared" si="0"/>
        <v/>
      </c>
      <c r="AG84" s="393"/>
      <c r="AH84" s="393"/>
      <c r="AI84" s="393"/>
      <c r="AJ84" s="393"/>
      <c r="AK84" s="393"/>
      <c r="AL84" s="393"/>
      <c r="AM84" s="393"/>
      <c r="AN84" s="393"/>
      <c r="AO84" s="394"/>
      <c r="AP84" s="392" t="str">
        <f t="shared" si="1"/>
        <v/>
      </c>
      <c r="AQ84" s="393"/>
      <c r="AR84" s="393"/>
      <c r="AS84" s="393"/>
      <c r="AT84" s="393"/>
      <c r="AU84" s="393"/>
      <c r="AV84" s="393"/>
      <c r="AW84" s="393"/>
      <c r="AX84" s="393"/>
      <c r="AY84" s="394"/>
      <c r="AZ84" s="392" t="str">
        <f t="shared" si="4"/>
        <v/>
      </c>
      <c r="BA84" s="393"/>
      <c r="BB84" s="393"/>
      <c r="BC84" s="393"/>
      <c r="BD84" s="393"/>
      <c r="BE84" s="393"/>
      <c r="BF84" s="393"/>
      <c r="BG84" s="393"/>
      <c r="BH84" s="393"/>
      <c r="BI84" s="394"/>
      <c r="BJ84" s="392" t="str">
        <f t="shared" si="2"/>
        <v/>
      </c>
      <c r="BK84" s="393"/>
      <c r="BL84" s="393"/>
      <c r="BM84" s="393"/>
      <c r="BN84" s="393"/>
      <c r="BO84" s="393"/>
      <c r="BP84" s="393"/>
      <c r="BQ84" s="393"/>
      <c r="BR84" s="393"/>
      <c r="BS84" s="394"/>
      <c r="BT84" s="32"/>
      <c r="CB84" s="47" t="s">
        <v>284</v>
      </c>
      <c r="CC84" s="47" t="s">
        <v>283</v>
      </c>
      <c r="CR84" s="4"/>
    </row>
    <row r="85" spans="1:96" ht="15.95" customHeight="1" thickTop="1" thickBot="1">
      <c r="A85" s="65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30"/>
      <c r="AD85" s="402" t="s">
        <v>433</v>
      </c>
      <c r="AE85" s="403"/>
      <c r="AF85" s="392" t="str">
        <f t="shared" si="0"/>
        <v/>
      </c>
      <c r="AG85" s="393"/>
      <c r="AH85" s="393"/>
      <c r="AI85" s="393"/>
      <c r="AJ85" s="393"/>
      <c r="AK85" s="393"/>
      <c r="AL85" s="393"/>
      <c r="AM85" s="393"/>
      <c r="AN85" s="393"/>
      <c r="AO85" s="394"/>
      <c r="AP85" s="392" t="str">
        <f t="shared" si="1"/>
        <v/>
      </c>
      <c r="AQ85" s="393"/>
      <c r="AR85" s="393"/>
      <c r="AS85" s="393"/>
      <c r="AT85" s="393"/>
      <c r="AU85" s="393"/>
      <c r="AV85" s="393"/>
      <c r="AW85" s="393"/>
      <c r="AX85" s="393"/>
      <c r="AY85" s="394"/>
      <c r="AZ85" s="392" t="str">
        <f t="shared" si="4"/>
        <v/>
      </c>
      <c r="BA85" s="393"/>
      <c r="BB85" s="393"/>
      <c r="BC85" s="393"/>
      <c r="BD85" s="393"/>
      <c r="BE85" s="393"/>
      <c r="BF85" s="393"/>
      <c r="BG85" s="393"/>
      <c r="BH85" s="393"/>
      <c r="BI85" s="394"/>
      <c r="BJ85" s="392" t="str">
        <f t="shared" si="2"/>
        <v/>
      </c>
      <c r="BK85" s="393"/>
      <c r="BL85" s="393"/>
      <c r="BM85" s="393"/>
      <c r="BN85" s="393"/>
      <c r="BO85" s="393"/>
      <c r="BP85" s="393"/>
      <c r="BQ85" s="393"/>
      <c r="BR85" s="393"/>
      <c r="BS85" s="394"/>
      <c r="BT85" s="32"/>
      <c r="CB85" s="47" t="s">
        <v>286</v>
      </c>
      <c r="CC85" s="47" t="s">
        <v>285</v>
      </c>
      <c r="CR85" s="4"/>
    </row>
    <row r="86" spans="1:96" ht="15.95" customHeight="1" thickTop="1">
      <c r="A86" s="119" t="s">
        <v>33</v>
      </c>
      <c r="B86" s="535" t="str">
        <f>IF(AH23="","",AH23)</f>
        <v/>
      </c>
      <c r="C86" s="536"/>
      <c r="D86" s="404"/>
      <c r="E86" s="404"/>
      <c r="F86" s="404"/>
      <c r="G86" s="404"/>
      <c r="H86" s="404"/>
      <c r="I86" s="404"/>
      <c r="J86" s="406"/>
      <c r="K86" s="406"/>
      <c r="L86" s="406"/>
      <c r="M86" s="406"/>
      <c r="N86" s="406"/>
      <c r="O86" s="406"/>
      <c r="P86" s="408"/>
      <c r="Q86" s="408"/>
      <c r="R86" s="408"/>
      <c r="S86" s="408"/>
      <c r="T86" s="408"/>
      <c r="U86" s="408"/>
      <c r="V86" s="408"/>
      <c r="W86" s="408"/>
      <c r="X86" s="408"/>
      <c r="Y86" s="408"/>
      <c r="Z86" s="408"/>
      <c r="AA86" s="408"/>
      <c r="AB86" s="410"/>
      <c r="AC86" s="30"/>
      <c r="AD86" s="402" t="s">
        <v>434</v>
      </c>
      <c r="AE86" s="403"/>
      <c r="AF86" s="392" t="str">
        <f t="shared" si="0"/>
        <v/>
      </c>
      <c r="AG86" s="393"/>
      <c r="AH86" s="393"/>
      <c r="AI86" s="393"/>
      <c r="AJ86" s="393"/>
      <c r="AK86" s="393"/>
      <c r="AL86" s="393"/>
      <c r="AM86" s="393"/>
      <c r="AN86" s="393"/>
      <c r="AO86" s="394"/>
      <c r="AP86" s="392" t="str">
        <f t="shared" si="1"/>
        <v/>
      </c>
      <c r="AQ86" s="393"/>
      <c r="AR86" s="393"/>
      <c r="AS86" s="393"/>
      <c r="AT86" s="393"/>
      <c r="AU86" s="393"/>
      <c r="AV86" s="393"/>
      <c r="AW86" s="393"/>
      <c r="AX86" s="393"/>
      <c r="AY86" s="394"/>
      <c r="AZ86" s="392" t="str">
        <f t="shared" si="4"/>
        <v/>
      </c>
      <c r="BA86" s="393"/>
      <c r="BB86" s="393"/>
      <c r="BC86" s="393"/>
      <c r="BD86" s="393"/>
      <c r="BE86" s="393"/>
      <c r="BF86" s="393"/>
      <c r="BG86" s="393"/>
      <c r="BH86" s="393"/>
      <c r="BI86" s="394"/>
      <c r="BJ86" s="392" t="str">
        <f t="shared" si="2"/>
        <v/>
      </c>
      <c r="BK86" s="393"/>
      <c r="BL86" s="393"/>
      <c r="BM86" s="393"/>
      <c r="BN86" s="393"/>
      <c r="BO86" s="393"/>
      <c r="BP86" s="393"/>
      <c r="BQ86" s="393"/>
      <c r="BR86" s="393"/>
      <c r="BS86" s="394"/>
      <c r="BT86" s="32"/>
      <c r="CB86" s="47" t="s">
        <v>288</v>
      </c>
      <c r="CC86" s="47" t="s">
        <v>287</v>
      </c>
      <c r="CR86" s="4"/>
    </row>
    <row r="87" spans="1:96" ht="15.95" customHeight="1" thickBot="1">
      <c r="A87" s="119"/>
      <c r="B87" s="537"/>
      <c r="C87" s="538"/>
      <c r="D87" s="405"/>
      <c r="E87" s="405"/>
      <c r="F87" s="405"/>
      <c r="G87" s="405"/>
      <c r="H87" s="405"/>
      <c r="I87" s="405"/>
      <c r="J87" s="407"/>
      <c r="K87" s="407"/>
      <c r="L87" s="407"/>
      <c r="M87" s="407"/>
      <c r="N87" s="407"/>
      <c r="O87" s="407"/>
      <c r="P87" s="409"/>
      <c r="Q87" s="409"/>
      <c r="R87" s="409"/>
      <c r="S87" s="409"/>
      <c r="T87" s="409"/>
      <c r="U87" s="409"/>
      <c r="V87" s="409"/>
      <c r="W87" s="409"/>
      <c r="X87" s="409"/>
      <c r="Y87" s="409"/>
      <c r="Z87" s="409"/>
      <c r="AA87" s="409"/>
      <c r="AB87" s="411"/>
      <c r="AC87" s="30"/>
      <c r="AD87" s="402" t="s">
        <v>34</v>
      </c>
      <c r="AE87" s="403"/>
      <c r="AF87" s="392" t="str">
        <f t="shared" si="0"/>
        <v/>
      </c>
      <c r="AG87" s="393"/>
      <c r="AH87" s="393"/>
      <c r="AI87" s="393"/>
      <c r="AJ87" s="393"/>
      <c r="AK87" s="393"/>
      <c r="AL87" s="393"/>
      <c r="AM87" s="393"/>
      <c r="AN87" s="393"/>
      <c r="AO87" s="394"/>
      <c r="AP87" s="392" t="str">
        <f t="shared" si="1"/>
        <v/>
      </c>
      <c r="AQ87" s="393"/>
      <c r="AR87" s="393"/>
      <c r="AS87" s="393"/>
      <c r="AT87" s="393"/>
      <c r="AU87" s="393"/>
      <c r="AV87" s="393"/>
      <c r="AW87" s="393"/>
      <c r="AX87" s="393"/>
      <c r="AY87" s="394"/>
      <c r="AZ87" s="392" t="str">
        <f t="shared" si="4"/>
        <v/>
      </c>
      <c r="BA87" s="393"/>
      <c r="BB87" s="393"/>
      <c r="BC87" s="393"/>
      <c r="BD87" s="393"/>
      <c r="BE87" s="393"/>
      <c r="BF87" s="393"/>
      <c r="BG87" s="393"/>
      <c r="BH87" s="393"/>
      <c r="BI87" s="394"/>
      <c r="BJ87" s="392" t="str">
        <f t="shared" si="2"/>
        <v/>
      </c>
      <c r="BK87" s="393"/>
      <c r="BL87" s="393"/>
      <c r="BM87" s="393"/>
      <c r="BN87" s="393"/>
      <c r="BO87" s="393"/>
      <c r="BP87" s="393"/>
      <c r="BQ87" s="393"/>
      <c r="BR87" s="393"/>
      <c r="BS87" s="394"/>
      <c r="BT87" s="32"/>
      <c r="CB87" s="47" t="s">
        <v>290</v>
      </c>
      <c r="CC87" s="47" t="s">
        <v>289</v>
      </c>
      <c r="CR87" s="4"/>
    </row>
    <row r="88" spans="1:96" ht="15.95" customHeight="1" thickTop="1" thickBot="1">
      <c r="A88" s="65"/>
      <c r="B88" s="61"/>
      <c r="C88" s="61"/>
      <c r="D88" s="61"/>
      <c r="E88" s="61"/>
      <c r="F88" s="62"/>
      <c r="G88" s="61"/>
      <c r="H88" s="61"/>
      <c r="I88" s="61"/>
      <c r="J88" s="61"/>
      <c r="K88" s="62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30"/>
      <c r="AD88" s="402" t="s">
        <v>35</v>
      </c>
      <c r="AE88" s="403"/>
      <c r="AF88" s="392" t="str">
        <f t="shared" si="0"/>
        <v/>
      </c>
      <c r="AG88" s="393"/>
      <c r="AH88" s="393"/>
      <c r="AI88" s="393"/>
      <c r="AJ88" s="393"/>
      <c r="AK88" s="393"/>
      <c r="AL88" s="393"/>
      <c r="AM88" s="393"/>
      <c r="AN88" s="393"/>
      <c r="AO88" s="394"/>
      <c r="AP88" s="392" t="str">
        <f t="shared" si="1"/>
        <v/>
      </c>
      <c r="AQ88" s="393"/>
      <c r="AR88" s="393"/>
      <c r="AS88" s="393"/>
      <c r="AT88" s="393"/>
      <c r="AU88" s="393"/>
      <c r="AV88" s="393"/>
      <c r="AW88" s="393"/>
      <c r="AX88" s="393"/>
      <c r="AY88" s="394"/>
      <c r="AZ88" s="392" t="str">
        <f t="shared" si="4"/>
        <v/>
      </c>
      <c r="BA88" s="393"/>
      <c r="BB88" s="393"/>
      <c r="BC88" s="393"/>
      <c r="BD88" s="393"/>
      <c r="BE88" s="393"/>
      <c r="BF88" s="393"/>
      <c r="BG88" s="393"/>
      <c r="BH88" s="393"/>
      <c r="BI88" s="394"/>
      <c r="BJ88" s="392" t="str">
        <f t="shared" si="2"/>
        <v/>
      </c>
      <c r="BK88" s="393"/>
      <c r="BL88" s="393"/>
      <c r="BM88" s="393"/>
      <c r="BN88" s="393"/>
      <c r="BO88" s="393"/>
      <c r="BP88" s="393"/>
      <c r="BQ88" s="393"/>
      <c r="BR88" s="393"/>
      <c r="BS88" s="394"/>
      <c r="BT88" s="32"/>
      <c r="CB88" s="47" t="s">
        <v>292</v>
      </c>
      <c r="CC88" s="47" t="s">
        <v>291</v>
      </c>
      <c r="CR88" s="4"/>
    </row>
    <row r="89" spans="1:96" ht="15.95" customHeight="1" thickTop="1">
      <c r="A89" s="119" t="s">
        <v>36</v>
      </c>
      <c r="B89" s="535" t="str">
        <f>IF(AV23="","",AV23)</f>
        <v/>
      </c>
      <c r="C89" s="536"/>
      <c r="D89" s="404"/>
      <c r="E89" s="404"/>
      <c r="F89" s="404"/>
      <c r="G89" s="404"/>
      <c r="H89" s="404"/>
      <c r="I89" s="404"/>
      <c r="J89" s="406"/>
      <c r="K89" s="406"/>
      <c r="L89" s="406"/>
      <c r="M89" s="406"/>
      <c r="N89" s="406"/>
      <c r="O89" s="406"/>
      <c r="P89" s="408"/>
      <c r="Q89" s="408"/>
      <c r="R89" s="408"/>
      <c r="S89" s="408"/>
      <c r="T89" s="408"/>
      <c r="U89" s="408"/>
      <c r="V89" s="408"/>
      <c r="W89" s="408"/>
      <c r="X89" s="408"/>
      <c r="Y89" s="408"/>
      <c r="Z89" s="408"/>
      <c r="AA89" s="408"/>
      <c r="AB89" s="410"/>
      <c r="AC89" s="30"/>
      <c r="AD89" s="402" t="s">
        <v>37</v>
      </c>
      <c r="AE89" s="403"/>
      <c r="AF89" s="392" t="str">
        <f t="shared" si="0"/>
        <v/>
      </c>
      <c r="AG89" s="393"/>
      <c r="AH89" s="393"/>
      <c r="AI89" s="393"/>
      <c r="AJ89" s="393"/>
      <c r="AK89" s="393"/>
      <c r="AL89" s="393"/>
      <c r="AM89" s="393"/>
      <c r="AN89" s="393"/>
      <c r="AO89" s="394"/>
      <c r="AP89" s="392" t="str">
        <f t="shared" si="1"/>
        <v/>
      </c>
      <c r="AQ89" s="393"/>
      <c r="AR89" s="393"/>
      <c r="AS89" s="393"/>
      <c r="AT89" s="393"/>
      <c r="AU89" s="393"/>
      <c r="AV89" s="393"/>
      <c r="AW89" s="393"/>
      <c r="AX89" s="393"/>
      <c r="AY89" s="394"/>
      <c r="AZ89" s="392" t="str">
        <f t="shared" si="4"/>
        <v/>
      </c>
      <c r="BA89" s="393"/>
      <c r="BB89" s="393"/>
      <c r="BC89" s="393"/>
      <c r="BD89" s="393"/>
      <c r="BE89" s="393"/>
      <c r="BF89" s="393"/>
      <c r="BG89" s="393"/>
      <c r="BH89" s="393"/>
      <c r="BI89" s="394"/>
      <c r="BJ89" s="392" t="str">
        <f t="shared" si="2"/>
        <v/>
      </c>
      <c r="BK89" s="393"/>
      <c r="BL89" s="393"/>
      <c r="BM89" s="393"/>
      <c r="BN89" s="393"/>
      <c r="BO89" s="393"/>
      <c r="BP89" s="393"/>
      <c r="BQ89" s="393"/>
      <c r="BR89" s="393"/>
      <c r="BS89" s="394"/>
      <c r="BT89" s="32"/>
      <c r="CB89" s="47" t="s">
        <v>294</v>
      </c>
      <c r="CC89" s="47" t="s">
        <v>293</v>
      </c>
    </row>
    <row r="90" spans="1:96" ht="15.95" customHeight="1" thickBot="1">
      <c r="A90" s="119"/>
      <c r="B90" s="537"/>
      <c r="C90" s="538"/>
      <c r="D90" s="405"/>
      <c r="E90" s="405"/>
      <c r="F90" s="405"/>
      <c r="G90" s="405"/>
      <c r="H90" s="405"/>
      <c r="I90" s="405"/>
      <c r="J90" s="407"/>
      <c r="K90" s="407"/>
      <c r="L90" s="407"/>
      <c r="M90" s="407"/>
      <c r="N90" s="407"/>
      <c r="O90" s="407"/>
      <c r="P90" s="409"/>
      <c r="Q90" s="409"/>
      <c r="R90" s="409"/>
      <c r="S90" s="409"/>
      <c r="T90" s="409"/>
      <c r="U90" s="409"/>
      <c r="V90" s="409"/>
      <c r="W90" s="409"/>
      <c r="X90" s="409"/>
      <c r="Y90" s="409"/>
      <c r="Z90" s="409"/>
      <c r="AA90" s="409"/>
      <c r="AB90" s="411"/>
      <c r="AC90" s="30"/>
      <c r="AD90" s="421" t="s">
        <v>38</v>
      </c>
      <c r="AE90" s="422"/>
      <c r="AF90" s="412" t="str">
        <f t="shared" si="0"/>
        <v/>
      </c>
      <c r="AG90" s="413"/>
      <c r="AH90" s="413"/>
      <c r="AI90" s="413"/>
      <c r="AJ90" s="413"/>
      <c r="AK90" s="413"/>
      <c r="AL90" s="413"/>
      <c r="AM90" s="413"/>
      <c r="AN90" s="413"/>
      <c r="AO90" s="414"/>
      <c r="AP90" s="412" t="str">
        <f t="shared" si="1"/>
        <v/>
      </c>
      <c r="AQ90" s="413"/>
      <c r="AR90" s="413"/>
      <c r="AS90" s="413"/>
      <c r="AT90" s="413"/>
      <c r="AU90" s="413"/>
      <c r="AV90" s="413"/>
      <c r="AW90" s="413"/>
      <c r="AX90" s="413"/>
      <c r="AY90" s="414"/>
      <c r="AZ90" s="412" t="str">
        <f t="shared" si="4"/>
        <v/>
      </c>
      <c r="BA90" s="413"/>
      <c r="BB90" s="413"/>
      <c r="BC90" s="413"/>
      <c r="BD90" s="413"/>
      <c r="BE90" s="413"/>
      <c r="BF90" s="413"/>
      <c r="BG90" s="413"/>
      <c r="BH90" s="413"/>
      <c r="BI90" s="414"/>
      <c r="BJ90" s="412" t="str">
        <f t="shared" si="2"/>
        <v/>
      </c>
      <c r="BK90" s="413"/>
      <c r="BL90" s="413"/>
      <c r="BM90" s="413"/>
      <c r="BN90" s="413"/>
      <c r="BO90" s="413"/>
      <c r="BP90" s="413"/>
      <c r="BQ90" s="413"/>
      <c r="BR90" s="413"/>
      <c r="BS90" s="414"/>
      <c r="BT90" s="32"/>
      <c r="CB90" s="47" t="s">
        <v>296</v>
      </c>
      <c r="CC90" s="47" t="s">
        <v>295</v>
      </c>
    </row>
    <row r="91" spans="1:96" ht="8.1" customHeight="1" thickTop="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2"/>
      <c r="CB91" s="47" t="s">
        <v>298</v>
      </c>
      <c r="CC91" s="47" t="s">
        <v>297</v>
      </c>
    </row>
    <row r="92" spans="1:96" ht="15" customHeight="1" thickBot="1">
      <c r="A92" s="31" t="s">
        <v>39</v>
      </c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2"/>
      <c r="CB92" s="47" t="s">
        <v>300</v>
      </c>
      <c r="CC92" s="47" t="s">
        <v>299</v>
      </c>
      <c r="CR92" s="47" t="s">
        <v>53</v>
      </c>
    </row>
    <row r="93" spans="1:96" ht="15.95" customHeight="1" thickTop="1">
      <c r="A93" s="541" t="s">
        <v>40</v>
      </c>
      <c r="B93" s="542"/>
      <c r="C93" s="542"/>
      <c r="D93" s="542"/>
      <c r="E93" s="542"/>
      <c r="F93" s="543"/>
      <c r="G93" s="415" t="s">
        <v>442</v>
      </c>
      <c r="H93" s="416"/>
      <c r="I93" s="416"/>
      <c r="J93" s="416"/>
      <c r="K93" s="417"/>
      <c r="L93" s="415" t="s">
        <v>443</v>
      </c>
      <c r="M93" s="416"/>
      <c r="N93" s="416"/>
      <c r="O93" s="416"/>
      <c r="P93" s="417"/>
      <c r="Q93" s="415" t="s">
        <v>444</v>
      </c>
      <c r="R93" s="416"/>
      <c r="S93" s="416"/>
      <c r="T93" s="416"/>
      <c r="U93" s="417"/>
      <c r="V93" s="415" t="s">
        <v>445</v>
      </c>
      <c r="W93" s="416"/>
      <c r="X93" s="416"/>
      <c r="Y93" s="416"/>
      <c r="Z93" s="416"/>
      <c r="AA93" s="417"/>
      <c r="AB93" s="418" t="s">
        <v>440</v>
      </c>
      <c r="AC93" s="419"/>
      <c r="AD93" s="419"/>
      <c r="AE93" s="419"/>
      <c r="AF93" s="420"/>
      <c r="AG93" s="416" t="s">
        <v>441</v>
      </c>
      <c r="AH93" s="416"/>
      <c r="AI93" s="416"/>
      <c r="AJ93" s="417"/>
      <c r="AK93" s="415" t="s">
        <v>41</v>
      </c>
      <c r="AL93" s="416"/>
      <c r="AM93" s="416"/>
      <c r="AN93" s="417"/>
      <c r="AO93" s="415" t="s">
        <v>446</v>
      </c>
      <c r="AP93" s="416"/>
      <c r="AQ93" s="416"/>
      <c r="AR93" s="416"/>
      <c r="AS93" s="416"/>
      <c r="AT93" s="416"/>
      <c r="AU93" s="416"/>
      <c r="AV93" s="417"/>
      <c r="AW93" s="415" t="s">
        <v>463</v>
      </c>
      <c r="AX93" s="416"/>
      <c r="AY93" s="416"/>
      <c r="AZ93" s="416"/>
      <c r="BA93" s="416"/>
      <c r="BB93" s="416"/>
      <c r="BC93" s="416"/>
      <c r="BD93" s="494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32"/>
      <c r="CB93" s="47" t="s">
        <v>302</v>
      </c>
      <c r="CC93" s="47" t="s">
        <v>301</v>
      </c>
      <c r="CR93" s="47" t="e" cm="1">
        <f t="array" ref="CR93">AVERAGE(IF(ISERROR(CR78:CR83),"",CR78:CR83))</f>
        <v>#DIV/0!</v>
      </c>
    </row>
    <row r="94" spans="1:96" ht="15.95" customHeight="1">
      <c r="A94" s="526" t="s">
        <v>529</v>
      </c>
      <c r="B94" s="368"/>
      <c r="C94" s="368"/>
      <c r="D94" s="368"/>
      <c r="E94" s="368"/>
      <c r="F94" s="369"/>
      <c r="G94" s="423" t="s">
        <v>42</v>
      </c>
      <c r="H94" s="424"/>
      <c r="I94" s="424"/>
      <c r="J94" s="424"/>
      <c r="K94" s="425"/>
      <c r="L94" s="423" t="s">
        <v>42</v>
      </c>
      <c r="M94" s="424"/>
      <c r="N94" s="424"/>
      <c r="O94" s="424"/>
      <c r="P94" s="425"/>
      <c r="Q94" s="423" t="s">
        <v>437</v>
      </c>
      <c r="R94" s="424"/>
      <c r="S94" s="424"/>
      <c r="T94" s="424"/>
      <c r="U94" s="425"/>
      <c r="V94" s="423" t="s">
        <v>511</v>
      </c>
      <c r="W94" s="424"/>
      <c r="X94" s="424"/>
      <c r="Y94" s="424"/>
      <c r="Z94" s="424"/>
      <c r="AA94" s="425"/>
      <c r="AB94" s="435" t="s">
        <v>43</v>
      </c>
      <c r="AC94" s="436"/>
      <c r="AD94" s="436"/>
      <c r="AE94" s="436"/>
      <c r="AF94" s="437"/>
      <c r="AG94" s="424" t="s">
        <v>25</v>
      </c>
      <c r="AH94" s="424"/>
      <c r="AI94" s="424"/>
      <c r="AJ94" s="425"/>
      <c r="AK94" s="423" t="s">
        <v>25</v>
      </c>
      <c r="AL94" s="424"/>
      <c r="AM94" s="424"/>
      <c r="AN94" s="425"/>
      <c r="AO94" s="423" t="s">
        <v>438</v>
      </c>
      <c r="AP94" s="424"/>
      <c r="AQ94" s="424"/>
      <c r="AR94" s="424"/>
      <c r="AS94" s="424"/>
      <c r="AT94" s="424"/>
      <c r="AU94" s="424"/>
      <c r="AV94" s="425"/>
      <c r="AW94" s="423" t="s">
        <v>439</v>
      </c>
      <c r="AX94" s="424"/>
      <c r="AY94" s="424"/>
      <c r="AZ94" s="424"/>
      <c r="BA94" s="424"/>
      <c r="BB94" s="424"/>
      <c r="BC94" s="424"/>
      <c r="BD94" s="495"/>
      <c r="BE94" s="49"/>
      <c r="BF94" s="85"/>
      <c r="BG94" s="50" t="s">
        <v>44</v>
      </c>
      <c r="BH94" s="50"/>
      <c r="BI94" s="85"/>
      <c r="BJ94" s="50" t="s">
        <v>45</v>
      </c>
      <c r="BK94" s="30"/>
      <c r="BL94" s="85"/>
      <c r="BM94" s="50" t="s">
        <v>46</v>
      </c>
      <c r="BN94" s="30"/>
      <c r="BO94" s="85"/>
      <c r="BP94" s="50" t="s">
        <v>47</v>
      </c>
      <c r="BQ94" s="50"/>
      <c r="BR94" s="85"/>
      <c r="BS94" s="50" t="s">
        <v>48</v>
      </c>
      <c r="BT94" s="32"/>
      <c r="CB94" s="47" t="s">
        <v>304</v>
      </c>
      <c r="CC94" s="47" t="s">
        <v>303</v>
      </c>
    </row>
    <row r="95" spans="1:96" ht="15.95" customHeight="1">
      <c r="A95" s="442" t="str">
        <f>IF(E47="","",E47)</f>
        <v/>
      </c>
      <c r="B95" s="443"/>
      <c r="C95" s="443" t="str">
        <f>IF(G47="","",G47)</f>
        <v/>
      </c>
      <c r="D95" s="443"/>
      <c r="E95" s="443" t="str">
        <f>IF(I47="","",I47)</f>
        <v/>
      </c>
      <c r="F95" s="444"/>
      <c r="G95" s="426" t="str">
        <f t="shared" ref="G95:G100" si="5">IF(K47="","",K47)</f>
        <v/>
      </c>
      <c r="H95" s="427"/>
      <c r="I95" s="427"/>
      <c r="J95" s="440" t="str">
        <f t="shared" ref="J95:J100" si="6">IF(P47="","",P47)</f>
        <v/>
      </c>
      <c r="K95" s="441"/>
      <c r="L95" s="426" t="str">
        <f t="shared" ref="L95:L100" si="7">IF(R47="","",R47)</f>
        <v/>
      </c>
      <c r="M95" s="427"/>
      <c r="N95" s="427"/>
      <c r="O95" s="440" t="str">
        <f t="shared" ref="O95:O100" si="8">IF(W47="","",W47)</f>
        <v/>
      </c>
      <c r="P95" s="441"/>
      <c r="Q95" s="438" t="str">
        <f t="shared" ref="Q95:Q100" si="9">IF(Y47="","",Y47)</f>
        <v/>
      </c>
      <c r="R95" s="439"/>
      <c r="S95" s="439"/>
      <c r="T95" s="440" t="str">
        <f t="shared" ref="T95:T100" si="10">IF(AB47="","",AB47)</f>
        <v/>
      </c>
      <c r="U95" s="441"/>
      <c r="V95" s="426" t="str">
        <f t="shared" ref="V95:V100" si="11">IF(AD47="","",AD47)</f>
        <v/>
      </c>
      <c r="W95" s="427"/>
      <c r="X95" s="427"/>
      <c r="Y95" s="427"/>
      <c r="Z95" s="440" t="str">
        <f t="shared" ref="Z95:Z100" si="12">IF(AG47="","",AG47)</f>
        <v/>
      </c>
      <c r="AA95" s="441"/>
      <c r="AB95" s="426" t="str">
        <f t="shared" ref="AB95:AB100" si="13">IF(AI47="","",AI47)</f>
        <v/>
      </c>
      <c r="AC95" s="427"/>
      <c r="AD95" s="427"/>
      <c r="AE95" s="440" t="str">
        <f t="shared" ref="AE95:AE100" si="14">IF(AL47="","",AL47)</f>
        <v/>
      </c>
      <c r="AF95" s="441"/>
      <c r="AG95" s="426" t="str">
        <f>IF(AN47="","",AN47)</f>
        <v/>
      </c>
      <c r="AH95" s="427"/>
      <c r="AI95" s="427"/>
      <c r="AJ95" s="428"/>
      <c r="AK95" s="426" t="str">
        <f>IF(AR47="","",AR47)</f>
        <v/>
      </c>
      <c r="AL95" s="427"/>
      <c r="AM95" s="427"/>
      <c r="AN95" s="428"/>
      <c r="AO95" s="429" t="str">
        <f>IF(AV47="","",AV47)</f>
        <v/>
      </c>
      <c r="AP95" s="430"/>
      <c r="AQ95" s="430"/>
      <c r="AR95" s="430"/>
      <c r="AS95" s="430"/>
      <c r="AT95" s="430"/>
      <c r="AU95" s="430"/>
      <c r="AV95" s="431"/>
      <c r="AW95" s="432" t="str">
        <f>IF(BD47="","",BD47)</f>
        <v/>
      </c>
      <c r="AX95" s="433"/>
      <c r="AY95" s="433"/>
      <c r="AZ95" s="433"/>
      <c r="BA95" s="433"/>
      <c r="BB95" s="433"/>
      <c r="BC95" s="433"/>
      <c r="BD95" s="434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32"/>
      <c r="CB95" s="47" t="s">
        <v>306</v>
      </c>
      <c r="CC95" s="47" t="s">
        <v>305</v>
      </c>
      <c r="CR95" s="47" t="s">
        <v>54</v>
      </c>
    </row>
    <row r="96" spans="1:96" ht="15.95" customHeight="1">
      <c r="A96" s="442" t="str">
        <f t="shared" ref="A96:A100" si="15">IF(E48="","",E48)</f>
        <v/>
      </c>
      <c r="B96" s="443"/>
      <c r="C96" s="443" t="str">
        <f t="shared" ref="C96:C100" si="16">IF(G48="","",G48)</f>
        <v/>
      </c>
      <c r="D96" s="443"/>
      <c r="E96" s="443" t="str">
        <f t="shared" ref="E96:E100" si="17">IF(I48="","",I48)</f>
        <v/>
      </c>
      <c r="F96" s="444"/>
      <c r="G96" s="426" t="str">
        <f t="shared" si="5"/>
        <v/>
      </c>
      <c r="H96" s="427"/>
      <c r="I96" s="427"/>
      <c r="J96" s="440" t="str">
        <f t="shared" si="6"/>
        <v/>
      </c>
      <c r="K96" s="441"/>
      <c r="L96" s="426" t="str">
        <f t="shared" si="7"/>
        <v/>
      </c>
      <c r="M96" s="427"/>
      <c r="N96" s="427"/>
      <c r="O96" s="440" t="str">
        <f t="shared" si="8"/>
        <v/>
      </c>
      <c r="P96" s="441"/>
      <c r="Q96" s="438" t="str">
        <f t="shared" si="9"/>
        <v/>
      </c>
      <c r="R96" s="439"/>
      <c r="S96" s="439"/>
      <c r="T96" s="440" t="str">
        <f t="shared" si="10"/>
        <v/>
      </c>
      <c r="U96" s="441"/>
      <c r="V96" s="426" t="str">
        <f t="shared" si="11"/>
        <v/>
      </c>
      <c r="W96" s="427"/>
      <c r="X96" s="427"/>
      <c r="Y96" s="427"/>
      <c r="Z96" s="440" t="str">
        <f t="shared" si="12"/>
        <v/>
      </c>
      <c r="AA96" s="441"/>
      <c r="AB96" s="426" t="str">
        <f t="shared" si="13"/>
        <v/>
      </c>
      <c r="AC96" s="427"/>
      <c r="AD96" s="427"/>
      <c r="AE96" s="440" t="str">
        <f t="shared" si="14"/>
        <v/>
      </c>
      <c r="AF96" s="441"/>
      <c r="AG96" s="426" t="str">
        <f t="shared" ref="AG96:AG100" si="18">IF(AN48="","",AN48)</f>
        <v/>
      </c>
      <c r="AH96" s="427"/>
      <c r="AI96" s="427"/>
      <c r="AJ96" s="428"/>
      <c r="AK96" s="426" t="str">
        <f t="shared" ref="AK96:AK100" si="19">IF(AR48="","",AR48)</f>
        <v/>
      </c>
      <c r="AL96" s="427"/>
      <c r="AM96" s="427"/>
      <c r="AN96" s="428"/>
      <c r="AO96" s="429" t="str">
        <f>IF(AV48="","",AV48)</f>
        <v/>
      </c>
      <c r="AP96" s="430"/>
      <c r="AQ96" s="430"/>
      <c r="AR96" s="430"/>
      <c r="AS96" s="430"/>
      <c r="AT96" s="430"/>
      <c r="AU96" s="430"/>
      <c r="AV96" s="431"/>
      <c r="AW96" s="432" t="str">
        <f>IF(BD48="","",BD48)</f>
        <v/>
      </c>
      <c r="AX96" s="433"/>
      <c r="AY96" s="433"/>
      <c r="AZ96" s="433"/>
      <c r="BA96" s="433"/>
      <c r="BB96" s="433"/>
      <c r="BC96" s="433"/>
      <c r="BD96" s="434"/>
      <c r="BE96" s="49"/>
      <c r="BF96" s="30"/>
      <c r="BG96" s="31" t="s">
        <v>516</v>
      </c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2"/>
      <c r="CB96" s="47" t="s">
        <v>308</v>
      </c>
      <c r="CC96" s="47" t="s">
        <v>307</v>
      </c>
      <c r="CR96" s="51" t="e">
        <f>AVERAGEIF(K47:K52,"&lt;&gt;0")</f>
        <v>#DIV/0!</v>
      </c>
    </row>
    <row r="97" spans="1:175" ht="15.95" customHeight="1">
      <c r="A97" s="442" t="str">
        <f t="shared" si="15"/>
        <v/>
      </c>
      <c r="B97" s="443"/>
      <c r="C97" s="443" t="str">
        <f t="shared" si="16"/>
        <v/>
      </c>
      <c r="D97" s="443"/>
      <c r="E97" s="443" t="str">
        <f t="shared" si="17"/>
        <v/>
      </c>
      <c r="F97" s="444"/>
      <c r="G97" s="426" t="str">
        <f t="shared" si="5"/>
        <v/>
      </c>
      <c r="H97" s="427"/>
      <c r="I97" s="427"/>
      <c r="J97" s="440" t="str">
        <f t="shared" si="6"/>
        <v/>
      </c>
      <c r="K97" s="441"/>
      <c r="L97" s="426" t="str">
        <f t="shared" si="7"/>
        <v/>
      </c>
      <c r="M97" s="427"/>
      <c r="N97" s="427"/>
      <c r="O97" s="440" t="str">
        <f t="shared" si="8"/>
        <v/>
      </c>
      <c r="P97" s="441"/>
      <c r="Q97" s="438" t="str">
        <f t="shared" si="9"/>
        <v/>
      </c>
      <c r="R97" s="439"/>
      <c r="S97" s="439"/>
      <c r="T97" s="440" t="str">
        <f t="shared" si="10"/>
        <v/>
      </c>
      <c r="U97" s="441"/>
      <c r="V97" s="426" t="str">
        <f t="shared" si="11"/>
        <v/>
      </c>
      <c r="W97" s="427"/>
      <c r="X97" s="427"/>
      <c r="Y97" s="427"/>
      <c r="Z97" s="440" t="str">
        <f t="shared" si="12"/>
        <v/>
      </c>
      <c r="AA97" s="441"/>
      <c r="AB97" s="426" t="str">
        <f t="shared" si="13"/>
        <v/>
      </c>
      <c r="AC97" s="427"/>
      <c r="AD97" s="427"/>
      <c r="AE97" s="440" t="str">
        <f t="shared" si="14"/>
        <v/>
      </c>
      <c r="AF97" s="441"/>
      <c r="AG97" s="426" t="str">
        <f t="shared" si="18"/>
        <v/>
      </c>
      <c r="AH97" s="427"/>
      <c r="AI97" s="427"/>
      <c r="AJ97" s="428"/>
      <c r="AK97" s="426" t="str">
        <f t="shared" si="19"/>
        <v/>
      </c>
      <c r="AL97" s="427"/>
      <c r="AM97" s="427"/>
      <c r="AN97" s="428"/>
      <c r="AO97" s="429" t="str">
        <f t="shared" ref="AO97:AO100" si="20">IF(AV49="","",AV49)</f>
        <v/>
      </c>
      <c r="AP97" s="430"/>
      <c r="AQ97" s="430"/>
      <c r="AR97" s="430"/>
      <c r="AS97" s="430"/>
      <c r="AT97" s="430"/>
      <c r="AU97" s="430"/>
      <c r="AV97" s="431"/>
      <c r="AW97" s="432" t="str">
        <f t="shared" ref="AW97:AW100" si="21">IF(BD49="","",BD49)</f>
        <v/>
      </c>
      <c r="AX97" s="433"/>
      <c r="AY97" s="433"/>
      <c r="AZ97" s="433"/>
      <c r="BA97" s="433"/>
      <c r="BB97" s="433"/>
      <c r="BC97" s="433"/>
      <c r="BD97" s="434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2"/>
      <c r="CB97" s="47" t="s">
        <v>310</v>
      </c>
      <c r="CC97" s="47" t="s">
        <v>309</v>
      </c>
    </row>
    <row r="98" spans="1:175" ht="15.95" customHeight="1">
      <c r="A98" s="442" t="str">
        <f t="shared" si="15"/>
        <v/>
      </c>
      <c r="B98" s="443"/>
      <c r="C98" s="443" t="str">
        <f t="shared" si="16"/>
        <v/>
      </c>
      <c r="D98" s="443"/>
      <c r="E98" s="443" t="str">
        <f t="shared" si="17"/>
        <v/>
      </c>
      <c r="F98" s="444"/>
      <c r="G98" s="426" t="str">
        <f t="shared" si="5"/>
        <v/>
      </c>
      <c r="H98" s="427"/>
      <c r="I98" s="427"/>
      <c r="J98" s="440" t="str">
        <f t="shared" si="6"/>
        <v/>
      </c>
      <c r="K98" s="441"/>
      <c r="L98" s="426" t="str">
        <f t="shared" si="7"/>
        <v/>
      </c>
      <c r="M98" s="427"/>
      <c r="N98" s="427"/>
      <c r="O98" s="440" t="str">
        <f t="shared" si="8"/>
        <v/>
      </c>
      <c r="P98" s="441"/>
      <c r="Q98" s="438" t="str">
        <f t="shared" si="9"/>
        <v/>
      </c>
      <c r="R98" s="439"/>
      <c r="S98" s="439"/>
      <c r="T98" s="440" t="str">
        <f t="shared" si="10"/>
        <v/>
      </c>
      <c r="U98" s="441"/>
      <c r="V98" s="426" t="str">
        <f t="shared" si="11"/>
        <v/>
      </c>
      <c r="W98" s="427"/>
      <c r="X98" s="427"/>
      <c r="Y98" s="427"/>
      <c r="Z98" s="440" t="str">
        <f t="shared" si="12"/>
        <v/>
      </c>
      <c r="AA98" s="441"/>
      <c r="AB98" s="426" t="str">
        <f t="shared" si="13"/>
        <v/>
      </c>
      <c r="AC98" s="427"/>
      <c r="AD98" s="427"/>
      <c r="AE98" s="440" t="str">
        <f t="shared" si="14"/>
        <v/>
      </c>
      <c r="AF98" s="441"/>
      <c r="AG98" s="426" t="str">
        <f t="shared" si="18"/>
        <v/>
      </c>
      <c r="AH98" s="427"/>
      <c r="AI98" s="427"/>
      <c r="AJ98" s="428"/>
      <c r="AK98" s="426" t="str">
        <f t="shared" si="19"/>
        <v/>
      </c>
      <c r="AL98" s="427"/>
      <c r="AM98" s="427"/>
      <c r="AN98" s="428"/>
      <c r="AO98" s="429" t="str">
        <f t="shared" si="20"/>
        <v/>
      </c>
      <c r="AP98" s="430"/>
      <c r="AQ98" s="430"/>
      <c r="AR98" s="430"/>
      <c r="AS98" s="430"/>
      <c r="AT98" s="430"/>
      <c r="AU98" s="430"/>
      <c r="AV98" s="431"/>
      <c r="AW98" s="432" t="str">
        <f t="shared" si="21"/>
        <v/>
      </c>
      <c r="AX98" s="433"/>
      <c r="AY98" s="433"/>
      <c r="AZ98" s="433"/>
      <c r="BA98" s="433"/>
      <c r="BB98" s="433"/>
      <c r="BC98" s="433"/>
      <c r="BD98" s="434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50"/>
      <c r="BS98" s="30"/>
      <c r="BT98" s="32"/>
      <c r="CB98" s="47" t="s">
        <v>312</v>
      </c>
      <c r="CC98" s="47" t="s">
        <v>311</v>
      </c>
      <c r="CR98" s="47" t="s">
        <v>55</v>
      </c>
    </row>
    <row r="99" spans="1:175" ht="15.95" customHeight="1">
      <c r="A99" s="442" t="str">
        <f t="shared" si="15"/>
        <v/>
      </c>
      <c r="B99" s="443"/>
      <c r="C99" s="443" t="str">
        <f t="shared" si="16"/>
        <v/>
      </c>
      <c r="D99" s="443"/>
      <c r="E99" s="443" t="str">
        <f t="shared" si="17"/>
        <v/>
      </c>
      <c r="F99" s="444"/>
      <c r="G99" s="426" t="str">
        <f t="shared" si="5"/>
        <v/>
      </c>
      <c r="H99" s="427"/>
      <c r="I99" s="427"/>
      <c r="J99" s="440" t="str">
        <f t="shared" si="6"/>
        <v/>
      </c>
      <c r="K99" s="441"/>
      <c r="L99" s="426" t="str">
        <f t="shared" si="7"/>
        <v/>
      </c>
      <c r="M99" s="427"/>
      <c r="N99" s="427"/>
      <c r="O99" s="440" t="str">
        <f t="shared" si="8"/>
        <v/>
      </c>
      <c r="P99" s="441"/>
      <c r="Q99" s="438" t="str">
        <f t="shared" si="9"/>
        <v/>
      </c>
      <c r="R99" s="439"/>
      <c r="S99" s="439"/>
      <c r="T99" s="440" t="str">
        <f t="shared" si="10"/>
        <v/>
      </c>
      <c r="U99" s="441"/>
      <c r="V99" s="426" t="str">
        <f t="shared" si="11"/>
        <v/>
      </c>
      <c r="W99" s="427"/>
      <c r="X99" s="427"/>
      <c r="Y99" s="427"/>
      <c r="Z99" s="440" t="str">
        <f t="shared" si="12"/>
        <v/>
      </c>
      <c r="AA99" s="441"/>
      <c r="AB99" s="426" t="str">
        <f t="shared" si="13"/>
        <v/>
      </c>
      <c r="AC99" s="427"/>
      <c r="AD99" s="427"/>
      <c r="AE99" s="440" t="str">
        <f t="shared" si="14"/>
        <v/>
      </c>
      <c r="AF99" s="441"/>
      <c r="AG99" s="426" t="str">
        <f t="shared" si="18"/>
        <v/>
      </c>
      <c r="AH99" s="427"/>
      <c r="AI99" s="427"/>
      <c r="AJ99" s="428"/>
      <c r="AK99" s="426" t="str">
        <f t="shared" si="19"/>
        <v/>
      </c>
      <c r="AL99" s="427"/>
      <c r="AM99" s="427"/>
      <c r="AN99" s="428"/>
      <c r="AO99" s="429" t="str">
        <f t="shared" si="20"/>
        <v/>
      </c>
      <c r="AP99" s="430"/>
      <c r="AQ99" s="430"/>
      <c r="AR99" s="430"/>
      <c r="AS99" s="430"/>
      <c r="AT99" s="430"/>
      <c r="AU99" s="430"/>
      <c r="AV99" s="431"/>
      <c r="AW99" s="432" t="str">
        <f t="shared" si="21"/>
        <v/>
      </c>
      <c r="AX99" s="433"/>
      <c r="AY99" s="433"/>
      <c r="AZ99" s="433"/>
      <c r="BA99" s="433"/>
      <c r="BB99" s="433"/>
      <c r="BC99" s="433"/>
      <c r="BD99" s="434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2"/>
      <c r="CB99" s="47" t="s">
        <v>314</v>
      </c>
      <c r="CC99" s="47" t="s">
        <v>313</v>
      </c>
      <c r="CR99" s="51" t="e">
        <f>AVERAGEIF(R47:R52,"&lt;&gt;0")</f>
        <v>#DIV/0!</v>
      </c>
    </row>
    <row r="100" spans="1:175" ht="15.95" customHeight="1" thickBot="1">
      <c r="A100" s="445" t="str">
        <f t="shared" si="15"/>
        <v/>
      </c>
      <c r="B100" s="446"/>
      <c r="C100" s="446" t="str">
        <f t="shared" si="16"/>
        <v/>
      </c>
      <c r="D100" s="446"/>
      <c r="E100" s="446" t="str">
        <f t="shared" si="17"/>
        <v/>
      </c>
      <c r="F100" s="447"/>
      <c r="G100" s="450" t="str">
        <f t="shared" si="5"/>
        <v/>
      </c>
      <c r="H100" s="451"/>
      <c r="I100" s="451"/>
      <c r="J100" s="448" t="str">
        <f t="shared" si="6"/>
        <v/>
      </c>
      <c r="K100" s="449"/>
      <c r="L100" s="450" t="str">
        <f t="shared" si="7"/>
        <v/>
      </c>
      <c r="M100" s="451"/>
      <c r="N100" s="451"/>
      <c r="O100" s="448" t="str">
        <f t="shared" si="8"/>
        <v/>
      </c>
      <c r="P100" s="449"/>
      <c r="Q100" s="459" t="str">
        <f t="shared" si="9"/>
        <v/>
      </c>
      <c r="R100" s="460"/>
      <c r="S100" s="460"/>
      <c r="T100" s="448" t="str">
        <f t="shared" si="10"/>
        <v/>
      </c>
      <c r="U100" s="449"/>
      <c r="V100" s="450" t="str">
        <f t="shared" si="11"/>
        <v/>
      </c>
      <c r="W100" s="451"/>
      <c r="X100" s="451"/>
      <c r="Y100" s="451"/>
      <c r="Z100" s="448" t="str">
        <f t="shared" si="12"/>
        <v/>
      </c>
      <c r="AA100" s="449"/>
      <c r="AB100" s="450" t="str">
        <f t="shared" si="13"/>
        <v/>
      </c>
      <c r="AC100" s="451"/>
      <c r="AD100" s="451"/>
      <c r="AE100" s="448" t="str">
        <f t="shared" si="14"/>
        <v/>
      </c>
      <c r="AF100" s="449"/>
      <c r="AG100" s="450" t="str">
        <f t="shared" si="18"/>
        <v/>
      </c>
      <c r="AH100" s="451"/>
      <c r="AI100" s="451"/>
      <c r="AJ100" s="452"/>
      <c r="AK100" s="450" t="str">
        <f t="shared" si="19"/>
        <v/>
      </c>
      <c r="AL100" s="451"/>
      <c r="AM100" s="451"/>
      <c r="AN100" s="452"/>
      <c r="AO100" s="453" t="str">
        <f t="shared" si="20"/>
        <v/>
      </c>
      <c r="AP100" s="454"/>
      <c r="AQ100" s="454"/>
      <c r="AR100" s="454"/>
      <c r="AS100" s="454"/>
      <c r="AT100" s="454"/>
      <c r="AU100" s="454"/>
      <c r="AV100" s="455"/>
      <c r="AW100" s="456" t="str">
        <f t="shared" si="21"/>
        <v/>
      </c>
      <c r="AX100" s="457"/>
      <c r="AY100" s="457"/>
      <c r="AZ100" s="457"/>
      <c r="BA100" s="457"/>
      <c r="BB100" s="457"/>
      <c r="BC100" s="457"/>
      <c r="BD100" s="458"/>
      <c r="BE100" s="30"/>
      <c r="BF100" s="30"/>
      <c r="BG100" s="52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2"/>
      <c r="CB100" s="47" t="s">
        <v>316</v>
      </c>
      <c r="CC100" s="47" t="s">
        <v>315</v>
      </c>
    </row>
    <row r="101" spans="1:175" ht="8.1" customHeight="1" thickTop="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2"/>
      <c r="CB101" s="47" t="s">
        <v>318</v>
      </c>
      <c r="CC101" s="47" t="s">
        <v>317</v>
      </c>
      <c r="CR101" s="47" t="s">
        <v>56</v>
      </c>
    </row>
    <row r="102" spans="1:175" ht="15.95" customHeight="1" thickBot="1">
      <c r="A102" s="31" t="s">
        <v>49</v>
      </c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1" t="s">
        <v>50</v>
      </c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2"/>
      <c r="CB102" s="47" t="s">
        <v>320</v>
      </c>
      <c r="CC102" s="47" t="s">
        <v>319</v>
      </c>
      <c r="CR102" s="53" t="e">
        <f>AVERAGEIF(Y47:Y52,"&lt;&gt;0")</f>
        <v>#DIV/0!</v>
      </c>
    </row>
    <row r="103" spans="1:175" ht="15.95" customHeight="1" thickTop="1">
      <c r="A103" s="387"/>
      <c r="B103" s="388"/>
      <c r="C103" s="461" t="s">
        <v>51</v>
      </c>
      <c r="D103" s="462"/>
      <c r="E103" s="462"/>
      <c r="F103" s="462"/>
      <c r="G103" s="462"/>
      <c r="H103" s="462"/>
      <c r="I103" s="463"/>
      <c r="J103" s="54"/>
      <c r="K103" s="55"/>
      <c r="L103" s="464" t="str">
        <f>IF(B55="","",B55)</f>
        <v/>
      </c>
      <c r="M103" s="465"/>
      <c r="N103" s="465"/>
      <c r="O103" s="465"/>
      <c r="P103" s="465"/>
      <c r="Q103" s="465"/>
      <c r="R103" s="465"/>
      <c r="S103" s="465"/>
      <c r="T103" s="465"/>
      <c r="U103" s="465"/>
      <c r="V103" s="465"/>
      <c r="W103" s="465"/>
      <c r="X103" s="465"/>
      <c r="Y103" s="465"/>
      <c r="Z103" s="465"/>
      <c r="AA103" s="465"/>
      <c r="AB103" s="465"/>
      <c r="AC103" s="465"/>
      <c r="AD103" s="465"/>
      <c r="AE103" s="465"/>
      <c r="AF103" s="465"/>
      <c r="AG103" s="465"/>
      <c r="AH103" s="465"/>
      <c r="AI103" s="465"/>
      <c r="AJ103" s="465"/>
      <c r="AK103" s="465"/>
      <c r="AL103" s="465"/>
      <c r="AM103" s="465"/>
      <c r="AN103" s="465"/>
      <c r="AO103" s="465"/>
      <c r="AP103" s="465"/>
      <c r="AQ103" s="465"/>
      <c r="AR103" s="465"/>
      <c r="AS103" s="465"/>
      <c r="AT103" s="465"/>
      <c r="AU103" s="465"/>
      <c r="AV103" s="465"/>
      <c r="AW103" s="465"/>
      <c r="AX103" s="465"/>
      <c r="AY103" s="465"/>
      <c r="AZ103" s="465"/>
      <c r="BA103" s="465"/>
      <c r="BB103" s="465"/>
      <c r="BC103" s="465"/>
      <c r="BD103" s="466"/>
      <c r="BE103" s="35"/>
      <c r="BF103" s="35"/>
      <c r="BG103" s="35"/>
      <c r="BH103" s="35"/>
      <c r="BI103" s="35"/>
      <c r="BJ103" s="35"/>
      <c r="BK103" s="35"/>
      <c r="BL103" s="30"/>
      <c r="BM103" s="30"/>
      <c r="BN103" s="30"/>
      <c r="BO103" s="30"/>
      <c r="BP103" s="30"/>
      <c r="BQ103" s="30"/>
      <c r="BR103" s="30"/>
      <c r="BS103" s="30"/>
      <c r="BT103" s="32"/>
      <c r="CB103" s="47" t="s">
        <v>322</v>
      </c>
      <c r="CC103" s="47" t="s">
        <v>321</v>
      </c>
    </row>
    <row r="104" spans="1:175" s="47" customFormat="1" ht="15.95" customHeight="1">
      <c r="A104" s="473" t="s">
        <v>435</v>
      </c>
      <c r="B104" s="474"/>
      <c r="C104" s="475" t="str">
        <f>IFERROR(ROUNDUP(AS73*CR96*64/22400,0),"")</f>
        <v/>
      </c>
      <c r="D104" s="476"/>
      <c r="E104" s="476"/>
      <c r="F104" s="476"/>
      <c r="G104" s="476"/>
      <c r="H104" s="476"/>
      <c r="I104" s="477"/>
      <c r="J104" s="28" t="s">
        <v>464</v>
      </c>
      <c r="K104" s="56"/>
      <c r="L104" s="467"/>
      <c r="M104" s="468"/>
      <c r="N104" s="468"/>
      <c r="O104" s="468"/>
      <c r="P104" s="468"/>
      <c r="Q104" s="468"/>
      <c r="R104" s="468"/>
      <c r="S104" s="468"/>
      <c r="T104" s="468"/>
      <c r="U104" s="468"/>
      <c r="V104" s="468"/>
      <c r="W104" s="468"/>
      <c r="X104" s="468"/>
      <c r="Y104" s="468"/>
      <c r="Z104" s="468"/>
      <c r="AA104" s="468"/>
      <c r="AB104" s="468"/>
      <c r="AC104" s="468"/>
      <c r="AD104" s="468"/>
      <c r="AE104" s="468"/>
      <c r="AF104" s="468"/>
      <c r="AG104" s="468"/>
      <c r="AH104" s="468"/>
      <c r="AI104" s="468"/>
      <c r="AJ104" s="468"/>
      <c r="AK104" s="468"/>
      <c r="AL104" s="468"/>
      <c r="AM104" s="468"/>
      <c r="AN104" s="468"/>
      <c r="AO104" s="468"/>
      <c r="AP104" s="468"/>
      <c r="AQ104" s="468"/>
      <c r="AR104" s="468"/>
      <c r="AS104" s="468"/>
      <c r="AT104" s="468"/>
      <c r="AU104" s="468"/>
      <c r="AV104" s="468"/>
      <c r="AW104" s="468"/>
      <c r="AX104" s="468"/>
      <c r="AY104" s="468"/>
      <c r="AZ104" s="468"/>
      <c r="BA104" s="468"/>
      <c r="BB104" s="468"/>
      <c r="BC104" s="468"/>
      <c r="BD104" s="469"/>
      <c r="BE104" s="57"/>
      <c r="BF104" s="48"/>
      <c r="BG104" s="48"/>
      <c r="BH104" s="48"/>
      <c r="BI104" s="48"/>
      <c r="BJ104" s="48"/>
      <c r="BK104" s="48"/>
      <c r="BL104" s="30"/>
      <c r="BM104" s="30"/>
      <c r="BN104" s="30"/>
      <c r="BO104" s="30"/>
      <c r="BP104" s="30"/>
      <c r="BQ104" s="30"/>
      <c r="BR104" s="30"/>
      <c r="BS104" s="30"/>
      <c r="BT104" s="32"/>
      <c r="BU104" s="41"/>
      <c r="BV104" s="41"/>
      <c r="CB104" s="47" t="s">
        <v>324</v>
      </c>
      <c r="CC104" s="47" t="s">
        <v>323</v>
      </c>
      <c r="DA104" s="41"/>
      <c r="DB104" s="41"/>
      <c r="DC104" s="41"/>
      <c r="DD104" s="41"/>
      <c r="DE104" s="41"/>
      <c r="DF104" s="41"/>
      <c r="DG104" s="41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1"/>
      <c r="DT104" s="41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1"/>
      <c r="ES104" s="41"/>
      <c r="ET104" s="41"/>
      <c r="EU104" s="41"/>
      <c r="EV104" s="41"/>
      <c r="EW104" s="41"/>
      <c r="EX104" s="41"/>
      <c r="EY104" s="41"/>
      <c r="EZ104" s="41"/>
      <c r="FA104" s="41"/>
      <c r="FB104" s="41"/>
      <c r="FC104" s="41"/>
      <c r="FD104" s="41"/>
      <c r="FE104" s="41"/>
      <c r="FF104" s="41"/>
      <c r="FG104" s="41"/>
      <c r="FH104" s="41"/>
      <c r="FI104" s="41"/>
      <c r="FJ104" s="41"/>
      <c r="FK104" s="41"/>
      <c r="FL104" s="41"/>
      <c r="FM104" s="41"/>
      <c r="FN104" s="41"/>
      <c r="FO104" s="41"/>
      <c r="FP104" s="41"/>
      <c r="FQ104" s="41"/>
      <c r="FR104" s="41"/>
      <c r="FS104" s="41"/>
    </row>
    <row r="105" spans="1:175" s="47" customFormat="1" ht="15.95" customHeight="1">
      <c r="A105" s="473" t="s">
        <v>436</v>
      </c>
      <c r="B105" s="474"/>
      <c r="C105" s="475" t="str">
        <f>IFERROR(ROUNDUP(AS73*CR99*46/22400,0),"")</f>
        <v/>
      </c>
      <c r="D105" s="476"/>
      <c r="E105" s="476"/>
      <c r="F105" s="476"/>
      <c r="G105" s="476"/>
      <c r="H105" s="476"/>
      <c r="I105" s="477"/>
      <c r="J105" s="28" t="s">
        <v>464</v>
      </c>
      <c r="K105" s="56"/>
      <c r="L105" s="467"/>
      <c r="M105" s="468"/>
      <c r="N105" s="468"/>
      <c r="O105" s="468"/>
      <c r="P105" s="468"/>
      <c r="Q105" s="468"/>
      <c r="R105" s="468"/>
      <c r="S105" s="468"/>
      <c r="T105" s="468"/>
      <c r="U105" s="468"/>
      <c r="V105" s="468"/>
      <c r="W105" s="468"/>
      <c r="X105" s="468"/>
      <c r="Y105" s="468"/>
      <c r="Z105" s="468"/>
      <c r="AA105" s="468"/>
      <c r="AB105" s="468"/>
      <c r="AC105" s="468"/>
      <c r="AD105" s="468"/>
      <c r="AE105" s="468"/>
      <c r="AF105" s="468"/>
      <c r="AG105" s="468"/>
      <c r="AH105" s="468"/>
      <c r="AI105" s="468"/>
      <c r="AJ105" s="468"/>
      <c r="AK105" s="468"/>
      <c r="AL105" s="468"/>
      <c r="AM105" s="468"/>
      <c r="AN105" s="468"/>
      <c r="AO105" s="468"/>
      <c r="AP105" s="468"/>
      <c r="AQ105" s="468"/>
      <c r="AR105" s="468"/>
      <c r="AS105" s="468"/>
      <c r="AT105" s="468"/>
      <c r="AU105" s="468"/>
      <c r="AV105" s="468"/>
      <c r="AW105" s="468"/>
      <c r="AX105" s="468"/>
      <c r="AY105" s="468"/>
      <c r="AZ105" s="468"/>
      <c r="BA105" s="468"/>
      <c r="BB105" s="468"/>
      <c r="BC105" s="468"/>
      <c r="BD105" s="469"/>
      <c r="BE105" s="57"/>
      <c r="BF105" s="48"/>
      <c r="BG105" s="48"/>
      <c r="BH105" s="48"/>
      <c r="BI105" s="48"/>
      <c r="BJ105" s="48"/>
      <c r="BK105" s="48"/>
      <c r="BL105" s="30"/>
      <c r="BM105" s="30"/>
      <c r="BN105" s="30"/>
      <c r="BO105" s="30"/>
      <c r="BP105" s="30"/>
      <c r="BQ105" s="30"/>
      <c r="BR105" s="30"/>
      <c r="BS105" s="30"/>
      <c r="BT105" s="32"/>
      <c r="BU105" s="41"/>
      <c r="BV105" s="41"/>
      <c r="CB105" s="47" t="s">
        <v>326</v>
      </c>
      <c r="CC105" s="47" t="s">
        <v>325</v>
      </c>
      <c r="DA105" s="41"/>
      <c r="DB105" s="41"/>
      <c r="DC105" s="41"/>
      <c r="DD105" s="41"/>
      <c r="DE105" s="41"/>
      <c r="DF105" s="41"/>
      <c r="DG105" s="41"/>
      <c r="DH105" s="41"/>
      <c r="DI105" s="41"/>
      <c r="DJ105" s="41"/>
      <c r="DK105" s="41"/>
      <c r="DL105" s="41"/>
      <c r="DM105" s="41"/>
      <c r="DN105" s="41"/>
      <c r="DO105" s="41"/>
      <c r="DP105" s="41"/>
      <c r="DQ105" s="41"/>
      <c r="DR105" s="41"/>
      <c r="DS105" s="41"/>
      <c r="DT105" s="41"/>
      <c r="DU105" s="41"/>
      <c r="DV105" s="41"/>
      <c r="DW105" s="41"/>
      <c r="DX105" s="41"/>
      <c r="DY105" s="41"/>
      <c r="DZ105" s="41"/>
      <c r="EA105" s="41"/>
      <c r="EB105" s="41"/>
      <c r="EC105" s="41"/>
      <c r="ED105" s="41"/>
      <c r="EE105" s="41"/>
      <c r="EF105" s="41"/>
      <c r="EG105" s="41"/>
      <c r="EH105" s="41"/>
      <c r="EI105" s="41"/>
      <c r="EJ105" s="41"/>
      <c r="EK105" s="41"/>
      <c r="EL105" s="41"/>
      <c r="EM105" s="41"/>
      <c r="EN105" s="41"/>
      <c r="EO105" s="41"/>
      <c r="EP105" s="41"/>
      <c r="EQ105" s="41"/>
      <c r="ER105" s="41"/>
      <c r="ES105" s="41"/>
      <c r="ET105" s="41"/>
      <c r="EU105" s="41"/>
      <c r="EV105" s="41"/>
      <c r="EW105" s="41"/>
      <c r="EX105" s="41"/>
      <c r="EY105" s="41"/>
      <c r="EZ105" s="41"/>
      <c r="FA105" s="41"/>
      <c r="FB105" s="41"/>
      <c r="FC105" s="41"/>
      <c r="FD105" s="41"/>
      <c r="FE105" s="41"/>
      <c r="FF105" s="41"/>
      <c r="FG105" s="41"/>
      <c r="FH105" s="41"/>
      <c r="FI105" s="41"/>
      <c r="FJ105" s="41"/>
      <c r="FK105" s="41"/>
      <c r="FL105" s="41"/>
      <c r="FM105" s="41"/>
      <c r="FN105" s="41"/>
      <c r="FO105" s="41"/>
      <c r="FP105" s="41"/>
      <c r="FQ105" s="41"/>
      <c r="FR105" s="41"/>
      <c r="FS105" s="41"/>
    </row>
    <row r="106" spans="1:175" s="47" customFormat="1" ht="15.95" customHeight="1" thickBot="1">
      <c r="A106" s="478" t="s">
        <v>52</v>
      </c>
      <c r="B106" s="479"/>
      <c r="C106" s="480" t="str">
        <f>IFERROR(ROUNDUP(AS73*CR102,0),"")</f>
        <v/>
      </c>
      <c r="D106" s="481"/>
      <c r="E106" s="481"/>
      <c r="F106" s="481"/>
      <c r="G106" s="481"/>
      <c r="H106" s="481"/>
      <c r="I106" s="482"/>
      <c r="J106" s="28" t="s">
        <v>464</v>
      </c>
      <c r="K106" s="56"/>
      <c r="L106" s="470"/>
      <c r="M106" s="471"/>
      <c r="N106" s="471"/>
      <c r="O106" s="471"/>
      <c r="P106" s="471"/>
      <c r="Q106" s="471"/>
      <c r="R106" s="471"/>
      <c r="S106" s="471"/>
      <c r="T106" s="471"/>
      <c r="U106" s="471"/>
      <c r="V106" s="471"/>
      <c r="W106" s="471"/>
      <c r="X106" s="471"/>
      <c r="Y106" s="471"/>
      <c r="Z106" s="471"/>
      <c r="AA106" s="471"/>
      <c r="AB106" s="471"/>
      <c r="AC106" s="471"/>
      <c r="AD106" s="471"/>
      <c r="AE106" s="471"/>
      <c r="AF106" s="471"/>
      <c r="AG106" s="471"/>
      <c r="AH106" s="471"/>
      <c r="AI106" s="471"/>
      <c r="AJ106" s="471"/>
      <c r="AK106" s="471"/>
      <c r="AL106" s="471"/>
      <c r="AM106" s="471"/>
      <c r="AN106" s="471"/>
      <c r="AO106" s="471"/>
      <c r="AP106" s="471"/>
      <c r="AQ106" s="471"/>
      <c r="AR106" s="471"/>
      <c r="AS106" s="471"/>
      <c r="AT106" s="471"/>
      <c r="AU106" s="471"/>
      <c r="AV106" s="471"/>
      <c r="AW106" s="471"/>
      <c r="AX106" s="471"/>
      <c r="AY106" s="471"/>
      <c r="AZ106" s="471"/>
      <c r="BA106" s="471"/>
      <c r="BB106" s="471"/>
      <c r="BC106" s="471"/>
      <c r="BD106" s="472"/>
      <c r="BE106" s="57"/>
      <c r="BF106" s="48"/>
      <c r="BG106" s="48"/>
      <c r="BH106" s="48"/>
      <c r="BI106" s="48"/>
      <c r="BJ106" s="48"/>
      <c r="BK106" s="48"/>
      <c r="BL106" s="30"/>
      <c r="BM106" s="30"/>
      <c r="BN106" s="30"/>
      <c r="BO106" s="30"/>
      <c r="BP106" s="30"/>
      <c r="BQ106" s="30"/>
      <c r="BR106" s="30"/>
      <c r="BS106" s="30"/>
      <c r="BT106" s="32"/>
      <c r="BU106" s="41"/>
      <c r="BV106" s="41"/>
      <c r="CB106" s="47" t="s">
        <v>328</v>
      </c>
      <c r="CC106" s="47" t="s">
        <v>327</v>
      </c>
      <c r="DA106" s="41"/>
      <c r="DB106" s="41"/>
      <c r="DC106" s="41"/>
      <c r="DD106" s="41"/>
      <c r="DE106" s="41"/>
      <c r="DF106" s="41"/>
      <c r="DG106" s="41"/>
      <c r="DH106" s="41"/>
      <c r="DI106" s="41"/>
      <c r="DJ106" s="41"/>
      <c r="DK106" s="41"/>
      <c r="DL106" s="41"/>
      <c r="DM106" s="41"/>
      <c r="DN106" s="41"/>
      <c r="DO106" s="41"/>
      <c r="DP106" s="41"/>
      <c r="DQ106" s="41"/>
      <c r="DR106" s="41"/>
      <c r="DS106" s="41"/>
      <c r="DT106" s="41"/>
      <c r="DU106" s="41"/>
      <c r="DV106" s="41"/>
      <c r="DW106" s="41"/>
      <c r="DX106" s="41"/>
      <c r="DY106" s="41"/>
      <c r="DZ106" s="41"/>
      <c r="EA106" s="41"/>
      <c r="EB106" s="41"/>
      <c r="EC106" s="41"/>
      <c r="ED106" s="41"/>
      <c r="EE106" s="41"/>
      <c r="EF106" s="41"/>
      <c r="EG106" s="41"/>
      <c r="EH106" s="41"/>
      <c r="EI106" s="41"/>
      <c r="EJ106" s="41"/>
      <c r="EK106" s="41"/>
      <c r="EL106" s="41"/>
      <c r="EM106" s="41"/>
      <c r="EN106" s="41"/>
      <c r="EO106" s="41"/>
      <c r="EP106" s="41"/>
      <c r="EQ106" s="41"/>
      <c r="ER106" s="41"/>
      <c r="ES106" s="41"/>
      <c r="ET106" s="41"/>
      <c r="EU106" s="41"/>
      <c r="EV106" s="41"/>
      <c r="EW106" s="41"/>
      <c r="EX106" s="41"/>
      <c r="EY106" s="41"/>
      <c r="EZ106" s="41"/>
      <c r="FA106" s="41"/>
      <c r="FB106" s="41"/>
      <c r="FC106" s="41"/>
      <c r="FD106" s="41"/>
      <c r="FE106" s="41"/>
      <c r="FF106" s="41"/>
      <c r="FG106" s="41"/>
      <c r="FH106" s="41"/>
      <c r="FI106" s="41"/>
      <c r="FJ106" s="41"/>
      <c r="FK106" s="41"/>
      <c r="FL106" s="41"/>
      <c r="FM106" s="41"/>
      <c r="FN106" s="41"/>
      <c r="FO106" s="41"/>
      <c r="FP106" s="41"/>
      <c r="FQ106" s="41"/>
      <c r="FR106" s="41"/>
      <c r="FS106" s="41"/>
    </row>
    <row r="107" spans="1:175" s="47" customFormat="1" ht="14.25" customHeight="1" thickTop="1">
      <c r="A107" s="41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CB107" s="47" t="s">
        <v>330</v>
      </c>
      <c r="CC107" s="47" t="s">
        <v>329</v>
      </c>
      <c r="DA107" s="41"/>
      <c r="DB107" s="41"/>
      <c r="DC107" s="41"/>
      <c r="DD107" s="41"/>
      <c r="DE107" s="41"/>
      <c r="DF107" s="41"/>
      <c r="DG107" s="41"/>
      <c r="DH107" s="41"/>
      <c r="DI107" s="41"/>
      <c r="DJ107" s="41"/>
      <c r="DK107" s="41"/>
      <c r="DL107" s="41"/>
      <c r="DM107" s="41"/>
      <c r="DN107" s="41"/>
      <c r="DO107" s="41"/>
      <c r="DP107" s="41"/>
      <c r="DQ107" s="41"/>
      <c r="DR107" s="41"/>
      <c r="DS107" s="41"/>
      <c r="DT107" s="41"/>
      <c r="DU107" s="41"/>
      <c r="DV107" s="41"/>
      <c r="DW107" s="41"/>
      <c r="DX107" s="41"/>
      <c r="DY107" s="41"/>
      <c r="DZ107" s="41"/>
      <c r="EA107" s="41"/>
      <c r="EB107" s="41"/>
      <c r="EC107" s="41"/>
      <c r="ED107" s="41"/>
      <c r="EE107" s="41"/>
      <c r="EF107" s="41"/>
      <c r="EG107" s="41"/>
      <c r="EH107" s="41"/>
      <c r="EI107" s="41"/>
      <c r="EJ107" s="41"/>
      <c r="EK107" s="41"/>
      <c r="EL107" s="41"/>
      <c r="EM107" s="41"/>
      <c r="EN107" s="41"/>
      <c r="EO107" s="41"/>
      <c r="EP107" s="41"/>
      <c r="EQ107" s="41"/>
      <c r="ER107" s="41"/>
      <c r="ES107" s="41"/>
      <c r="ET107" s="41"/>
      <c r="EU107" s="41"/>
      <c r="EV107" s="41"/>
      <c r="EW107" s="41"/>
      <c r="EX107" s="41"/>
      <c r="EY107" s="41"/>
      <c r="EZ107" s="41"/>
      <c r="FA107" s="41"/>
      <c r="FB107" s="41"/>
      <c r="FC107" s="41"/>
      <c r="FD107" s="41"/>
      <c r="FE107" s="41"/>
      <c r="FF107" s="41"/>
      <c r="FG107" s="41"/>
      <c r="FH107" s="41"/>
      <c r="FI107" s="41"/>
      <c r="FJ107" s="41"/>
      <c r="FK107" s="41"/>
      <c r="FL107" s="41"/>
      <c r="FM107" s="41"/>
      <c r="FN107" s="41"/>
      <c r="FO107" s="41"/>
      <c r="FP107" s="41"/>
      <c r="FQ107" s="41"/>
      <c r="FR107" s="41"/>
      <c r="FS107" s="41"/>
    </row>
    <row r="108" spans="1:175" s="47" customFormat="1" ht="14.25" customHeight="1">
      <c r="A108" s="41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CB108" s="47" t="s">
        <v>332</v>
      </c>
      <c r="CC108" s="47" t="s">
        <v>331</v>
      </c>
      <c r="DA108" s="41"/>
      <c r="DB108" s="41"/>
      <c r="DC108" s="41"/>
      <c r="DD108" s="41"/>
      <c r="DE108" s="41"/>
      <c r="DF108" s="41"/>
      <c r="DG108" s="41"/>
      <c r="DH108" s="41"/>
      <c r="DI108" s="41"/>
      <c r="DJ108" s="41"/>
      <c r="DK108" s="41"/>
      <c r="DL108" s="41"/>
      <c r="DM108" s="41"/>
      <c r="DN108" s="41"/>
      <c r="DO108" s="41"/>
      <c r="DP108" s="41"/>
      <c r="DQ108" s="41"/>
      <c r="DR108" s="41"/>
      <c r="DS108" s="41"/>
      <c r="DT108" s="41"/>
      <c r="DU108" s="41"/>
      <c r="DV108" s="41"/>
      <c r="DW108" s="41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1"/>
      <c r="EN108" s="41"/>
      <c r="EO108" s="41"/>
      <c r="EP108" s="41"/>
      <c r="EQ108" s="41"/>
      <c r="ER108" s="41"/>
      <c r="ES108" s="41"/>
      <c r="ET108" s="41"/>
      <c r="EU108" s="41"/>
      <c r="EV108" s="41"/>
      <c r="EW108" s="41"/>
      <c r="EX108" s="41"/>
      <c r="EY108" s="41"/>
      <c r="EZ108" s="41"/>
      <c r="FA108" s="41"/>
      <c r="FB108" s="41"/>
      <c r="FC108" s="41"/>
      <c r="FD108" s="41"/>
      <c r="FE108" s="41"/>
      <c r="FF108" s="41"/>
      <c r="FG108" s="41"/>
      <c r="FH108" s="41"/>
      <c r="FI108" s="41"/>
      <c r="FJ108" s="41"/>
      <c r="FK108" s="41"/>
      <c r="FL108" s="41"/>
      <c r="FM108" s="41"/>
      <c r="FN108" s="41"/>
      <c r="FO108" s="41"/>
      <c r="FP108" s="41"/>
      <c r="FQ108" s="41"/>
      <c r="FR108" s="41"/>
      <c r="FS108" s="41"/>
    </row>
    <row r="109" spans="1:175" s="47" customFormat="1" ht="14.25" customHeight="1">
      <c r="A109" s="41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CB109" s="47" t="s">
        <v>334</v>
      </c>
      <c r="CC109" s="47" t="s">
        <v>333</v>
      </c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1"/>
      <c r="DL109" s="41"/>
      <c r="DM109" s="41"/>
      <c r="DN109" s="41"/>
      <c r="DO109" s="41"/>
      <c r="DP109" s="41"/>
      <c r="DQ109" s="41"/>
      <c r="DR109" s="41"/>
      <c r="DS109" s="41"/>
      <c r="DT109" s="41"/>
      <c r="DU109" s="41"/>
      <c r="DV109" s="41"/>
      <c r="DW109" s="41"/>
      <c r="DX109" s="41"/>
      <c r="DY109" s="41"/>
      <c r="DZ109" s="41"/>
      <c r="EA109" s="41"/>
      <c r="EB109" s="41"/>
      <c r="EC109" s="41"/>
      <c r="ED109" s="41"/>
      <c r="EE109" s="41"/>
      <c r="EF109" s="41"/>
      <c r="EG109" s="41"/>
      <c r="EH109" s="41"/>
      <c r="EI109" s="41"/>
      <c r="EJ109" s="41"/>
      <c r="EK109" s="41"/>
      <c r="EL109" s="41"/>
      <c r="EM109" s="41"/>
      <c r="EN109" s="41"/>
      <c r="EO109" s="41"/>
      <c r="EP109" s="41"/>
      <c r="EQ109" s="41"/>
      <c r="ER109" s="41"/>
      <c r="ES109" s="41"/>
      <c r="ET109" s="41"/>
      <c r="EU109" s="41"/>
      <c r="EV109" s="41"/>
      <c r="EW109" s="41"/>
      <c r="EX109" s="41"/>
      <c r="EY109" s="41"/>
      <c r="EZ109" s="41"/>
      <c r="FA109" s="41"/>
      <c r="FB109" s="41"/>
      <c r="FC109" s="41"/>
      <c r="FD109" s="41"/>
      <c r="FE109" s="41"/>
      <c r="FF109" s="41"/>
      <c r="FG109" s="41"/>
      <c r="FH109" s="41"/>
      <c r="FI109" s="41"/>
      <c r="FJ109" s="41"/>
      <c r="FK109" s="41"/>
      <c r="FL109" s="41"/>
      <c r="FM109" s="41"/>
      <c r="FN109" s="41"/>
      <c r="FO109" s="41"/>
      <c r="FP109" s="41"/>
      <c r="FQ109" s="41"/>
      <c r="FR109" s="41"/>
      <c r="FS109" s="41"/>
    </row>
    <row r="110" spans="1:175" s="47" customFormat="1" ht="14.25" customHeight="1">
      <c r="A110" s="41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CB110" s="47" t="s">
        <v>336</v>
      </c>
      <c r="CC110" s="47" t="s">
        <v>335</v>
      </c>
      <c r="DA110" s="41"/>
      <c r="DB110" s="41"/>
      <c r="DC110" s="41"/>
      <c r="DD110" s="41"/>
      <c r="DE110" s="41"/>
      <c r="DF110" s="41"/>
      <c r="DG110" s="41"/>
      <c r="DH110" s="41"/>
      <c r="DI110" s="41"/>
      <c r="DJ110" s="41"/>
      <c r="DK110" s="41"/>
      <c r="DL110" s="41"/>
      <c r="DM110" s="41"/>
      <c r="DN110" s="41"/>
      <c r="DO110" s="41"/>
      <c r="DP110" s="41"/>
      <c r="DQ110" s="41"/>
      <c r="DR110" s="41"/>
      <c r="DS110" s="41"/>
      <c r="DT110" s="41"/>
      <c r="DU110" s="41"/>
      <c r="DV110" s="41"/>
      <c r="DW110" s="41"/>
      <c r="DX110" s="41"/>
      <c r="DY110" s="41"/>
      <c r="DZ110" s="41"/>
      <c r="EA110" s="41"/>
      <c r="EB110" s="41"/>
      <c r="EC110" s="41"/>
      <c r="ED110" s="41"/>
      <c r="EE110" s="41"/>
      <c r="EF110" s="41"/>
      <c r="EG110" s="41"/>
      <c r="EH110" s="41"/>
      <c r="EI110" s="41"/>
      <c r="EJ110" s="41"/>
      <c r="EK110" s="41"/>
      <c r="EL110" s="41"/>
      <c r="EM110" s="41"/>
      <c r="EN110" s="41"/>
      <c r="EO110" s="41"/>
      <c r="EP110" s="41"/>
      <c r="EQ110" s="41"/>
      <c r="ER110" s="41"/>
      <c r="ES110" s="41"/>
      <c r="ET110" s="41"/>
      <c r="EU110" s="41"/>
      <c r="EV110" s="41"/>
      <c r="EW110" s="41"/>
      <c r="EX110" s="41"/>
      <c r="EY110" s="41"/>
      <c r="EZ110" s="41"/>
      <c r="FA110" s="41"/>
      <c r="FB110" s="41"/>
      <c r="FC110" s="41"/>
      <c r="FD110" s="41"/>
      <c r="FE110" s="41"/>
      <c r="FF110" s="41"/>
      <c r="FG110" s="41"/>
      <c r="FH110" s="41"/>
      <c r="FI110" s="41"/>
      <c r="FJ110" s="41"/>
      <c r="FK110" s="41"/>
      <c r="FL110" s="41"/>
      <c r="FM110" s="41"/>
      <c r="FN110" s="41"/>
      <c r="FO110" s="41"/>
      <c r="FP110" s="41"/>
      <c r="FQ110" s="41"/>
      <c r="FR110" s="41"/>
      <c r="FS110" s="41"/>
    </row>
    <row r="111" spans="1:175" s="47" customFormat="1" ht="14.25" customHeight="1">
      <c r="A111" s="41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CB111" s="47" t="s">
        <v>338</v>
      </c>
      <c r="CC111" s="47" t="s">
        <v>337</v>
      </c>
      <c r="DA111" s="41"/>
      <c r="DB111" s="41"/>
      <c r="DC111" s="41"/>
      <c r="DD111" s="41"/>
      <c r="DE111" s="41"/>
      <c r="DF111" s="41"/>
      <c r="DG111" s="41"/>
      <c r="DH111" s="41"/>
      <c r="DI111" s="41"/>
      <c r="DJ111" s="41"/>
      <c r="DK111" s="41"/>
      <c r="DL111" s="41"/>
      <c r="DM111" s="41"/>
      <c r="DN111" s="41"/>
      <c r="DO111" s="41"/>
      <c r="DP111" s="41"/>
      <c r="DQ111" s="41"/>
      <c r="DR111" s="41"/>
      <c r="DS111" s="41"/>
      <c r="DT111" s="41"/>
      <c r="DU111" s="41"/>
      <c r="DV111" s="41"/>
      <c r="DW111" s="41"/>
      <c r="DX111" s="41"/>
      <c r="DY111" s="41"/>
      <c r="DZ111" s="41"/>
      <c r="EA111" s="41"/>
      <c r="EB111" s="41"/>
      <c r="EC111" s="41"/>
      <c r="ED111" s="41"/>
      <c r="EE111" s="41"/>
      <c r="EF111" s="41"/>
      <c r="EG111" s="41"/>
      <c r="EH111" s="41"/>
      <c r="EI111" s="41"/>
      <c r="EJ111" s="41"/>
      <c r="EK111" s="41"/>
      <c r="EL111" s="41"/>
      <c r="EM111" s="41"/>
      <c r="EN111" s="41"/>
      <c r="EO111" s="41"/>
      <c r="EP111" s="41"/>
      <c r="EQ111" s="41"/>
      <c r="ER111" s="41"/>
      <c r="ES111" s="41"/>
      <c r="ET111" s="41"/>
      <c r="EU111" s="41"/>
      <c r="EV111" s="41"/>
      <c r="EW111" s="41"/>
      <c r="EX111" s="41"/>
      <c r="EY111" s="41"/>
      <c r="EZ111" s="41"/>
      <c r="FA111" s="41"/>
      <c r="FB111" s="41"/>
      <c r="FC111" s="41"/>
      <c r="FD111" s="41"/>
      <c r="FE111" s="41"/>
      <c r="FF111" s="41"/>
      <c r="FG111" s="41"/>
      <c r="FH111" s="41"/>
      <c r="FI111" s="41"/>
      <c r="FJ111" s="41"/>
      <c r="FK111" s="41"/>
      <c r="FL111" s="41"/>
      <c r="FM111" s="41"/>
      <c r="FN111" s="41"/>
      <c r="FO111" s="41"/>
      <c r="FP111" s="41"/>
      <c r="FQ111" s="41"/>
      <c r="FR111" s="41"/>
      <c r="FS111" s="41"/>
    </row>
    <row r="112" spans="1:175" ht="14.25" customHeight="1">
      <c r="CB112" s="47" t="s">
        <v>340</v>
      </c>
      <c r="CC112" s="47" t="s">
        <v>339</v>
      </c>
    </row>
    <row r="113" spans="80:81" ht="14.25" customHeight="1">
      <c r="CB113" s="47" t="s">
        <v>342</v>
      </c>
      <c r="CC113" s="47" t="s">
        <v>341</v>
      </c>
    </row>
    <row r="114" spans="80:81" ht="14.25" customHeight="1">
      <c r="CB114" s="47" t="s">
        <v>344</v>
      </c>
      <c r="CC114" s="47" t="s">
        <v>343</v>
      </c>
    </row>
    <row r="115" spans="80:81">
      <c r="CB115" s="47" t="s">
        <v>346</v>
      </c>
      <c r="CC115" s="47" t="s">
        <v>345</v>
      </c>
    </row>
    <row r="116" spans="80:81">
      <c r="CB116" s="47" t="s">
        <v>348</v>
      </c>
      <c r="CC116" s="47" t="s">
        <v>347</v>
      </c>
    </row>
    <row r="117" spans="80:81">
      <c r="CB117" s="47" t="s">
        <v>350</v>
      </c>
      <c r="CC117" s="47" t="s">
        <v>349</v>
      </c>
    </row>
    <row r="118" spans="80:81">
      <c r="CB118" s="47" t="s">
        <v>352</v>
      </c>
      <c r="CC118" s="47" t="s">
        <v>351</v>
      </c>
    </row>
    <row r="119" spans="80:81">
      <c r="CB119" s="47" t="s">
        <v>354</v>
      </c>
      <c r="CC119" s="47" t="s">
        <v>353</v>
      </c>
    </row>
    <row r="120" spans="80:81">
      <c r="CB120" s="47" t="s">
        <v>356</v>
      </c>
      <c r="CC120" s="47" t="s">
        <v>355</v>
      </c>
    </row>
    <row r="121" spans="80:81">
      <c r="CB121" s="47" t="s">
        <v>358</v>
      </c>
      <c r="CC121" s="47" t="s">
        <v>357</v>
      </c>
    </row>
    <row r="122" spans="80:81">
      <c r="CB122" s="47" t="s">
        <v>360</v>
      </c>
      <c r="CC122" s="47" t="s">
        <v>359</v>
      </c>
    </row>
    <row r="123" spans="80:81">
      <c r="CB123" s="47" t="s">
        <v>362</v>
      </c>
      <c r="CC123" s="47" t="s">
        <v>361</v>
      </c>
    </row>
    <row r="124" spans="80:81">
      <c r="CB124" s="47" t="s">
        <v>364</v>
      </c>
      <c r="CC124" s="47" t="s">
        <v>363</v>
      </c>
    </row>
    <row r="125" spans="80:81">
      <c r="CB125" s="47" t="s">
        <v>366</v>
      </c>
      <c r="CC125" s="47" t="s">
        <v>365</v>
      </c>
    </row>
    <row r="126" spans="80:81">
      <c r="CB126" s="47" t="s">
        <v>368</v>
      </c>
      <c r="CC126" s="47" t="s">
        <v>367</v>
      </c>
    </row>
    <row r="127" spans="80:81">
      <c r="CB127" s="47" t="s">
        <v>370</v>
      </c>
      <c r="CC127" s="47" t="s">
        <v>369</v>
      </c>
    </row>
    <row r="128" spans="80:81">
      <c r="CB128" s="47" t="s">
        <v>372</v>
      </c>
      <c r="CC128" s="47" t="s">
        <v>371</v>
      </c>
    </row>
    <row r="129" spans="80:81">
      <c r="CB129" s="47" t="s">
        <v>374</v>
      </c>
      <c r="CC129" s="47" t="s">
        <v>373</v>
      </c>
    </row>
    <row r="130" spans="80:81">
      <c r="CB130" s="47" t="s">
        <v>376</v>
      </c>
      <c r="CC130" s="47" t="s">
        <v>375</v>
      </c>
    </row>
    <row r="131" spans="80:81">
      <c r="CB131" s="47" t="s">
        <v>378</v>
      </c>
      <c r="CC131" s="47" t="s">
        <v>377</v>
      </c>
    </row>
    <row r="132" spans="80:81">
      <c r="CB132" s="47" t="s">
        <v>380</v>
      </c>
      <c r="CC132" s="47" t="s">
        <v>379</v>
      </c>
    </row>
    <row r="133" spans="80:81">
      <c r="CB133" s="47" t="s">
        <v>382</v>
      </c>
      <c r="CC133" s="47" t="s">
        <v>381</v>
      </c>
    </row>
    <row r="134" spans="80:81">
      <c r="CB134" s="47" t="s">
        <v>384</v>
      </c>
      <c r="CC134" s="47" t="s">
        <v>383</v>
      </c>
    </row>
    <row r="135" spans="80:81">
      <c r="CB135" s="47" t="s">
        <v>386</v>
      </c>
      <c r="CC135" s="47" t="s">
        <v>385</v>
      </c>
    </row>
    <row r="136" spans="80:81">
      <c r="CB136" s="47" t="s">
        <v>387</v>
      </c>
      <c r="CC136" s="47" t="s">
        <v>430</v>
      </c>
    </row>
    <row r="137" spans="80:81">
      <c r="CB137" s="47" t="s">
        <v>389</v>
      </c>
      <c r="CC137" s="47" t="s">
        <v>388</v>
      </c>
    </row>
    <row r="138" spans="80:81">
      <c r="CB138" s="47" t="s">
        <v>391</v>
      </c>
      <c r="CC138" s="47" t="s">
        <v>390</v>
      </c>
    </row>
    <row r="139" spans="80:81">
      <c r="CB139" s="47" t="s">
        <v>393</v>
      </c>
      <c r="CC139" s="47" t="s">
        <v>392</v>
      </c>
    </row>
    <row r="140" spans="80:81">
      <c r="CB140" s="47" t="s">
        <v>395</v>
      </c>
      <c r="CC140" s="47" t="s">
        <v>394</v>
      </c>
    </row>
    <row r="141" spans="80:81">
      <c r="CB141" s="47" t="s">
        <v>397</v>
      </c>
      <c r="CC141" s="47" t="s">
        <v>396</v>
      </c>
    </row>
    <row r="142" spans="80:81">
      <c r="CB142" s="47" t="s">
        <v>399</v>
      </c>
      <c r="CC142" s="47" t="s">
        <v>398</v>
      </c>
    </row>
    <row r="143" spans="80:81">
      <c r="CB143" s="47" t="s">
        <v>401</v>
      </c>
      <c r="CC143" s="47" t="s">
        <v>400</v>
      </c>
    </row>
    <row r="144" spans="80:81">
      <c r="CB144" s="47" t="s">
        <v>403</v>
      </c>
      <c r="CC144" s="47" t="s">
        <v>402</v>
      </c>
    </row>
    <row r="145" spans="80:81">
      <c r="CB145" s="47" t="s">
        <v>405</v>
      </c>
      <c r="CC145" s="47" t="s">
        <v>404</v>
      </c>
    </row>
    <row r="146" spans="80:81">
      <c r="CB146" s="47" t="s">
        <v>407</v>
      </c>
      <c r="CC146" s="47" t="s">
        <v>406</v>
      </c>
    </row>
    <row r="147" spans="80:81">
      <c r="CB147" s="47" t="s">
        <v>409</v>
      </c>
      <c r="CC147" s="47" t="s">
        <v>408</v>
      </c>
    </row>
    <row r="148" spans="80:81">
      <c r="CB148" s="47" t="s">
        <v>411</v>
      </c>
      <c r="CC148" s="47" t="s">
        <v>410</v>
      </c>
    </row>
    <row r="149" spans="80:81">
      <c r="CB149" s="47" t="s">
        <v>413</v>
      </c>
      <c r="CC149" s="47" t="s">
        <v>412</v>
      </c>
    </row>
    <row r="150" spans="80:81">
      <c r="CB150" s="47" t="s">
        <v>415</v>
      </c>
      <c r="CC150" s="47" t="s">
        <v>414</v>
      </c>
    </row>
    <row r="151" spans="80:81">
      <c r="CB151" s="47" t="s">
        <v>417</v>
      </c>
      <c r="CC151" s="47" t="s">
        <v>416</v>
      </c>
    </row>
    <row r="152" spans="80:81">
      <c r="CB152" s="47" t="s">
        <v>419</v>
      </c>
      <c r="CC152" s="47" t="s">
        <v>418</v>
      </c>
    </row>
    <row r="153" spans="80:81">
      <c r="CB153" s="47" t="s">
        <v>421</v>
      </c>
      <c r="CC153" s="47" t="s">
        <v>420</v>
      </c>
    </row>
    <row r="154" spans="80:81">
      <c r="CB154" s="47" t="s">
        <v>423</v>
      </c>
      <c r="CC154" s="47" t="s">
        <v>422</v>
      </c>
    </row>
    <row r="155" spans="80:81">
      <c r="CB155" s="47" t="s">
        <v>425</v>
      </c>
      <c r="CC155" s="47" t="s">
        <v>424</v>
      </c>
    </row>
    <row r="156" spans="80:81">
      <c r="CB156" s="47" t="s">
        <v>427</v>
      </c>
      <c r="CC156" s="47" t="s">
        <v>426</v>
      </c>
    </row>
  </sheetData>
  <mergeCells count="581">
    <mergeCell ref="C95:D95"/>
    <mergeCell ref="E95:F95"/>
    <mergeCell ref="C96:D96"/>
    <mergeCell ref="E96:F96"/>
    <mergeCell ref="A95:B95"/>
    <mergeCell ref="A96:B96"/>
    <mergeCell ref="A97:B97"/>
    <mergeCell ref="C97:D97"/>
    <mergeCell ref="E97:F97"/>
    <mergeCell ref="E47:F47"/>
    <mergeCell ref="G47:H47"/>
    <mergeCell ref="I47:J47"/>
    <mergeCell ref="E48:F48"/>
    <mergeCell ref="G48:H48"/>
    <mergeCell ref="I48:J48"/>
    <mergeCell ref="E49:F49"/>
    <mergeCell ref="G49:H49"/>
    <mergeCell ref="I49:J49"/>
    <mergeCell ref="A94:F94"/>
    <mergeCell ref="A71:F72"/>
    <mergeCell ref="A66:F66"/>
    <mergeCell ref="A65:F65"/>
    <mergeCell ref="A67:F67"/>
    <mergeCell ref="G67:K67"/>
    <mergeCell ref="A68:E68"/>
    <mergeCell ref="B89:C90"/>
    <mergeCell ref="D79:I79"/>
    <mergeCell ref="J79:O79"/>
    <mergeCell ref="G94:K94"/>
    <mergeCell ref="L94:P94"/>
    <mergeCell ref="B80:C81"/>
    <mergeCell ref="B83:C84"/>
    <mergeCell ref="B86:C87"/>
    <mergeCell ref="D83:I84"/>
    <mergeCell ref="J83:O84"/>
    <mergeCell ref="A93:F93"/>
    <mergeCell ref="D80:I81"/>
    <mergeCell ref="J80:O81"/>
    <mergeCell ref="P80:V81"/>
    <mergeCell ref="A83:A84"/>
    <mergeCell ref="A86:A87"/>
    <mergeCell ref="A89:A90"/>
    <mergeCell ref="G95:I95"/>
    <mergeCell ref="J95:K95"/>
    <mergeCell ref="L95:N95"/>
    <mergeCell ref="O95:P95"/>
    <mergeCell ref="BM38:BN38"/>
    <mergeCell ref="AS41:AT41"/>
    <mergeCell ref="P24:S24"/>
    <mergeCell ref="AD24:AG24"/>
    <mergeCell ref="AR24:AU24"/>
    <mergeCell ref="BM28:BN28"/>
    <mergeCell ref="BM29:BN29"/>
    <mergeCell ref="BM30:BN30"/>
    <mergeCell ref="BM32:BN32"/>
    <mergeCell ref="BM34:BN34"/>
    <mergeCell ref="BM35:BN35"/>
    <mergeCell ref="BM36:BN36"/>
    <mergeCell ref="BM37:BN37"/>
    <mergeCell ref="AS37:AT37"/>
    <mergeCell ref="AS38:AT38"/>
    <mergeCell ref="AS39:AT39"/>
    <mergeCell ref="AS40:AT40"/>
    <mergeCell ref="BC28:BD28"/>
    <mergeCell ref="BC29:BD29"/>
    <mergeCell ref="BC30:BD30"/>
    <mergeCell ref="T23:AC23"/>
    <mergeCell ref="AH23:AQ23"/>
    <mergeCell ref="AV23:BE23"/>
    <mergeCell ref="F24:O24"/>
    <mergeCell ref="T24:AC24"/>
    <mergeCell ref="AH24:AQ24"/>
    <mergeCell ref="AV24:BE24"/>
    <mergeCell ref="BM27:BN27"/>
    <mergeCell ref="BC27:BD27"/>
    <mergeCell ref="X26:AF26"/>
    <mergeCell ref="AG26:AO26"/>
    <mergeCell ref="BC34:BD34"/>
    <mergeCell ref="BC35:BD35"/>
    <mergeCell ref="AS28:AT28"/>
    <mergeCell ref="AS29:AT29"/>
    <mergeCell ref="AS30:AT30"/>
    <mergeCell ref="AS31:AT31"/>
    <mergeCell ref="AS32:AT32"/>
    <mergeCell ref="AS33:AT33"/>
    <mergeCell ref="AS34:AT34"/>
    <mergeCell ref="AS36:AT36"/>
    <mergeCell ref="BD47:BJ47"/>
    <mergeCell ref="BD49:BJ49"/>
    <mergeCell ref="BD48:BJ48"/>
    <mergeCell ref="BD50:BJ50"/>
    <mergeCell ref="BD51:BJ51"/>
    <mergeCell ref="BD52:BJ52"/>
    <mergeCell ref="AR52:AU52"/>
    <mergeCell ref="AV52:BC52"/>
    <mergeCell ref="AR51:AU51"/>
    <mergeCell ref="AV51:BC51"/>
    <mergeCell ref="AR49:AU49"/>
    <mergeCell ref="AV49:BC49"/>
    <mergeCell ref="AR47:AU47"/>
    <mergeCell ref="AV47:BC47"/>
    <mergeCell ref="BD44:BJ45"/>
    <mergeCell ref="AR44:AU45"/>
    <mergeCell ref="AV44:BC45"/>
    <mergeCell ref="AN46:AQ46"/>
    <mergeCell ref="AB95:AD95"/>
    <mergeCell ref="AE95:AF95"/>
    <mergeCell ref="AG93:AJ93"/>
    <mergeCell ref="AK93:AN93"/>
    <mergeCell ref="AO93:AV93"/>
    <mergeCell ref="AW93:BD93"/>
    <mergeCell ref="AF89:AO89"/>
    <mergeCell ref="AP89:AY89"/>
    <mergeCell ref="AZ89:BI89"/>
    <mergeCell ref="AO94:AV94"/>
    <mergeCell ref="AW94:BD94"/>
    <mergeCell ref="AF90:AO90"/>
    <mergeCell ref="AP90:AY90"/>
    <mergeCell ref="AZ90:BI90"/>
    <mergeCell ref="W80:AB81"/>
    <mergeCell ref="AD88:AE88"/>
    <mergeCell ref="AF88:AO88"/>
    <mergeCell ref="AP88:AY88"/>
    <mergeCell ref="AZ88:BI88"/>
    <mergeCell ref="AF81:AO81"/>
    <mergeCell ref="AP81:AY81"/>
    <mergeCell ref="AD82:AE82"/>
    <mergeCell ref="AF82:AO82"/>
    <mergeCell ref="BJ89:BS89"/>
    <mergeCell ref="AF86:AO86"/>
    <mergeCell ref="AP86:AY86"/>
    <mergeCell ref="AZ86:BI86"/>
    <mergeCell ref="BJ86:BS86"/>
    <mergeCell ref="AD86:AE86"/>
    <mergeCell ref="AZ84:BI84"/>
    <mergeCell ref="BJ84:BS84"/>
    <mergeCell ref="AR46:AU46"/>
    <mergeCell ref="AV46:BC46"/>
    <mergeCell ref="BD46:BJ46"/>
    <mergeCell ref="AS71:BB72"/>
    <mergeCell ref="AS73:BB73"/>
    <mergeCell ref="AF87:AO87"/>
    <mergeCell ref="AP87:AY87"/>
    <mergeCell ref="AZ87:BI87"/>
    <mergeCell ref="AF84:AO84"/>
    <mergeCell ref="AP84:AY84"/>
    <mergeCell ref="AD89:AE89"/>
    <mergeCell ref="AD85:AE85"/>
    <mergeCell ref="AF85:AO85"/>
    <mergeCell ref="AP85:AY85"/>
    <mergeCell ref="AZ85:BI85"/>
    <mergeCell ref="BJ87:BS87"/>
    <mergeCell ref="A103:B103"/>
    <mergeCell ref="C103:I103"/>
    <mergeCell ref="L103:BD106"/>
    <mergeCell ref="A104:B104"/>
    <mergeCell ref="C104:I104"/>
    <mergeCell ref="A105:B105"/>
    <mergeCell ref="C105:I105"/>
    <mergeCell ref="A106:B106"/>
    <mergeCell ref="C106:I106"/>
    <mergeCell ref="AO100:AV100"/>
    <mergeCell ref="AW100:BD100"/>
    <mergeCell ref="G100:I100"/>
    <mergeCell ref="J100:K100"/>
    <mergeCell ref="L100:N100"/>
    <mergeCell ref="O100:P100"/>
    <mergeCell ref="Q100:S100"/>
    <mergeCell ref="T100:U100"/>
    <mergeCell ref="AB100:AD100"/>
    <mergeCell ref="AO99:AV99"/>
    <mergeCell ref="AW99:BD99"/>
    <mergeCell ref="G99:I99"/>
    <mergeCell ref="J99:K99"/>
    <mergeCell ref="L99:N99"/>
    <mergeCell ref="O99:P99"/>
    <mergeCell ref="V99:Y99"/>
    <mergeCell ref="AB99:AD99"/>
    <mergeCell ref="AE99:AF99"/>
    <mergeCell ref="Q99:S99"/>
    <mergeCell ref="T99:U99"/>
    <mergeCell ref="Z99:AA99"/>
    <mergeCell ref="T98:U98"/>
    <mergeCell ref="Z98:AA98"/>
    <mergeCell ref="AE100:AF100"/>
    <mergeCell ref="Z100:AA100"/>
    <mergeCell ref="V100:Y100"/>
    <mergeCell ref="AG99:AJ99"/>
    <mergeCell ref="AK99:AN99"/>
    <mergeCell ref="AG100:AJ100"/>
    <mergeCell ref="AK100:AN100"/>
    <mergeCell ref="AG98:AJ98"/>
    <mergeCell ref="AK98:AN98"/>
    <mergeCell ref="A98:B98"/>
    <mergeCell ref="C98:D98"/>
    <mergeCell ref="E98:F98"/>
    <mergeCell ref="A99:B99"/>
    <mergeCell ref="C99:D99"/>
    <mergeCell ref="E99:F99"/>
    <mergeCell ref="A100:B100"/>
    <mergeCell ref="C100:D100"/>
    <mergeCell ref="E100:F100"/>
    <mergeCell ref="AO98:AV98"/>
    <mergeCell ref="AW98:BD98"/>
    <mergeCell ref="G98:I98"/>
    <mergeCell ref="J98:K98"/>
    <mergeCell ref="L98:N98"/>
    <mergeCell ref="O98:P98"/>
    <mergeCell ref="AG97:AJ97"/>
    <mergeCell ref="AK97:AN97"/>
    <mergeCell ref="AO97:AV97"/>
    <mergeCell ref="AW97:BD97"/>
    <mergeCell ref="G97:I97"/>
    <mergeCell ref="J97:K97"/>
    <mergeCell ref="L97:N97"/>
    <mergeCell ref="O97:P97"/>
    <mergeCell ref="V97:Y97"/>
    <mergeCell ref="AB97:AD97"/>
    <mergeCell ref="AE97:AF97"/>
    <mergeCell ref="Q97:S97"/>
    <mergeCell ref="T97:U97"/>
    <mergeCell ref="Z97:AA97"/>
    <mergeCell ref="V98:Y98"/>
    <mergeCell ref="AB98:AD98"/>
    <mergeCell ref="AE98:AF98"/>
    <mergeCell ref="Q98:S98"/>
    <mergeCell ref="AG96:AJ96"/>
    <mergeCell ref="AK96:AN96"/>
    <mergeCell ref="AO96:AV96"/>
    <mergeCell ref="AW96:BD96"/>
    <mergeCell ref="G96:I96"/>
    <mergeCell ref="J96:K96"/>
    <mergeCell ref="L96:N96"/>
    <mergeCell ref="O96:P96"/>
    <mergeCell ref="V96:Y96"/>
    <mergeCell ref="AB96:AD96"/>
    <mergeCell ref="AE96:AF96"/>
    <mergeCell ref="Q96:S96"/>
    <mergeCell ref="T96:U96"/>
    <mergeCell ref="Z96:AA96"/>
    <mergeCell ref="BJ90:BS90"/>
    <mergeCell ref="G93:K93"/>
    <mergeCell ref="L93:P93"/>
    <mergeCell ref="Q93:U93"/>
    <mergeCell ref="V93:AA93"/>
    <mergeCell ref="AB93:AF93"/>
    <mergeCell ref="AD90:AE90"/>
    <mergeCell ref="Q94:U94"/>
    <mergeCell ref="AG95:AJ95"/>
    <mergeCell ref="AK95:AN95"/>
    <mergeCell ref="AO95:AV95"/>
    <mergeCell ref="AW95:BD95"/>
    <mergeCell ref="V94:AA94"/>
    <mergeCell ref="AB94:AF94"/>
    <mergeCell ref="AG94:AJ94"/>
    <mergeCell ref="AK94:AN94"/>
    <mergeCell ref="V95:Y95"/>
    <mergeCell ref="Q95:S95"/>
    <mergeCell ref="D89:I90"/>
    <mergeCell ref="J89:O90"/>
    <mergeCell ref="P89:V90"/>
    <mergeCell ref="W89:AB90"/>
    <mergeCell ref="T95:U95"/>
    <mergeCell ref="Z95:AA95"/>
    <mergeCell ref="BJ88:BS88"/>
    <mergeCell ref="AD87:AE87"/>
    <mergeCell ref="D86:I87"/>
    <mergeCell ref="J86:O87"/>
    <mergeCell ref="P86:V87"/>
    <mergeCell ref="W86:AB87"/>
    <mergeCell ref="BJ85:BS85"/>
    <mergeCell ref="AF83:AO83"/>
    <mergeCell ref="AP83:AY83"/>
    <mergeCell ref="AZ83:BI83"/>
    <mergeCell ref="BJ83:BS83"/>
    <mergeCell ref="AD84:AE84"/>
    <mergeCell ref="AD83:AE83"/>
    <mergeCell ref="P83:V84"/>
    <mergeCell ref="W83:AB84"/>
    <mergeCell ref="AP82:AY82"/>
    <mergeCell ref="AZ82:BI82"/>
    <mergeCell ref="BJ82:BS82"/>
    <mergeCell ref="AF80:AO80"/>
    <mergeCell ref="AP80:AY80"/>
    <mergeCell ref="AZ80:BI80"/>
    <mergeCell ref="BJ80:BS80"/>
    <mergeCell ref="AD81:AE81"/>
    <mergeCell ref="AD80:AE80"/>
    <mergeCell ref="AZ78:BI78"/>
    <mergeCell ref="BJ78:BS78"/>
    <mergeCell ref="AP79:AY79"/>
    <mergeCell ref="AZ79:BI79"/>
    <mergeCell ref="BJ79:BS79"/>
    <mergeCell ref="P79:V79"/>
    <mergeCell ref="W79:AB79"/>
    <mergeCell ref="AD79:AE79"/>
    <mergeCell ref="AZ81:BI81"/>
    <mergeCell ref="BJ81:BS81"/>
    <mergeCell ref="AP77:AY77"/>
    <mergeCell ref="AZ77:BI77"/>
    <mergeCell ref="BJ77:BS77"/>
    <mergeCell ref="A73:F73"/>
    <mergeCell ref="G73:I73"/>
    <mergeCell ref="J73:T73"/>
    <mergeCell ref="U73:AG73"/>
    <mergeCell ref="AH73:AQ73"/>
    <mergeCell ref="B77:C79"/>
    <mergeCell ref="D77:I77"/>
    <mergeCell ref="J77:O77"/>
    <mergeCell ref="P77:V77"/>
    <mergeCell ref="W77:AB77"/>
    <mergeCell ref="AF77:AO77"/>
    <mergeCell ref="D78:I78"/>
    <mergeCell ref="J78:O78"/>
    <mergeCell ref="P78:V78"/>
    <mergeCell ref="W78:AB78"/>
    <mergeCell ref="AD76:AE77"/>
    <mergeCell ref="AF76:AO76"/>
    <mergeCell ref="AF79:AO79"/>
    <mergeCell ref="AD78:AE78"/>
    <mergeCell ref="AF78:AO78"/>
    <mergeCell ref="AP78:AY78"/>
    <mergeCell ref="AH71:AQ72"/>
    <mergeCell ref="AY68:BS68"/>
    <mergeCell ref="H66:K66"/>
    <mergeCell ref="AU66:AX66"/>
    <mergeCell ref="AY66:BS66"/>
    <mergeCell ref="AU67:AX67"/>
    <mergeCell ref="AY67:BS67"/>
    <mergeCell ref="AU68:AX68"/>
    <mergeCell ref="AP76:AY76"/>
    <mergeCell ref="AZ76:BI76"/>
    <mergeCell ref="BJ76:BS76"/>
    <mergeCell ref="U71:AG72"/>
    <mergeCell ref="J71:T72"/>
    <mergeCell ref="G71:I72"/>
    <mergeCell ref="BG62:BJ62"/>
    <mergeCell ref="BK62:BL62"/>
    <mergeCell ref="BM62:BN62"/>
    <mergeCell ref="BO62:BS62"/>
    <mergeCell ref="AR65:AT68"/>
    <mergeCell ref="AU65:AX65"/>
    <mergeCell ref="AY65:BS65"/>
    <mergeCell ref="AE62:AF62"/>
    <mergeCell ref="AG62:AO62"/>
    <mergeCell ref="AP62:AS62"/>
    <mergeCell ref="AT62:AW62"/>
    <mergeCell ref="AZ62:BA62"/>
    <mergeCell ref="BC62:BD62"/>
    <mergeCell ref="L66:AP66"/>
    <mergeCell ref="G65:AP65"/>
    <mergeCell ref="A62:Q62"/>
    <mergeCell ref="R62:T62"/>
    <mergeCell ref="U62:V62"/>
    <mergeCell ref="W62:AA62"/>
    <mergeCell ref="AC62:AD62"/>
    <mergeCell ref="AI52:AK52"/>
    <mergeCell ref="AL52:AM52"/>
    <mergeCell ref="AN52:AQ52"/>
    <mergeCell ref="B52:D52"/>
    <mergeCell ref="K52:O52"/>
    <mergeCell ref="P52:Q52"/>
    <mergeCell ref="R52:V52"/>
    <mergeCell ref="W52:X52"/>
    <mergeCell ref="Y52:AA52"/>
    <mergeCell ref="AB52:AC52"/>
    <mergeCell ref="AD52:AF52"/>
    <mergeCell ref="AG52:AH52"/>
    <mergeCell ref="E52:F52"/>
    <mergeCell ref="G52:H52"/>
    <mergeCell ref="I52:J52"/>
    <mergeCell ref="B55:BJ60"/>
    <mergeCell ref="K50:O50"/>
    <mergeCell ref="P50:Q50"/>
    <mergeCell ref="R51:V51"/>
    <mergeCell ref="W51:X51"/>
    <mergeCell ref="Y51:AA51"/>
    <mergeCell ref="B51:D51"/>
    <mergeCell ref="K51:O51"/>
    <mergeCell ref="P51:Q51"/>
    <mergeCell ref="B50:D50"/>
    <mergeCell ref="AI51:AK51"/>
    <mergeCell ref="AL51:AM51"/>
    <mergeCell ref="AN51:AQ51"/>
    <mergeCell ref="AR50:AU50"/>
    <mergeCell ref="AV50:BC50"/>
    <mergeCell ref="R50:V50"/>
    <mergeCell ref="W50:X50"/>
    <mergeCell ref="Y50:AA50"/>
    <mergeCell ref="AB50:AC50"/>
    <mergeCell ref="AD50:AF50"/>
    <mergeCell ref="AG50:AH50"/>
    <mergeCell ref="AI50:AK50"/>
    <mergeCell ref="AL50:AM50"/>
    <mergeCell ref="AN50:AQ50"/>
    <mergeCell ref="AB51:AC51"/>
    <mergeCell ref="AD51:AF51"/>
    <mergeCell ref="AG51:AH51"/>
    <mergeCell ref="B48:D48"/>
    <mergeCell ref="K48:O48"/>
    <mergeCell ref="P48:Q48"/>
    <mergeCell ref="R49:V49"/>
    <mergeCell ref="W49:X49"/>
    <mergeCell ref="Y49:AA49"/>
    <mergeCell ref="B49:D49"/>
    <mergeCell ref="K49:O49"/>
    <mergeCell ref="P49:Q49"/>
    <mergeCell ref="E50:F50"/>
    <mergeCell ref="G50:H50"/>
    <mergeCell ref="I50:J50"/>
    <mergeCell ref="E51:F51"/>
    <mergeCell ref="G51:H51"/>
    <mergeCell ref="I51:J51"/>
    <mergeCell ref="E44:J45"/>
    <mergeCell ref="K44:Q45"/>
    <mergeCell ref="K46:Q46"/>
    <mergeCell ref="R44:X45"/>
    <mergeCell ref="R46:X46"/>
    <mergeCell ref="Y44:AC45"/>
    <mergeCell ref="Y46:AC46"/>
    <mergeCell ref="AD44:AH45"/>
    <mergeCell ref="AI44:AM45"/>
    <mergeCell ref="AD46:AH46"/>
    <mergeCell ref="AI46:AM46"/>
    <mergeCell ref="AI49:AK49"/>
    <mergeCell ref="AL49:AM49"/>
    <mergeCell ref="AN49:AQ49"/>
    <mergeCell ref="AR48:AU48"/>
    <mergeCell ref="AV48:BC48"/>
    <mergeCell ref="R48:V48"/>
    <mergeCell ref="W48:X48"/>
    <mergeCell ref="Y48:AA48"/>
    <mergeCell ref="AB48:AC48"/>
    <mergeCell ref="AD48:AF48"/>
    <mergeCell ref="AG48:AH48"/>
    <mergeCell ref="AI48:AK48"/>
    <mergeCell ref="AL48:AM48"/>
    <mergeCell ref="AN48:AQ48"/>
    <mergeCell ref="AB49:AC49"/>
    <mergeCell ref="AD49:AF49"/>
    <mergeCell ref="AG49:AH49"/>
    <mergeCell ref="AI47:AK47"/>
    <mergeCell ref="AL47:AM47"/>
    <mergeCell ref="AN47:AQ47"/>
    <mergeCell ref="J43:K43"/>
    <mergeCell ref="B44:D46"/>
    <mergeCell ref="B40:E40"/>
    <mergeCell ref="F40:N40"/>
    <mergeCell ref="O40:W40"/>
    <mergeCell ref="X40:AF40"/>
    <mergeCell ref="AG40:AO40"/>
    <mergeCell ref="B42:E42"/>
    <mergeCell ref="R47:V47"/>
    <mergeCell ref="W47:X47"/>
    <mergeCell ref="Y47:AA47"/>
    <mergeCell ref="AB47:AC47"/>
    <mergeCell ref="AD47:AF47"/>
    <mergeCell ref="AG47:AH47"/>
    <mergeCell ref="B47:D47"/>
    <mergeCell ref="K47:O47"/>
    <mergeCell ref="P47:Q47"/>
    <mergeCell ref="AN44:AQ45"/>
    <mergeCell ref="E46:F46"/>
    <mergeCell ref="G46:H46"/>
    <mergeCell ref="I46:J46"/>
    <mergeCell ref="B38:E38"/>
    <mergeCell ref="F38:N38"/>
    <mergeCell ref="O38:W38"/>
    <mergeCell ref="X38:AF38"/>
    <mergeCell ref="AG38:AO38"/>
    <mergeCell ref="B39:E39"/>
    <mergeCell ref="F39:N39"/>
    <mergeCell ref="O39:W39"/>
    <mergeCell ref="X39:AF39"/>
    <mergeCell ref="AG39:AO39"/>
    <mergeCell ref="B36:E36"/>
    <mergeCell ref="F36:N36"/>
    <mergeCell ref="O36:W36"/>
    <mergeCell ref="X36:AF36"/>
    <mergeCell ref="AG36:AO36"/>
    <mergeCell ref="B37:E37"/>
    <mergeCell ref="F37:N37"/>
    <mergeCell ref="O37:W37"/>
    <mergeCell ref="X37:AF37"/>
    <mergeCell ref="AG37:AO37"/>
    <mergeCell ref="H19:M19"/>
    <mergeCell ref="N18:AA18"/>
    <mergeCell ref="N19:AA19"/>
    <mergeCell ref="F26:N26"/>
    <mergeCell ref="AU18:BE18"/>
    <mergeCell ref="B19:G19"/>
    <mergeCell ref="B33:E33"/>
    <mergeCell ref="F33:N33"/>
    <mergeCell ref="O33:W33"/>
    <mergeCell ref="X33:AF33"/>
    <mergeCell ref="AG33:AO33"/>
    <mergeCell ref="B18:G18"/>
    <mergeCell ref="AB18:AT18"/>
    <mergeCell ref="B27:E27"/>
    <mergeCell ref="O27:W27"/>
    <mergeCell ref="X27:AF27"/>
    <mergeCell ref="AG27:AO27"/>
    <mergeCell ref="AR22:BE22"/>
    <mergeCell ref="B24:E24"/>
    <mergeCell ref="B23:E23"/>
    <mergeCell ref="AS27:AT27"/>
    <mergeCell ref="AB19:AT19"/>
    <mergeCell ref="B22:O22"/>
    <mergeCell ref="P22:AC22"/>
    <mergeCell ref="B3:AP3"/>
    <mergeCell ref="I13:AJ13"/>
    <mergeCell ref="I15:AJ15"/>
    <mergeCell ref="G8:AA8"/>
    <mergeCell ref="B9:F9"/>
    <mergeCell ref="G9:AA9"/>
    <mergeCell ref="B10:F10"/>
    <mergeCell ref="G10:AA10"/>
    <mergeCell ref="AU19:BE19"/>
    <mergeCell ref="B4:F4"/>
    <mergeCell ref="G4:I4"/>
    <mergeCell ref="K4:M4"/>
    <mergeCell ref="O4:Q4"/>
    <mergeCell ref="B7:F7"/>
    <mergeCell ref="G7:AA7"/>
    <mergeCell ref="B15:H15"/>
    <mergeCell ref="B12:H12"/>
    <mergeCell ref="B13:H13"/>
    <mergeCell ref="B14:H14"/>
    <mergeCell ref="I14:AJ14"/>
    <mergeCell ref="I12:AJ12"/>
    <mergeCell ref="B8:F8"/>
    <mergeCell ref="R17:V17"/>
    <mergeCell ref="H18:M18"/>
    <mergeCell ref="AD22:AQ22"/>
    <mergeCell ref="O26:W26"/>
    <mergeCell ref="A80:A81"/>
    <mergeCell ref="B31:E31"/>
    <mergeCell ref="F31:N31"/>
    <mergeCell ref="O31:W31"/>
    <mergeCell ref="X31:AF31"/>
    <mergeCell ref="AG31:AO31"/>
    <mergeCell ref="B32:E32"/>
    <mergeCell ref="F32:N32"/>
    <mergeCell ref="O32:W32"/>
    <mergeCell ref="X32:AF32"/>
    <mergeCell ref="AG32:AO32"/>
    <mergeCell ref="AG30:AO30"/>
    <mergeCell ref="B34:E34"/>
    <mergeCell ref="F34:N34"/>
    <mergeCell ref="O34:W34"/>
    <mergeCell ref="X34:AF34"/>
    <mergeCell ref="B35:E35"/>
    <mergeCell ref="F35:N35"/>
    <mergeCell ref="O35:W35"/>
    <mergeCell ref="X35:AF35"/>
    <mergeCell ref="AG34:AO34"/>
    <mergeCell ref="AG35:AO35"/>
    <mergeCell ref="BM31:BN31"/>
    <mergeCell ref="BM33:BN33"/>
    <mergeCell ref="AR23:AU23"/>
    <mergeCell ref="AD23:AG23"/>
    <mergeCell ref="P23:S23"/>
    <mergeCell ref="B28:E28"/>
    <mergeCell ref="F28:N28"/>
    <mergeCell ref="O28:W28"/>
    <mergeCell ref="X28:AF28"/>
    <mergeCell ref="AG28:AO28"/>
    <mergeCell ref="B29:E29"/>
    <mergeCell ref="F29:N29"/>
    <mergeCell ref="O29:W29"/>
    <mergeCell ref="X29:AF29"/>
    <mergeCell ref="AG29:AO29"/>
    <mergeCell ref="B30:E30"/>
    <mergeCell ref="F30:N30"/>
    <mergeCell ref="O30:W30"/>
    <mergeCell ref="X30:AF30"/>
    <mergeCell ref="F27:N27"/>
    <mergeCell ref="BC31:BD31"/>
    <mergeCell ref="BC32:BD32"/>
    <mergeCell ref="BC33:BD33"/>
    <mergeCell ref="F23:O23"/>
  </mergeCells>
  <phoneticPr fontId="2"/>
  <conditionalFormatting sqref="B19">
    <cfRule type="expression" dxfId="309" priority="300" stopIfTrue="1">
      <formula>$B$19=""</formula>
    </cfRule>
  </conditionalFormatting>
  <conditionalFormatting sqref="B55">
    <cfRule type="expression" dxfId="308" priority="200" stopIfTrue="1">
      <formula>$B$55=""</formula>
    </cfRule>
  </conditionalFormatting>
  <conditionalFormatting sqref="E47">
    <cfRule type="expression" dxfId="307" priority="17" stopIfTrue="1">
      <formula>COUNTA($E$47)=1</formula>
    </cfRule>
  </conditionalFormatting>
  <conditionalFormatting sqref="E47:E52 G47:G52 I47:I52 K47:BJ52">
    <cfRule type="expression" dxfId="306" priority="6" stopIfTrue="1">
      <formula>$V$21=2</formula>
    </cfRule>
  </conditionalFormatting>
  <conditionalFormatting sqref="E48">
    <cfRule type="expression" dxfId="305" priority="16">
      <formula>COUNTA($E$48)=1</formula>
    </cfRule>
  </conditionalFormatting>
  <conditionalFormatting sqref="E48:E52 G48:G52 I48:I52 K48:BJ52">
    <cfRule type="expression" dxfId="304" priority="7" stopIfTrue="1">
      <formula>$J$43=1</formula>
    </cfRule>
  </conditionalFormatting>
  <conditionalFormatting sqref="E49">
    <cfRule type="expression" dxfId="303" priority="15" stopIfTrue="1">
      <formula>COUNTA($E$49)=1</formula>
    </cfRule>
  </conditionalFormatting>
  <conditionalFormatting sqref="E49:E52 G49:G52 I49:I52 K49:BJ52">
    <cfRule type="expression" dxfId="302" priority="8" stopIfTrue="1">
      <formula>$J$43=2</formula>
    </cfRule>
  </conditionalFormatting>
  <conditionalFormatting sqref="E50">
    <cfRule type="expression" dxfId="301" priority="14" stopIfTrue="1">
      <formula>COUNTA($E$50)=1</formula>
    </cfRule>
  </conditionalFormatting>
  <conditionalFormatting sqref="E50:E52 G50:G52 I50:I52 K50:BJ52">
    <cfRule type="expression" dxfId="300" priority="9" stopIfTrue="1">
      <formula>$J$43=3</formula>
    </cfRule>
  </conditionalFormatting>
  <conditionalFormatting sqref="E51">
    <cfRule type="expression" dxfId="299" priority="13" stopIfTrue="1">
      <formula>COUNTA($E$51)=1</formula>
    </cfRule>
  </conditionalFormatting>
  <conditionalFormatting sqref="E51:E52 G51:G52 I51:I52 K51:BJ52">
    <cfRule type="expression" dxfId="298" priority="10" stopIfTrue="1">
      <formula>$J$43=4</formula>
    </cfRule>
  </conditionalFormatting>
  <conditionalFormatting sqref="E52 G52 I52 K52:BJ52">
    <cfRule type="expression" dxfId="297" priority="11" stopIfTrue="1">
      <formula>$J$43=5</formula>
    </cfRule>
  </conditionalFormatting>
  <conditionalFormatting sqref="E52">
    <cfRule type="expression" dxfId="296" priority="12" stopIfTrue="1">
      <formula>COUNTA($E$52)=1</formula>
    </cfRule>
  </conditionalFormatting>
  <conditionalFormatting sqref="F28">
    <cfRule type="expression" dxfId="295" priority="314" stopIfTrue="1">
      <formula>COUNTA($F$28)=1</formula>
    </cfRule>
  </conditionalFormatting>
  <conditionalFormatting sqref="F29">
    <cfRule type="expression" dxfId="294" priority="285" stopIfTrue="1">
      <formula>COUNTA($F$29)=1</formula>
    </cfRule>
  </conditionalFormatting>
  <conditionalFormatting sqref="F30">
    <cfRule type="expression" dxfId="293" priority="284" stopIfTrue="1">
      <formula>COUNTA($F$30)=1</formula>
    </cfRule>
  </conditionalFormatting>
  <conditionalFormatting sqref="F31">
    <cfRule type="expression" dxfId="292" priority="283" stopIfTrue="1">
      <formula>COUNTA($F$31)=1</formula>
    </cfRule>
  </conditionalFormatting>
  <conditionalFormatting sqref="F32">
    <cfRule type="expression" dxfId="291" priority="282" stopIfTrue="1">
      <formula>COUNTA($F$32)=1</formula>
    </cfRule>
  </conditionalFormatting>
  <conditionalFormatting sqref="F33">
    <cfRule type="expression" dxfId="290" priority="281" stopIfTrue="1">
      <formula>COUNTA($F$33)=1</formula>
    </cfRule>
  </conditionalFormatting>
  <conditionalFormatting sqref="F34">
    <cfRule type="expression" dxfId="289" priority="280" stopIfTrue="1">
      <formula>COUNTA($F$34)=1</formula>
    </cfRule>
  </conditionalFormatting>
  <conditionalFormatting sqref="F35">
    <cfRule type="expression" dxfId="288" priority="279" stopIfTrue="1">
      <formula>COUNTA($F$35)=1</formula>
    </cfRule>
  </conditionalFormatting>
  <conditionalFormatting sqref="F36">
    <cfRule type="expression" dxfId="287" priority="278" stopIfTrue="1">
      <formula>COUNTA($F$36)=1</formula>
    </cfRule>
  </conditionalFormatting>
  <conditionalFormatting sqref="F37">
    <cfRule type="expression" dxfId="286" priority="277" stopIfTrue="1">
      <formula>COUNTA($F$37)=1</formula>
    </cfRule>
  </conditionalFormatting>
  <conditionalFormatting sqref="F38">
    <cfRule type="expression" dxfId="285" priority="276" stopIfTrue="1">
      <formula>COUNTA($F$38)=1</formula>
    </cfRule>
  </conditionalFormatting>
  <conditionalFormatting sqref="F39">
    <cfRule type="expression" dxfId="284" priority="275" stopIfTrue="1">
      <formula>COUNTA($F$39)=1</formula>
    </cfRule>
  </conditionalFormatting>
  <conditionalFormatting sqref="F23:O23">
    <cfRule type="expression" dxfId="283" priority="40">
      <formula>$F$23=""</formula>
    </cfRule>
  </conditionalFormatting>
  <conditionalFormatting sqref="F28:AO40">
    <cfRule type="expression" dxfId="282" priority="35" stopIfTrue="1">
      <formula>$V$21=2</formula>
    </cfRule>
  </conditionalFormatting>
  <conditionalFormatting sqref="G4">
    <cfRule type="expression" dxfId="281" priority="306" stopIfTrue="1">
      <formula>$G$4=""</formula>
    </cfRule>
  </conditionalFormatting>
  <conditionalFormatting sqref="G7">
    <cfRule type="expression" dxfId="280" priority="305" stopIfTrue="1">
      <formula>$G$7=""</formula>
    </cfRule>
  </conditionalFormatting>
  <conditionalFormatting sqref="G8">
    <cfRule type="expression" dxfId="279" priority="304" stopIfTrue="1">
      <formula>$G$8=""</formula>
    </cfRule>
  </conditionalFormatting>
  <conditionalFormatting sqref="G9">
    <cfRule type="expression" dxfId="278" priority="303" stopIfTrue="1">
      <formula>$G$9=""</formula>
    </cfRule>
  </conditionalFormatting>
  <conditionalFormatting sqref="G10">
    <cfRule type="expression" dxfId="277" priority="313" stopIfTrue="1">
      <formula>$G$10=""</formula>
    </cfRule>
  </conditionalFormatting>
  <conditionalFormatting sqref="G47">
    <cfRule type="expression" dxfId="276" priority="34" stopIfTrue="1">
      <formula>COUNTA($G$47)=1</formula>
    </cfRule>
  </conditionalFormatting>
  <conditionalFormatting sqref="G48">
    <cfRule type="expression" dxfId="275" priority="22">
      <formula>COUNTA($G$48)=1</formula>
    </cfRule>
  </conditionalFormatting>
  <conditionalFormatting sqref="G49">
    <cfRule type="expression" dxfId="274" priority="21" stopIfTrue="1">
      <formula>COUNTA($G$49)=1</formula>
    </cfRule>
  </conditionalFormatting>
  <conditionalFormatting sqref="G50">
    <cfRule type="expression" dxfId="273" priority="20" stopIfTrue="1">
      <formula>COUNTA($G$50)=1</formula>
    </cfRule>
  </conditionalFormatting>
  <conditionalFormatting sqref="G51">
    <cfRule type="expression" dxfId="272" priority="19" stopIfTrue="1">
      <formula>COUNTA($G$51)=1</formula>
    </cfRule>
  </conditionalFormatting>
  <conditionalFormatting sqref="G52">
    <cfRule type="expression" dxfId="271" priority="18" stopIfTrue="1">
      <formula>COUNTA($G$52)=1</formula>
    </cfRule>
  </conditionalFormatting>
  <conditionalFormatting sqref="G21:L21">
    <cfRule type="expression" dxfId="270" priority="24">
      <formula>$V$21=1</formula>
    </cfRule>
  </conditionalFormatting>
  <conditionalFormatting sqref="H19">
    <cfRule type="expression" dxfId="269" priority="41">
      <formula>$H$19=""</formula>
    </cfRule>
  </conditionalFormatting>
  <conditionalFormatting sqref="I12">
    <cfRule type="expression" dxfId="268" priority="202" stopIfTrue="1">
      <formula>$I$12=""</formula>
    </cfRule>
  </conditionalFormatting>
  <conditionalFormatting sqref="I13">
    <cfRule type="expression" dxfId="267" priority="36" stopIfTrue="1">
      <formula>$I$13=""</formula>
    </cfRule>
  </conditionalFormatting>
  <conditionalFormatting sqref="I14">
    <cfRule type="expression" dxfId="266" priority="301" stopIfTrue="1">
      <formula>$I$14=""</formula>
    </cfRule>
  </conditionalFormatting>
  <conditionalFormatting sqref="I15">
    <cfRule type="expression" dxfId="265" priority="201" stopIfTrue="1">
      <formula>$I$15=""</formula>
    </cfRule>
  </conditionalFormatting>
  <conditionalFormatting sqref="I47">
    <cfRule type="expression" dxfId="264" priority="234" stopIfTrue="1">
      <formula>COUNTA($I$47)=1</formula>
    </cfRule>
  </conditionalFormatting>
  <conditionalFormatting sqref="I48">
    <cfRule type="expression" dxfId="263" priority="50">
      <formula>COUNTA($I$48)=1</formula>
    </cfRule>
  </conditionalFormatting>
  <conditionalFormatting sqref="I49">
    <cfRule type="expression" dxfId="262" priority="111" stopIfTrue="1">
      <formula>COUNTA($I$49)=1</formula>
    </cfRule>
  </conditionalFormatting>
  <conditionalFormatting sqref="I50">
    <cfRule type="expression" dxfId="261" priority="90" stopIfTrue="1">
      <formula>COUNTA($I$50)=1</formula>
    </cfRule>
  </conditionalFormatting>
  <conditionalFormatting sqref="I51">
    <cfRule type="expression" dxfId="260" priority="74" stopIfTrue="1">
      <formula>COUNTA($I$51)=1</formula>
    </cfRule>
  </conditionalFormatting>
  <conditionalFormatting sqref="I52">
    <cfRule type="expression" dxfId="259" priority="55" stopIfTrue="1">
      <formula>COUNTA($I$52)=1</formula>
    </cfRule>
  </conditionalFormatting>
  <conditionalFormatting sqref="J43">
    <cfRule type="expression" dxfId="258" priority="322" stopIfTrue="1">
      <formula>$J$43=""</formula>
    </cfRule>
  </conditionalFormatting>
  <conditionalFormatting sqref="J43:K43">
    <cfRule type="expression" dxfId="257" priority="32" stopIfTrue="1">
      <formula>$V$21=2</formula>
    </cfRule>
  </conditionalFormatting>
  <conditionalFormatting sqref="K4">
    <cfRule type="expression" dxfId="256" priority="287" stopIfTrue="1">
      <formula>$K$4=""</formula>
    </cfRule>
  </conditionalFormatting>
  <conditionalFormatting sqref="K47">
    <cfRule type="expression" dxfId="255" priority="232" stopIfTrue="1">
      <formula>COUNTA($K$47)=1</formula>
    </cfRule>
  </conditionalFormatting>
  <conditionalFormatting sqref="K49">
    <cfRule type="expression" dxfId="254" priority="188" stopIfTrue="1">
      <formula>COUNTA($K$49)=1</formula>
    </cfRule>
  </conditionalFormatting>
  <conditionalFormatting sqref="K50">
    <cfRule type="expression" dxfId="253" priority="168" stopIfTrue="1">
      <formula>COUNTA($K$50)=1</formula>
    </cfRule>
  </conditionalFormatting>
  <conditionalFormatting sqref="K51">
    <cfRule type="expression" dxfId="252" priority="148" stopIfTrue="1">
      <formula>COUNTA($K$51)=1</formula>
    </cfRule>
  </conditionalFormatting>
  <conditionalFormatting sqref="K52">
    <cfRule type="expression" dxfId="251" priority="113" stopIfTrue="1">
      <formula>COUNTA($K$52)=1</formula>
    </cfRule>
    <cfRule type="expression" dxfId="250" priority="118" stopIfTrue="1">
      <formula>COUNTA($AN$52)=1</formula>
    </cfRule>
  </conditionalFormatting>
  <conditionalFormatting sqref="K48:O48">
    <cfRule type="expression" dxfId="249" priority="49">
      <formula>COUNTA($K$48)=1</formula>
    </cfRule>
  </conditionalFormatting>
  <conditionalFormatting sqref="M21:R21">
    <cfRule type="expression" dxfId="248" priority="23">
      <formula>$V$21=2</formula>
    </cfRule>
  </conditionalFormatting>
  <conditionalFormatting sqref="O4">
    <cfRule type="expression" dxfId="247" priority="286" stopIfTrue="1">
      <formula>$O$4=""</formula>
    </cfRule>
  </conditionalFormatting>
  <conditionalFormatting sqref="O28">
    <cfRule type="expression" dxfId="246" priority="290" stopIfTrue="1">
      <formula>$O$28=""</formula>
    </cfRule>
  </conditionalFormatting>
  <conditionalFormatting sqref="O28:O39">
    <cfRule type="expression" dxfId="245" priority="263" stopIfTrue="1">
      <formula>$O$27=""</formula>
    </cfRule>
  </conditionalFormatting>
  <conditionalFormatting sqref="O29">
    <cfRule type="expression" dxfId="244" priority="274" stopIfTrue="1">
      <formula>$O$29=""</formula>
    </cfRule>
  </conditionalFormatting>
  <conditionalFormatting sqref="O30">
    <cfRule type="expression" dxfId="243" priority="272" stopIfTrue="1">
      <formula>$O$30=""</formula>
    </cfRule>
  </conditionalFormatting>
  <conditionalFormatting sqref="O31">
    <cfRule type="expression" dxfId="242" priority="273" stopIfTrue="1">
      <formula>$O$31=""</formula>
    </cfRule>
  </conditionalFormatting>
  <conditionalFormatting sqref="O32">
    <cfRule type="expression" dxfId="241" priority="271" stopIfTrue="1">
      <formula>$O$32=""</formula>
    </cfRule>
  </conditionalFormatting>
  <conditionalFormatting sqref="O33">
    <cfRule type="expression" dxfId="240" priority="270" stopIfTrue="1">
      <formula>$O$33=""</formula>
    </cfRule>
  </conditionalFormatting>
  <conditionalFormatting sqref="O34">
    <cfRule type="expression" dxfId="239" priority="269" stopIfTrue="1">
      <formula>$O$34=""</formula>
    </cfRule>
  </conditionalFormatting>
  <conditionalFormatting sqref="O35">
    <cfRule type="expression" dxfId="238" priority="267" stopIfTrue="1">
      <formula>$O$35=""</formula>
    </cfRule>
  </conditionalFormatting>
  <conditionalFormatting sqref="O36">
    <cfRule type="expression" dxfId="237" priority="268" stopIfTrue="1">
      <formula>$O$36=""</formula>
    </cfRule>
  </conditionalFormatting>
  <conditionalFormatting sqref="O37">
    <cfRule type="expression" dxfId="236" priority="266" stopIfTrue="1">
      <formula>$O$37=""</formula>
    </cfRule>
  </conditionalFormatting>
  <conditionalFormatting sqref="O38">
    <cfRule type="expression" dxfId="235" priority="264" stopIfTrue="1">
      <formula>$O$38=""</formula>
    </cfRule>
  </conditionalFormatting>
  <conditionalFormatting sqref="O39">
    <cfRule type="expression" dxfId="234" priority="265" stopIfTrue="1">
      <formula>$O$39=""</formula>
    </cfRule>
  </conditionalFormatting>
  <conditionalFormatting sqref="R47">
    <cfRule type="expression" dxfId="233" priority="230" stopIfTrue="1">
      <formula>COUNTA($R$47)=1</formula>
    </cfRule>
  </conditionalFormatting>
  <conditionalFormatting sqref="R49">
    <cfRule type="expression" dxfId="232" priority="180" stopIfTrue="1">
      <formula>COUNTA($R$49)=1</formula>
    </cfRule>
  </conditionalFormatting>
  <conditionalFormatting sqref="R50">
    <cfRule type="expression" dxfId="231" priority="316" stopIfTrue="1">
      <formula>COUNTA($R$50)=1</formula>
    </cfRule>
  </conditionalFormatting>
  <conditionalFormatting sqref="R51">
    <cfRule type="expression" dxfId="230" priority="152" stopIfTrue="1">
      <formula>COUNTA($R$51)=1</formula>
    </cfRule>
  </conditionalFormatting>
  <conditionalFormatting sqref="R52">
    <cfRule type="expression" dxfId="229" priority="123" stopIfTrue="1">
      <formula>COUNTA($R$52)=1</formula>
    </cfRule>
  </conditionalFormatting>
  <conditionalFormatting sqref="R48:V48">
    <cfRule type="expression" dxfId="228" priority="48">
      <formula>COUNTA($R$48)=1</formula>
    </cfRule>
  </conditionalFormatting>
  <conditionalFormatting sqref="T23:AC23">
    <cfRule type="expression" dxfId="227" priority="39">
      <formula>$T$23=""</formula>
    </cfRule>
  </conditionalFormatting>
  <conditionalFormatting sqref="X28">
    <cfRule type="expression" dxfId="226" priority="289" stopIfTrue="1">
      <formula>$X$28=""</formula>
    </cfRule>
  </conditionalFormatting>
  <conditionalFormatting sqref="X28:X39">
    <cfRule type="expression" dxfId="225" priority="251" stopIfTrue="1">
      <formula>$X$27=""</formula>
    </cfRule>
  </conditionalFormatting>
  <conditionalFormatting sqref="X29">
    <cfRule type="expression" dxfId="224" priority="262" stopIfTrue="1">
      <formula>$X$29=""</formula>
    </cfRule>
  </conditionalFormatting>
  <conditionalFormatting sqref="X30">
    <cfRule type="expression" dxfId="223" priority="261" stopIfTrue="1">
      <formula>$X$30=""</formula>
    </cfRule>
  </conditionalFormatting>
  <conditionalFormatting sqref="X31">
    <cfRule type="expression" dxfId="222" priority="260" stopIfTrue="1">
      <formula>$X$31=""</formula>
    </cfRule>
  </conditionalFormatting>
  <conditionalFormatting sqref="X32">
    <cfRule type="expression" dxfId="221" priority="259" stopIfTrue="1">
      <formula>$X$32=""</formula>
    </cfRule>
  </conditionalFormatting>
  <conditionalFormatting sqref="X33">
    <cfRule type="expression" dxfId="220" priority="258" stopIfTrue="1">
      <formula>$X$33=""</formula>
    </cfRule>
  </conditionalFormatting>
  <conditionalFormatting sqref="X34">
    <cfRule type="expression" dxfId="219" priority="256" stopIfTrue="1">
      <formula>$X$34=""</formula>
    </cfRule>
  </conditionalFormatting>
  <conditionalFormatting sqref="X35">
    <cfRule type="expression" dxfId="218" priority="257" stopIfTrue="1">
      <formula>$X$35=""</formula>
    </cfRule>
  </conditionalFormatting>
  <conditionalFormatting sqref="X36">
    <cfRule type="expression" dxfId="217" priority="255" stopIfTrue="1">
      <formula>$X$36=""</formula>
    </cfRule>
  </conditionalFormatting>
  <conditionalFormatting sqref="X37">
    <cfRule type="expression" dxfId="216" priority="254" stopIfTrue="1">
      <formula>$X$37=""</formula>
    </cfRule>
  </conditionalFormatting>
  <conditionalFormatting sqref="X38">
    <cfRule type="expression" dxfId="215" priority="253" stopIfTrue="1">
      <formula>$X$38=""</formula>
    </cfRule>
  </conditionalFormatting>
  <conditionalFormatting sqref="X39">
    <cfRule type="expression" dxfId="214" priority="252" stopIfTrue="1">
      <formula>$X$39=""</formula>
    </cfRule>
  </conditionalFormatting>
  <conditionalFormatting sqref="Y47">
    <cfRule type="expression" dxfId="213" priority="228" stopIfTrue="1">
      <formula>COUNTA($Y$47)=1</formula>
    </cfRule>
  </conditionalFormatting>
  <conditionalFormatting sqref="Y49">
    <cfRule type="expression" dxfId="212" priority="184" stopIfTrue="1">
      <formula>COUNTA($Y$49)=1</formula>
    </cfRule>
  </conditionalFormatting>
  <conditionalFormatting sqref="Y50">
    <cfRule type="expression" dxfId="211" priority="174" stopIfTrue="1">
      <formula>COUNTA($Y$50)=1</formula>
    </cfRule>
  </conditionalFormatting>
  <conditionalFormatting sqref="Y51">
    <cfRule type="expression" dxfId="210" priority="156" stopIfTrue="1">
      <formula>COUNTA($Y$51)=1</formula>
    </cfRule>
  </conditionalFormatting>
  <conditionalFormatting sqref="Y52">
    <cfRule type="expression" dxfId="209" priority="128" stopIfTrue="1">
      <formula>COUNTA($Y$52)=1</formula>
    </cfRule>
  </conditionalFormatting>
  <conditionalFormatting sqref="Y48:AA48">
    <cfRule type="expression" dxfId="208" priority="47">
      <formula>COUNTA($Y$48)=1</formula>
    </cfRule>
  </conditionalFormatting>
  <conditionalFormatting sqref="AD49">
    <cfRule type="expression" dxfId="207" priority="186" stopIfTrue="1">
      <formula>COUNTA($AD$49)=1</formula>
    </cfRule>
  </conditionalFormatting>
  <conditionalFormatting sqref="AD50">
    <cfRule type="expression" dxfId="206" priority="177" stopIfTrue="1">
      <formula>COUNTA($AD$50)=1</formula>
    </cfRule>
  </conditionalFormatting>
  <conditionalFormatting sqref="AD51">
    <cfRule type="expression" dxfId="205" priority="160" stopIfTrue="1">
      <formula>COUNTA($AD$51)=1</formula>
    </cfRule>
  </conditionalFormatting>
  <conditionalFormatting sqref="AD52">
    <cfRule type="expression" dxfId="204" priority="133" stopIfTrue="1">
      <formula>COUNTA($AD$52)=1</formula>
    </cfRule>
  </conditionalFormatting>
  <conditionalFormatting sqref="AD47:AF47">
    <cfRule type="expression" dxfId="203" priority="46">
      <formula>COUNTA($AD$47)=1</formula>
    </cfRule>
  </conditionalFormatting>
  <conditionalFormatting sqref="AD48:AF48">
    <cfRule type="expression" dxfId="202" priority="45">
      <formula>COUNTA($AD$48)=1</formula>
    </cfRule>
  </conditionalFormatting>
  <conditionalFormatting sqref="AG28">
    <cfRule type="expression" dxfId="201" priority="288" stopIfTrue="1">
      <formula>$AG$28=""</formula>
    </cfRule>
  </conditionalFormatting>
  <conditionalFormatting sqref="AG28:AG39">
    <cfRule type="expression" dxfId="200" priority="239" stopIfTrue="1">
      <formula>$AG$27=""</formula>
    </cfRule>
  </conditionalFormatting>
  <conditionalFormatting sqref="AG29">
    <cfRule type="expression" dxfId="199" priority="250" stopIfTrue="1">
      <formula>$AG$29=""</formula>
    </cfRule>
  </conditionalFormatting>
  <conditionalFormatting sqref="AG30">
    <cfRule type="expression" dxfId="198" priority="249" stopIfTrue="1">
      <formula>$AG$30=""</formula>
    </cfRule>
  </conditionalFormatting>
  <conditionalFormatting sqref="AG31">
    <cfRule type="expression" dxfId="197" priority="248" stopIfTrue="1">
      <formula>$AG$31=""</formula>
    </cfRule>
  </conditionalFormatting>
  <conditionalFormatting sqref="AG32">
    <cfRule type="expression" dxfId="196" priority="247" stopIfTrue="1">
      <formula>$AG$32=""</formula>
    </cfRule>
  </conditionalFormatting>
  <conditionalFormatting sqref="AG33">
    <cfRule type="expression" dxfId="195" priority="246" stopIfTrue="1">
      <formula>$AG$33=""</formula>
    </cfRule>
  </conditionalFormatting>
  <conditionalFormatting sqref="AG34">
    <cfRule type="expression" dxfId="194" priority="245" stopIfTrue="1">
      <formula>$AG$34=""</formula>
    </cfRule>
  </conditionalFormatting>
  <conditionalFormatting sqref="AG35">
    <cfRule type="expression" dxfId="193" priority="244" stopIfTrue="1">
      <formula>$AG$35=""</formula>
    </cfRule>
  </conditionalFormatting>
  <conditionalFormatting sqref="AG36">
    <cfRule type="expression" dxfId="192" priority="243" stopIfTrue="1">
      <formula>$AG$36=""</formula>
    </cfRule>
  </conditionalFormatting>
  <conditionalFormatting sqref="AG37">
    <cfRule type="expression" dxfId="191" priority="242" stopIfTrue="1">
      <formula>$AG$37=""</formula>
    </cfRule>
  </conditionalFormatting>
  <conditionalFormatting sqref="AG38">
    <cfRule type="expression" dxfId="190" priority="241" stopIfTrue="1">
      <formula>$AG$38=""</formula>
    </cfRule>
  </conditionalFormatting>
  <conditionalFormatting sqref="AG39">
    <cfRule type="expression" dxfId="189" priority="240" stopIfTrue="1">
      <formula>$AG$39=""</formula>
    </cfRule>
  </conditionalFormatting>
  <conditionalFormatting sqref="AH23:AQ23">
    <cfRule type="expression" dxfId="188" priority="38">
      <formula>$AH$23=""</formula>
    </cfRule>
  </conditionalFormatting>
  <conditionalFormatting sqref="AI49">
    <cfRule type="expression" dxfId="187" priority="143" stopIfTrue="1">
      <formula>COUNTA($AI$49)=1</formula>
    </cfRule>
  </conditionalFormatting>
  <conditionalFormatting sqref="AI50">
    <cfRule type="expression" dxfId="186" priority="145" stopIfTrue="1">
      <formula>COUNTA($AI$50)=1</formula>
    </cfRule>
  </conditionalFormatting>
  <conditionalFormatting sqref="AI51">
    <cfRule type="expression" dxfId="185" priority="164" stopIfTrue="1">
      <formula>COUNTA($AI$51)=1</formula>
    </cfRule>
  </conditionalFormatting>
  <conditionalFormatting sqref="AI52">
    <cfRule type="expression" dxfId="184" priority="138" stopIfTrue="1">
      <formula>COUNTA($AI$52)=1</formula>
    </cfRule>
  </conditionalFormatting>
  <conditionalFormatting sqref="AI47:AK47">
    <cfRule type="expression" dxfId="183" priority="43">
      <formula>COUNTA($AI$47)=1</formula>
    </cfRule>
  </conditionalFormatting>
  <conditionalFormatting sqref="AI48:AK48">
    <cfRule type="expression" dxfId="182" priority="44">
      <formula>COUNTA($AI$48)=1</formula>
    </cfRule>
  </conditionalFormatting>
  <conditionalFormatting sqref="AN47">
    <cfRule type="expression" dxfId="181" priority="226" stopIfTrue="1">
      <formula>COUNTA($AN$47)=1</formula>
    </cfRule>
  </conditionalFormatting>
  <conditionalFormatting sqref="AN48">
    <cfRule type="expression" dxfId="180" priority="225" stopIfTrue="1">
      <formula>COUNTA($AN$48)=1</formula>
    </cfRule>
  </conditionalFormatting>
  <conditionalFormatting sqref="AN49">
    <cfRule type="expression" dxfId="179" priority="224" stopIfTrue="1">
      <formula>COUNTA($AN$49)=1</formula>
    </cfRule>
  </conditionalFormatting>
  <conditionalFormatting sqref="AN50">
    <cfRule type="expression" dxfId="178" priority="223" stopIfTrue="1">
      <formula>COUNTA($AN$50)=1</formula>
    </cfRule>
  </conditionalFormatting>
  <conditionalFormatting sqref="AN51">
    <cfRule type="expression" dxfId="177" priority="222" stopIfTrue="1">
      <formula>COUNTA($AN$51)=1</formula>
    </cfRule>
  </conditionalFormatting>
  <conditionalFormatting sqref="AN52">
    <cfRule type="expression" dxfId="176" priority="221" stopIfTrue="1">
      <formula>COUNTA($AN$52)=1</formula>
    </cfRule>
  </conditionalFormatting>
  <conditionalFormatting sqref="AR47">
    <cfRule type="expression" dxfId="175" priority="220" stopIfTrue="1">
      <formula>COUNTA($AR$47)=1</formula>
    </cfRule>
  </conditionalFormatting>
  <conditionalFormatting sqref="AR48">
    <cfRule type="expression" dxfId="174" priority="219" stopIfTrue="1">
      <formula>COUNTA($AR$48)=1</formula>
    </cfRule>
  </conditionalFormatting>
  <conditionalFormatting sqref="AR49">
    <cfRule type="expression" dxfId="173" priority="218" stopIfTrue="1">
      <formula>COUNTA($AR$49)=1</formula>
    </cfRule>
  </conditionalFormatting>
  <conditionalFormatting sqref="AR50">
    <cfRule type="expression" dxfId="172" priority="217" stopIfTrue="1">
      <formula>COUNTA($AR$50)=1</formula>
    </cfRule>
  </conditionalFormatting>
  <conditionalFormatting sqref="AR51">
    <cfRule type="expression" dxfId="171" priority="216" stopIfTrue="1">
      <formula>COUNTA($AR$51)=1</formula>
    </cfRule>
  </conditionalFormatting>
  <conditionalFormatting sqref="AR52">
    <cfRule type="expression" dxfId="170" priority="215" stopIfTrue="1">
      <formula>COUNTA($AR$52)=1</formula>
    </cfRule>
  </conditionalFormatting>
  <conditionalFormatting sqref="AU19:BE19">
    <cfRule type="expression" dxfId="169" priority="29">
      <formula>$AU$19=""</formula>
    </cfRule>
  </conditionalFormatting>
  <conditionalFormatting sqref="AV47">
    <cfRule type="expression" dxfId="168" priority="214" stopIfTrue="1">
      <formula>COUNTA($AV$47)=1</formula>
    </cfRule>
  </conditionalFormatting>
  <conditionalFormatting sqref="AV48">
    <cfRule type="expression" dxfId="167" priority="213" stopIfTrue="1">
      <formula>COUNTA($AV$48)=1</formula>
    </cfRule>
  </conditionalFormatting>
  <conditionalFormatting sqref="AV49">
    <cfRule type="expression" dxfId="166" priority="212" stopIfTrue="1">
      <formula>COUNTA($AV$49)=1</formula>
    </cfRule>
  </conditionalFormatting>
  <conditionalFormatting sqref="AV50">
    <cfRule type="expression" dxfId="165" priority="211" stopIfTrue="1">
      <formula>COUNTA($AV$50)=1</formula>
    </cfRule>
  </conditionalFormatting>
  <conditionalFormatting sqref="AV51">
    <cfRule type="expression" dxfId="164" priority="210" stopIfTrue="1">
      <formula>COUNTA($AV$51)=1</formula>
    </cfRule>
  </conditionalFormatting>
  <conditionalFormatting sqref="AV52">
    <cfRule type="expression" dxfId="163" priority="209" stopIfTrue="1">
      <formula>COUNTA($AV$52)=1</formula>
    </cfRule>
  </conditionalFormatting>
  <conditionalFormatting sqref="AV23:BE23">
    <cfRule type="expression" dxfId="162" priority="37">
      <formula>$AV$23=""</formula>
    </cfRule>
  </conditionalFormatting>
  <conditionalFormatting sqref="BD47">
    <cfRule type="expression" dxfId="161" priority="208" stopIfTrue="1">
      <formula>COUNTA($BD$47)=1</formula>
    </cfRule>
  </conditionalFormatting>
  <conditionalFormatting sqref="BD48">
    <cfRule type="expression" dxfId="160" priority="207" stopIfTrue="1">
      <formula>COUNTA($BD$48)=1</formula>
    </cfRule>
  </conditionalFormatting>
  <conditionalFormatting sqref="BD49">
    <cfRule type="expression" dxfId="159" priority="206" stopIfTrue="1">
      <formula>COUNTA($BD$49)=1</formula>
    </cfRule>
  </conditionalFormatting>
  <conditionalFormatting sqref="BD50">
    <cfRule type="expression" dxfId="158" priority="205" stopIfTrue="1">
      <formula>COUNTA($BD$50)=1</formula>
    </cfRule>
  </conditionalFormatting>
  <conditionalFormatting sqref="BD51">
    <cfRule type="expression" dxfId="157" priority="204" stopIfTrue="1">
      <formula>COUNTA($BD$51)=1</formula>
    </cfRule>
  </conditionalFormatting>
  <conditionalFormatting sqref="BD52">
    <cfRule type="expression" dxfId="156" priority="203" stopIfTrue="1">
      <formula>COUNTA($BD$52)=1</formula>
    </cfRule>
  </conditionalFormatting>
  <conditionalFormatting sqref="AB19:AT19">
    <cfRule type="expression" dxfId="155" priority="2">
      <formula>$AB$19=""</formula>
    </cfRule>
  </conditionalFormatting>
  <dataValidations count="13">
    <dataValidation type="list" allowBlank="1" showInputMessage="1" showErrorMessage="1" sqref="P47:Q52 W47:X52 AB47:AC52 AG47:AH52 AL47:AM52" xr:uid="{00000000-0002-0000-0000-000000000000}">
      <formula1>$CK$13:$CK$14</formula1>
    </dataValidation>
    <dataValidation type="whole" allowBlank="1" showInputMessage="1" showErrorMessage="1" error="1～31の数字のみ入力してください。" sqref="I47:J52" xr:uid="{6F6CE12B-90B3-43BE-B3CA-DE75A13857F9}">
      <formula1>1</formula1>
      <formula2>31</formula2>
    </dataValidation>
    <dataValidation type="whole" allowBlank="1" showInputMessage="1" showErrorMessage="1" errorTitle="月" error="1～12の数字のみ入力してください。" sqref="G47:H52" xr:uid="{76815767-7A0A-4CB3-A850-6CAB3FBE7CBE}">
      <formula1>1</formula1>
      <formula2>12</formula2>
    </dataValidation>
    <dataValidation type="whole" operator="greaterThan" allowBlank="1" showInputMessage="1" showErrorMessage="1" error="和暦の数字のみを入力してください。_x000a_令和7年の場合　→　7" sqref="E47:F52" xr:uid="{23CEE0FA-7338-4198-8CB5-D5CAB35F9D75}">
      <formula1>1</formula1>
    </dataValidation>
    <dataValidation type="custom" operator="greaterThanOrEqual" allowBlank="1" showInputMessage="1" showErrorMessage="1" error="小数点第3位までの入力としてください。_x000a_0.0005　→　0.001　未満_x000a_0.0012　→　0.001" sqref="Y48:AA48 Y50:AA52" xr:uid="{1C1037DF-45C4-4378-9C67-D91C02C5A77D}">
      <formula1>MOD(Y48*1000,1)=0</formula1>
    </dataValidation>
    <dataValidation type="decimal" operator="greaterThanOrEqual" allowBlank="1" showInputMessage="1" showErrorMessage="1" error="0.1以上の数値を入力してください。" sqref="F28:AO39 AV47:BJ52" xr:uid="{F26A9C26-2798-4BEC-9B71-5EC5AAB7B313}">
      <formula1>0.1</formula1>
    </dataValidation>
    <dataValidation type="custom" operator="greaterThanOrEqual" allowBlank="1" showInputMessage="1" showErrorMessage="1" error="小数点第3位までの入力としてください。_x000a_0.0005　→　0.001　未満_x000a_0.0012　→　0.001_x000a_" sqref="Y47:AA47" xr:uid="{AA5FDFEE-F154-4298-B76E-4CB25EB92EC0}">
      <formula1>MOD(Y47*1000,1)=0</formula1>
    </dataValidation>
    <dataValidation type="custom" allowBlank="1" showInputMessage="1" showErrorMessage="1" error="小数点第3位までの入力としてください。_x000a_0.0005　→　0.001　未満_x000a_0.0012　→　0.001" sqref="Y49:AA49" xr:uid="{887FEBD6-85B8-426D-8B91-23B185D9A2D5}">
      <formula1>MOD(Y49*1000,1)=0</formula1>
    </dataValidation>
    <dataValidation type="whole" operator="greaterThanOrEqual" allowBlank="1" showInputMessage="1" showErrorMessage="1" error="1以上の数値を入力してください。" sqref="G4:I4 K4:M4 O4:Q4" xr:uid="{2D5BA816-A07C-4017-A239-27B206FB9BAE}">
      <formula1>1</formula1>
    </dataValidation>
    <dataValidation type="custom" allowBlank="1" showInputMessage="1" showErrorMessage="1" error="半角・大文字のみ入力できます" sqref="I15:AJ15" xr:uid="{610610A9-88BD-464A-B64A-EBA9FCCBBE6B}">
      <formula1>_xlfn.REGEXTEST(I15,"^[A-Z0-9-]*$")</formula1>
    </dataValidation>
    <dataValidation type="custom" operator="greaterThanOrEqual" allowBlank="1" showInputMessage="1" showErrorMessage="1" error="小数点第１位までの入力としてください。" sqref="K47:O52 R47:V52 AI47:AK52 AN47:AU52" xr:uid="{DD2D91E4-0DED-4B17-BDBE-EF66B6EDD56C}">
      <formula1>K47*10=INT(K47*10)</formula1>
    </dataValidation>
    <dataValidation type="custom" allowBlank="1" showInputMessage="1" showErrorMessage="1" error="小数点第１位までの入力としてください。" sqref="AD47:AF52" xr:uid="{5944144C-2D03-4E4A-BA52-74EF80D0F3D5}">
      <formula1>AD47*10=INT(AD47*10)</formula1>
    </dataValidation>
    <dataValidation type="custom" allowBlank="1" showInputMessage="1" showErrorMessage="1" error="数字のみを入力してください。" sqref="AV23:BE23 F23:O23 T23:AC23 AH23:AQ23" xr:uid="{13BB8686-6DA3-4C3A-934B-1659F12274EF}">
      <formula1>_xlfn.REGEXTEST(F23,"^[0-9]*$")</formula1>
    </dataValidation>
  </dataValidations>
  <printOptions horizontalCentered="1"/>
  <pageMargins left="0.59055118110236227" right="0.59055118110236227" top="0.70866141732283472" bottom="0.19685039370078741" header="0.19685039370078741" footer="0.39370078740157483"/>
  <pageSetup paperSize="9" scale="82" fitToHeight="0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locked="0" defaultSize="0" autoFill="0" autoLine="0" autoPict="0">
                <anchor>
                  <from>
                    <xdr:col>6</xdr:col>
                    <xdr:colOff>133350</xdr:colOff>
                    <xdr:row>20</xdr:row>
                    <xdr:rowOff>57150</xdr:rowOff>
                  </from>
                  <to>
                    <xdr:col>11</xdr:col>
                    <xdr:colOff>28575</xdr:colOff>
                    <xdr:row>20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locked="0" defaultSize="0" autoFill="0" autoLine="0" autoPict="0">
                <anchor>
                  <from>
                    <xdr:col>13</xdr:col>
                    <xdr:colOff>0</xdr:colOff>
                    <xdr:row>20</xdr:row>
                    <xdr:rowOff>57150</xdr:rowOff>
                  </from>
                  <to>
                    <xdr:col>17</xdr:col>
                    <xdr:colOff>95250</xdr:colOff>
                    <xdr:row>20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W2.1</vt:lpstr>
      <vt:lpstr>W2.1!Print_Area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2026-02-27T04:35:18Z</cp:lastPrinted>
  <dcterms:created xsi:type="dcterms:W3CDTF">2024-12-17T05:13:10Z</dcterms:created>
  <dcterms:modified xsi:type="dcterms:W3CDTF">2026-03-31T06:49:10Z</dcterms:modified>
</cp:coreProperties>
</file>