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<sst xmlns="http://schemas.openxmlformats.org/spreadsheetml/2006/main" count="3304" uniqueCount="474">
  <si>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</si>
  <si>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</si>
  <si>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</si>
  <si>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</si>
  <si>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</si>
  <si>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</si>
  <si>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</si>
  <si>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</si>
  <si>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</si>
  <si>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</si>
  <si>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</si>
  <si>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</si>
  <si>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</si>
  <si>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</si>
  <si>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</si>
  <si>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</si>
  <si>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</si>
  <si>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</si>
  <si>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</si>
  <si>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</si>
  <si>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</si>
  <si>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</si>
  <si>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</si>
  <si>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</si>
  <si>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</si>
  <si>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</si>
  <si>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</si>
  <si>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</si>
  <si>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</si>
  <si>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</si>
  <si>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</si>
  <si>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</si>
  <si>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</si>
  <si>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</si>
  <si>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</si>
  <si>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</si>
  <si>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</si>
  <si>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</si>
  <si>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</si>
  <si>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</si>
  <si>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</si>
  <si>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</si>
  <si>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</si>
  <si>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</si>
  <si>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</si>
  <si>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</si>
  <si>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</si>
  <si>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</si>
  <si>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</si>
  <si>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</si>
  <si>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</si>
  <si>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</si>
  <si>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</si>
  <si>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</si>
  <si>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</si>
  <si>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</si>
  <si>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</si>
  <si>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</si>
  <si>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</si>
  <si>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</si>
  <si>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</si>
  <si>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</si>
  <si>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</si>
  <si>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</si>
  <si>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</si>
  <si>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</si>
  <si>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</si>
  <si>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</si>
  <si>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</si>
  <si>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</si>
  <si>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</si>
  <si>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</si>
  <si>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</si>
  <si>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</si>
  <si>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</si>
  <si>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</si>
  <si>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</si>
  <si>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</si>
  <si>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</si>
  <si>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</si>
  <si>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</si>
  <si>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</si>
  <si>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</si>
  <si>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</si>
  <si>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</si>
  <si>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</si>
  <si>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</si>
  <si>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</si>
  <si>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</si>
  <si>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</si>
  <si>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</si>
  <si>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</si>
  <si>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</si>
  <si>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</si>
  <si>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</si>
  <si>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</si>
  <si>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</si>
  <si>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</si>
  <si>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</si>
  <si>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</si>
  <si>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</si>
  <si>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</si>
  <si>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</si>
  <si>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</si>
  <si>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</si>
  <si>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</si>
  <si>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</si>
  <si>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</si>
  <si>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</si>
  <si>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</si>
  <si>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</si>
  <si>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</si>
  <si>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</si>
  <si>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</si>
  <si>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</si>
  <si>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</si>
  <si>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</si>
  <si>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</si>
  <si>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</si>
  <si>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</si>
  <si>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</si>
  <si>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</si>
  <si>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</si>
  <si>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</si>
  <si>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</si>
  <si>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</si>
  <si>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</si>
  <si>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</si>
  <si>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</si>
  <si>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</si>
  <si>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</si>
  <si>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</si>
  <si>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</si>
  <si>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</si>
  <si>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</si>
  <si>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</si>
  <si>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</si>
  <si>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</si>
  <si>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</si>
  <si>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</si>
  <si>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</si>
  <si>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</si>
  <si>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</si>
  <si>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</si>
  <si>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</si>
  <si>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</si>
  <si>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</si>
  <si>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</si>
  <si>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</si>
  <si>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</si>
  <si>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</si>
  <si>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</si>
  <si>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</si>
  <si>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</si>
  <si>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</si>
  <si>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</si>
  <si>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</si>
  <si>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</si>
  <si>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</si>
  <si>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</si>
  <si>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</si>
  <si>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</si>
  <si>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</si>
  <si>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</si>
  <si>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</si>
  <si>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</si>
  <si>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</si>
  <si>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</si>
  <si>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</si>
  <si>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</si>
  <si>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</si>
  <si>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</si>
  <si>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</si>
  <si>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</si>
  <si>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</si>
  <si>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</si>
  <si>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</si>
  <si>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</si>
  <si>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</si>
  <si>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</si>
  <si>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</si>
  <si>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</si>
  <si>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</si>
  <si>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</si>
  <si>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</si>
  <si>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</si>
  <si>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</si>
  <si>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</si>
  <si>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</si>
  <si>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</si>
  <si>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</si>
  <si>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</si>
  <si>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</si>
  <si>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</si>
  <si>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</si>
  <si>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</si>
  <si>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</si>
  <si>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</si>
  <si>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</si>
  <si>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</si>
  <si>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</si>
  <si>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</si>
  <si>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</si>
  <si>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</si>
  <si>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</si>
  <si>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</si>
  <si>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</si>
  <si>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</si>
  <si>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</si>
  <si>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</si>
  <si>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</si>
  <si>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</si>
  <si>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</si>
  <si>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</si>
  <si>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</si>
  <si>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</si>
  <si>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</si>
  <si>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</si>
  <si>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</si>
  <si>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</si>
  <si>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</si>
  <si>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</si>
  <si>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</si>
  <si>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</si>
  <si>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</si>
  <si>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</si>
  <si>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</si>
  <si>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</si>
  <si>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</si>
  <si>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</si>
  <si>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</si>
  <si>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</si>
  <si>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</si>
  <si>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</si>
  <si>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</si>
  <si>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</si>
  <si>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</si>
  <si>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</si>
  <si>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</si>
  <si>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</si>
  <si>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</si>
  <si>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</si>
  <si>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</si>
  <si>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</si>
  <si>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</si>
  <si>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</si>
  <si>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</si>
  <si>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</si>
  <si>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</si>
  <si>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</si>
  <si>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</si>
  <si>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</si>
  <si>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</si>
  <si>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</si>
  <si>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</si>
  <si>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</si>
  <si>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</si>
  <si>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</si>
  <si>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</si>
  <si>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</si>
  <si>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</si>
  <si>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</si>
  <si>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</si>
  <si>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</si>
  <si>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</si>
  <si>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</si>
  <si>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</si>
  <si>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</si>
  <si>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</si>
  <si>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</si>
  <si>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</si>
  <si>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</si>
  <si>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</si>
  <si>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</si>
  <si>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</si>
  <si>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</si>
  <si>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</si>
  <si>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</si>
  <si>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</si>
  <si>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</si>
  <si>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</si>
  <si>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</si>
  <si>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</si>
  <si>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</si>
  <si>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</si>
  <si>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</si>
  <si>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</si>
  <si>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</si>
  <si>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</si>
  <si>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</si>
  <si>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</si>
  <si>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</si>
  <si>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</si>
  <si>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</si>
  <si>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</si>
  <si>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</si>
  <si>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</si>
  <si>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</si>
  <si>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</si>
  <si>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</si>
  <si>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</si>
  <si>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</si>
  <si>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</si>
  <si>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</si>
  <si>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</si>
  <si>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</si>
  <si>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</si>
  <si>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</si>
  <si>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</si>
  <si>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</si>
  <si>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</si>
  <si>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</si>
  <si>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</si>
  <si>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</si>
  <si>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</si>
  <si>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</si>
  <si>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</si>
  <si>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</si>
  <si>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</si>
  <si>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</si>
  <si>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</si>
  <si>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</si>
  <si>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</si>
  <si>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</si>
  <si>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</si>
  <si>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</si>
  <si>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</si>
  <si>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</si>
  <si>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</si>
  <si>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</si>
  <si>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</si>
  <si>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</si>
  <si>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</si>
  <si>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</si>
  <si>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</si>
  <si>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</si>
  <si>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</si>
  <si>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</si>
  <si>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</si>
  <si>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</si>
  <si>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</si>
  <si>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</si>
  <si>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</si>
  <si>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</si>
  <si>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</si>
  <si>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</si>
  <si>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</si>
  <si>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</si>
  <si>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</si>
  <si>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</si>
  <si>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</si>
  <si>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</si>
  <si>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</si>
  <si>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</si>
  <si>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</si>
  <si>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</si>
  <si>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</si>
  <si>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</si>
  <si>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</si>
  <si>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</si>
  <si>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</si>
  <si>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</si>
  <si>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</si>
  <si>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</si>
  <si>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</si>
  <si>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</si>
  <si>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</si>
  <si>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</si>
  <si>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</si>
  <si>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</si>
  <si>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</si>
  <si>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</si>
  <si>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</si>
  <si>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</si>
  <si>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</si>
  <si>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</si>
  <si>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</si>
  <si>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</si>
  <si>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</si>
  <si>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</si>
  <si>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</si>
  <si>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</si>
  <si>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</si>
  <si>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</si>
  <si>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</si>
  <si>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</si>
  <si>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</si>
  <si>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</si>
  <si>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</si>
  <si>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</si>
  <si>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</si>
  <si>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</si>
  <si>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</si>
  <si>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</si>
  <si>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</si>
  <si>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</si>
  <si>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</si>
  <si>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</si>
  <si>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</si>
  <si>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</si>
  <si>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</si>
  <si>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</si>
  <si>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</si>
  <si>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</si>
  <si>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</si>
  <si>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</si>
  <si>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</si>
  <si>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</si>
  <si>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</si>
  <si>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</si>
  <si>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</si>
  <si>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</si>
  <si>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</si>
  <si>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</si>
  <si>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</si>
  <si>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</si>
  <si>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</si>
  <si>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</si>
  <si>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</si>
  <si>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</si>
  <si>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</si>
  <si>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</si>
  <si>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</si>
  <si>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</si>
  <si>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</si>
  <si>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</si>
  <si>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</si>
  <si>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</si>
  <si>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</si>
  <si>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</si>
  <si>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</si>
  <si>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</si>
  <si>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</si>
  <si>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</si>
  <si>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</si>
  <si>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</si>
  <si>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</si>
  <si>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</si>
  <si>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</si>
  <si>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</si>
  <si>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</si>
  <si>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</si>
  <si>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</si>
  <si>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</si>
  <si>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</si>
  <si>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</si>
  <si>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</si>
  <si>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</si>
  <si>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</si>
  <si>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</si>
  <si>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</si>
  <si>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</si>
  <si>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</si>
  <si>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</si>
  <si>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</si>
  <si>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</si>
  <si>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</si>
  <si>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</si>
  <si>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</si>
  <si>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</si>
  <si>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</si>
  <si>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</si>
  <si>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</si>
  <si>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横浜市長</t>
    <phoneticPr fontId="3"/>
  </si>
  <si>
    <t>045-716-8981</t>
    <phoneticPr fontId="3"/>
  </si>
  <si>
    <t>千葉県市川市広尾2-6-1</t>
    <phoneticPr fontId="3"/>
  </si>
  <si>
    <t>三共油化工業株式会社
　代表取締役社長　武田　道義</t>
    <phoneticPr fontId="3"/>
  </si>
  <si>
    <t>大東通商株式会社　横浜油槽所</t>
    <phoneticPr fontId="3"/>
  </si>
  <si>
    <t>神奈川県横浜市鶴見区大黒町12番地69</t>
    <phoneticPr fontId="3"/>
  </si>
  <si>
    <t>047-356-1211</t>
    <phoneticPr fontId="3"/>
  </si>
  <si>
    <t>Ｅ17－石油製品・石炭製品製造業</t>
    <phoneticPr fontId="3"/>
  </si>
  <si>
    <t>石油精製・石油製品製造業</t>
    <phoneticPr fontId="3"/>
  </si>
  <si>
    <t>令和  7  年 4   月 11   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</si>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</sst>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A28" zoomScaleNormal="100" zoomScaleSheetLayoutView="100" workbookViewId="0">
      <selection activeCell="I34" sqref="I3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472</v>
      </c>
      <c r="M34" s="509"/>
      <c r="N34" s="509"/>
      <c r="O34" s="510"/>
      <c r="Q34" s="20"/>
      <c r="R34" s="20"/>
      <c r="S34" s="20"/>
    </row>
    <row r="35" spans="1:19" ht="11.25" customHeight="1">
      <c r="C35" s="78"/>
      <c r="O35" s="80"/>
      <c r="Q35" s="20"/>
      <c r="R35" s="20"/>
      <c r="S35" s="20"/>
    </row>
    <row r="36" spans="1:19" ht="13.5">
      <c r="C36" s="540" t="s">
        <v>463</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469</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7056</v>
      </c>
      <c r="N48" s="515"/>
      <c r="O48" s="516"/>
    </row>
    <row r="49" spans="3:21" ht="18" customHeight="1">
      <c r="C49" s="493" t="s">
        <v>11</v>
      </c>
      <c r="D49" s="494"/>
      <c r="E49" s="495"/>
      <c r="F49" s="548" t="s">
        <v>468</v>
      </c>
      <c r="G49" s="549"/>
      <c r="H49" s="549"/>
      <c r="I49" s="549"/>
      <c r="J49" s="549"/>
      <c r="K49" s="549"/>
      <c r="L49" s="126" t="s">
        <v>172</v>
      </c>
      <c r="M49" s="386"/>
      <c r="N49" s="517" t="s">
        <v>464</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470</v>
      </c>
      <c r="G52" s="453"/>
      <c r="H52" s="453"/>
      <c r="I52" s="453"/>
      <c r="J52" s="30" t="s">
        <v>47</v>
      </c>
      <c r="K52" s="30"/>
      <c r="L52" s="454" t="s">
        <v>471</v>
      </c>
      <c r="M52" s="454"/>
      <c r="N52" s="455"/>
      <c r="O52" s="456"/>
    </row>
    <row r="53" spans="3:21" ht="22.5" customHeight="1">
      <c r="C53" s="295"/>
      <c r="D53" s="306" t="s">
        <v>19</v>
      </c>
      <c r="E53" s="307" t="s">
        <v>365</v>
      </c>
      <c r="F53" s="443" t="s">
        <v>366</v>
      </c>
      <c r="G53" s="444"/>
      <c r="H53" s="445"/>
      <c r="I53" s="443" t="s">
        <v>367</v>
      </c>
      <c r="J53" s="447"/>
      <c r="K53" s="457"/>
      <c r="L53" s="448">
        <v>22175</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91</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0</v>
      </c>
      <c r="I63" s="240" t="s">
        <v>4</v>
      </c>
      <c r="J63" s="473" t="s">
        <v>324</v>
      </c>
      <c r="K63" s="474"/>
      <c r="L63" s="475"/>
      <c r="M63" s="468">
        <f>+別紙!AA14</f>
        <v>0</v>
      </c>
      <c r="N63" s="469"/>
      <c r="O63" s="391" t="s">
        <v>4</v>
      </c>
      <c r="P63" s="162"/>
      <c r="Q63" s="127"/>
      <c r="R63" s="127"/>
      <c r="S63" s="127"/>
      <c r="T63" s="127"/>
      <c r="U63" s="127"/>
    </row>
    <row r="64" spans="3:21" ht="24.75" customHeight="1">
      <c r="C64" s="490"/>
      <c r="D64" s="470" t="s">
        <v>301</v>
      </c>
      <c r="E64" s="471"/>
      <c r="F64" s="471"/>
      <c r="G64" s="472"/>
      <c r="H64" s="379">
        <f>+別紙!AA10</f>
        <v>0</v>
      </c>
      <c r="I64" s="240" t="s">
        <v>4</v>
      </c>
      <c r="J64" s="473" t="s">
        <v>305</v>
      </c>
      <c r="K64" s="474"/>
      <c r="L64" s="475"/>
      <c r="M64" s="468">
        <f>+別紙!AA15</f>
        <v>0</v>
      </c>
      <c r="N64" s="469"/>
      <c r="O64" s="31" t="s">
        <v>4</v>
      </c>
      <c r="P64" s="458"/>
      <c r="Q64" s="459"/>
      <c r="R64" s="459"/>
      <c r="S64" s="459"/>
    </row>
    <row r="65" spans="1:22" ht="24.75" customHeight="1">
      <c r="C65" s="490"/>
      <c r="D65" s="470" t="s">
        <v>302</v>
      </c>
      <c r="E65" s="471"/>
      <c r="F65" s="471"/>
      <c r="G65" s="472"/>
      <c r="H65" s="379">
        <f>+別紙!AA11</f>
        <v>0</v>
      </c>
      <c r="I65" s="240" t="s">
        <v>4</v>
      </c>
      <c r="J65" s="470" t="s">
        <v>306</v>
      </c>
      <c r="K65" s="471"/>
      <c r="L65" s="472"/>
      <c r="M65" s="468">
        <f>+別紙!AA16</f>
        <v>0</v>
      </c>
      <c r="N65" s="469"/>
      <c r="O65" s="378" t="s">
        <v>4</v>
      </c>
      <c r="P65" s="160"/>
      <c r="Q65" s="161"/>
      <c r="R65" s="161"/>
      <c r="S65" s="161"/>
    </row>
    <row r="66" spans="1:22" ht="24.75" customHeight="1">
      <c r="C66" s="392"/>
      <c r="D66" s="470" t="s">
        <v>303</v>
      </c>
      <c r="E66" s="471"/>
      <c r="F66" s="471"/>
      <c r="G66" s="472"/>
      <c r="H66" s="379">
        <f>+別紙!AA12</f>
        <v>0</v>
      </c>
      <c r="I66" s="240" t="s">
        <v>4</v>
      </c>
      <c r="J66" s="470" t="s">
        <v>387</v>
      </c>
      <c r="K66" s="471"/>
      <c r="L66" s="472"/>
      <c r="M66" s="468">
        <f>+別紙!AA17</f>
        <v>0</v>
      </c>
      <c r="N66" s="469"/>
      <c r="O66" s="378" t="s">
        <v>4</v>
      </c>
      <c r="P66" s="160"/>
      <c r="Q66" s="161"/>
      <c r="R66" s="161"/>
      <c r="S66" s="161"/>
    </row>
    <row r="67" spans="1:22" ht="24.75" customHeight="1">
      <c r="C67" s="393"/>
      <c r="D67" s="470" t="s">
        <v>304</v>
      </c>
      <c r="E67" s="471"/>
      <c r="F67" s="471"/>
      <c r="G67" s="472"/>
      <c r="H67" s="379">
        <f>+別紙!AA13</f>
        <v>0</v>
      </c>
      <c r="I67" s="240" t="s">
        <v>4</v>
      </c>
      <c r="J67" s="470" t="s">
        <v>388</v>
      </c>
      <c r="K67" s="471"/>
      <c r="L67" s="472"/>
      <c r="M67" s="468">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大東通商株式会社　横浜油槽所</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AS4" sqref="AS4:AT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A13"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大東通商株式会社　横浜油槽所</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0</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0</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0</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0</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0</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4   月 11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千葉県市川市広尾2-6-1</v>
      </c>
      <c r="K16" s="746"/>
      <c r="L16" s="747"/>
      <c r="M16" s="747"/>
      <c r="N16" s="747"/>
      <c r="O16" s="748"/>
    </row>
    <row r="17" spans="1:15" ht="26.25" customHeight="1">
      <c r="C17" s="78"/>
      <c r="H17" s="23" t="s">
        <v>7</v>
      </c>
      <c r="I17" s="23"/>
      <c r="J17" s="746" t="str">
        <f>+表紙!J40</f>
        <v>三共油化工業株式会社
　代表取締役社長　武田　道義</v>
      </c>
      <c r="K17" s="746"/>
      <c r="L17" s="747"/>
      <c r="M17" s="747"/>
      <c r="N17" s="747"/>
      <c r="O17" s="748"/>
    </row>
    <row r="18" spans="1:15">
      <c r="C18" s="78"/>
      <c r="J18" s="21" t="s">
        <v>8</v>
      </c>
      <c r="O18" s="79"/>
    </row>
    <row r="19" spans="1:15">
      <c r="C19" s="78"/>
      <c r="J19" s="24" t="s">
        <v>9</v>
      </c>
      <c r="K19" s="24"/>
      <c r="L19" s="759" t="str">
        <f>IF(+表紙!L42="","",+表紙!L42)</f>
        <v>047-356-1211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大東通商株式会社　横浜油槽所</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7056</v>
      </c>
      <c r="N25" s="783"/>
      <c r="O25" s="784"/>
    </row>
    <row r="26" spans="1:15" ht="18" customHeight="1">
      <c r="C26" s="493" t="s">
        <v>11</v>
      </c>
      <c r="D26" s="494"/>
      <c r="E26" s="495"/>
      <c r="F26" s="769" t="str">
        <f>+表紙!F49</f>
        <v>神奈川県横浜市鶴見区大黒町12番地69</v>
      </c>
      <c r="G26" s="770"/>
      <c r="H26" s="770"/>
      <c r="I26" s="770"/>
      <c r="J26" s="770"/>
      <c r="K26" s="770"/>
      <c r="L26" s="126" t="s">
        <v>172</v>
      </c>
      <c r="M26" s="222"/>
      <c r="N26" s="773" t="str">
        <f>IF(+表紙!N49="","",+表紙!N49)</f>
        <v>045-716-8981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Ｅ17－石油製品・石炭製品製造業</v>
      </c>
      <c r="G29" s="737"/>
      <c r="H29" s="737"/>
      <c r="I29" s="737"/>
      <c r="J29" s="30" t="s">
        <v>47</v>
      </c>
      <c r="K29" s="30"/>
      <c r="L29" s="785" t="str">
        <f>+表紙!L52</f>
        <v>石油精製・石油製品製造業</v>
      </c>
      <c r="M29" s="785"/>
      <c r="N29" s="744"/>
      <c r="O29" s="745"/>
    </row>
    <row r="30" spans="1:15" ht="22.5" customHeight="1">
      <c r="C30" s="295"/>
      <c r="D30" s="306" t="s">
        <v>19</v>
      </c>
      <c r="E30" s="307" t="s">
        <v>365</v>
      </c>
      <c r="F30" s="735" t="s">
        <v>366</v>
      </c>
      <c r="G30" s="444"/>
      <c r="H30" s="736"/>
      <c r="I30" s="735" t="s">
        <v>367</v>
      </c>
      <c r="J30" s="447"/>
      <c r="K30" s="457"/>
      <c r="L30" s="738">
        <f>+表紙!L53</f>
        <v>22175</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91</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0</v>
      </c>
      <c r="I40" s="240" t="s">
        <v>4</v>
      </c>
      <c r="J40" s="473" t="s">
        <v>324</v>
      </c>
      <c r="K40" s="474"/>
      <c r="L40" s="475"/>
      <c r="M40" s="786">
        <f>+表紙!M63</f>
        <v>0</v>
      </c>
      <c r="N40" s="787">
        <f>+表紙!N63</f>
        <v>0</v>
      </c>
      <c r="O40" s="305" t="s">
        <v>4</v>
      </c>
    </row>
    <row r="41" spans="3:15" ht="24.75" customHeight="1">
      <c r="C41" s="792"/>
      <c r="D41" s="470" t="s">
        <v>301</v>
      </c>
      <c r="E41" s="471"/>
      <c r="F41" s="471"/>
      <c r="G41" s="472"/>
      <c r="H41" s="245">
        <f>+表紙!H64</f>
        <v>0</v>
      </c>
      <c r="I41" s="240" t="s">
        <v>4</v>
      </c>
      <c r="J41" s="473" t="s">
        <v>305</v>
      </c>
      <c r="K41" s="474"/>
      <c r="L41" s="475"/>
      <c r="M41" s="786">
        <f>+表紙!M64</f>
        <v>0</v>
      </c>
      <c r="N41" s="787">
        <f>+表紙!N64</f>
        <v>0</v>
      </c>
      <c r="O41" s="31" t="s">
        <v>4</v>
      </c>
    </row>
    <row r="42" spans="3:15" ht="24.75" customHeight="1">
      <c r="C42" s="792"/>
      <c r="D42" s="470" t="s">
        <v>302</v>
      </c>
      <c r="E42" s="471"/>
      <c r="F42" s="471"/>
      <c r="G42" s="472"/>
      <c r="H42" s="245">
        <f>+表紙!H65</f>
        <v>0</v>
      </c>
      <c r="I42" s="240" t="s">
        <v>4</v>
      </c>
      <c r="J42" s="788" t="s">
        <v>306</v>
      </c>
      <c r="K42" s="789"/>
      <c r="L42" s="790"/>
      <c r="M42" s="786">
        <f>+表紙!M65</f>
        <v>0</v>
      </c>
      <c r="N42" s="787">
        <f>+表紙!N65</f>
        <v>0</v>
      </c>
      <c r="O42" s="180" t="s">
        <v>4</v>
      </c>
    </row>
    <row r="43" spans="3:15" ht="24.75" customHeight="1">
      <c r="C43" s="175"/>
      <c r="D43" s="470" t="s">
        <v>303</v>
      </c>
      <c r="E43" s="471"/>
      <c r="F43" s="471"/>
      <c r="G43" s="472"/>
      <c r="H43" s="245">
        <f>+表紙!H66</f>
        <v>0</v>
      </c>
      <c r="I43" s="240" t="s">
        <v>4</v>
      </c>
      <c r="J43" s="788" t="s">
        <v>387</v>
      </c>
      <c r="K43" s="789"/>
      <c r="L43" s="790"/>
      <c r="M43" s="786">
        <f>+表紙!M66</f>
        <v>0</v>
      </c>
      <c r="N43" s="787">
        <f>+表紙!N66</f>
        <v>0</v>
      </c>
      <c r="O43" s="180" t="s">
        <v>4</v>
      </c>
    </row>
    <row r="44" spans="3:15" ht="24.75" customHeight="1">
      <c r="C44" s="239"/>
      <c r="D44" s="470" t="s">
        <v>304</v>
      </c>
      <c r="E44" s="471"/>
      <c r="F44" s="471"/>
      <c r="G44" s="472"/>
      <c r="H44" s="245">
        <f>+表紙!H67</f>
        <v>0</v>
      </c>
      <c r="I44" s="240" t="s">
        <v>4</v>
      </c>
      <c r="J44" s="788" t="s">
        <v>388</v>
      </c>
      <c r="K44" s="789"/>
      <c r="L44" s="790"/>
      <c r="M44" s="786">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7"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大東通商株式会社　横浜油槽所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2025-04-28T01:06:14Z</dcterms:created>
  <dcterms:modified xsi:type="dcterms:W3CDTF">2025-04-28T01:06:14Z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