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5C32E80A-0E1B-486F-82B7-6848F5C6C55B}" xr6:coauthVersionLast="36" xr6:coauthVersionMax="47" xr10:uidLastSave="{00000000-0000-0000-0000-000000000000}"/>
  <bookViews>
    <workbookView xWindow="0" yWindow="0" windowWidth="28800" windowHeight="12015"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8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K41" i="94"/>
  <c r="L41" i="94"/>
  <c r="O41" i="94"/>
  <c r="R41" i="94"/>
  <c r="U45" i="94"/>
  <c r="Y18" i="77"/>
  <c r="P16" i="77" s="1"/>
  <c r="K50" i="94" s="1"/>
  <c r="J37" i="94" l="1"/>
  <c r="J19" i="94"/>
  <c r="J14" i="94" s="1"/>
  <c r="P16" i="82"/>
  <c r="U50" i="94" s="1"/>
  <c r="R45" i="94"/>
  <c r="Q18" i="94"/>
  <c r="Q17" i="94"/>
  <c r="Q16" i="94"/>
  <c r="Q15" i="94"/>
  <c r="Q14" i="94"/>
  <c r="Q13" i="94"/>
  <c r="Q12" i="94"/>
  <c r="Q11" i="94"/>
  <c r="Q10" i="94"/>
  <c r="Q9" i="94"/>
  <c r="Q55" i="94" s="1"/>
  <c r="J17" i="94"/>
  <c r="J12"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0" i="94" l="1"/>
  <c r="J15"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<sst xmlns="http://schemas.openxmlformats.org/spreadsheetml/2006/main" count="2830" uniqueCount="435">
  <si>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</si>
  <si>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</si>
  <si>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</si>
  <si>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</si>
  <si>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</si>
  <si>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</si>
  <si>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</si>
  <si>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</si>
  <si>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</si>
  <si>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</si>
  <si>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</si>
  <si>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</si>
  <si>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</si>
  <si>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</si>
  <si>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</si>
  <si>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</si>
  <si>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</si>
  <si>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</si>
  <si>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</si>
  <si>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</si>
  <si>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</si>
  <si>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</si>
  <si>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</si>
  <si>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</si>
  <si>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</si>
  <si>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</si>
  <si>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</si>
  <si>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</si>
  <si>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</si>
  <si>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</si>
  <si>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</si>
  <si>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</si>
  <si>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</si>
  <si>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</si>
  <si>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</si>
  <si>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</si>
  <si>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</si>
  <si>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</si>
  <si>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</si>
  <si>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</si>
  <si>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</si>
  <si>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</si>
  <si>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</si>
  <si>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</si>
  <si>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</si>
  <si>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</si>
  <si>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</si>
  <si>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</si>
  <si>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</si>
  <si>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</si>
  <si>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</si>
  <si>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</si>
  <si>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</si>
  <si>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</si>
  <si>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</si>
  <si>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</si>
  <si>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</si>
  <si>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</si>
  <si>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</si>
  <si>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</si>
  <si>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</si>
  <si>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</si>
  <si>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</si>
  <si>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</si>
  <si>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</si>
  <si>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</si>
  <si>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</si>
  <si>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</si>
  <si>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</si>
  <si>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</si>
  <si>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</si>
  <si>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</si>
  <si>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</si>
  <si>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</si>
  <si>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</si>
  <si>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</si>
  <si>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</si>
  <si>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</si>
  <si>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</si>
  <si>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</si>
  <si>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</si>
  <si>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</si>
  <si>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</si>
  <si>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</si>
  <si>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</si>
  <si>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</si>
  <si>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</si>
  <si>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</si>
  <si>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</si>
  <si>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</si>
  <si>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</si>
  <si>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</si>
  <si>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</si>
  <si>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</si>
  <si>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</si>
  <si>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</si>
  <si>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</si>
  <si>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</si>
  <si>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</si>
  <si>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</si>
  <si>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</si>
  <si>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</si>
  <si>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</si>
  <si>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</si>
  <si>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</si>
  <si>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</si>
  <si>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</si>
  <si>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</si>
  <si>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</si>
  <si>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</si>
  <si>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</si>
  <si>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</si>
  <si>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</si>
  <si>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</si>
  <si>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</si>
  <si>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</si>
  <si>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</si>
  <si>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</si>
  <si>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</si>
  <si>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</si>
  <si>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</si>
  <si>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</si>
  <si>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</si>
  <si>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</si>
  <si>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</si>
  <si>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</si>
  <si>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</si>
  <si>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</si>
  <si>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</si>
  <si>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</si>
  <si>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</si>
  <si>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</si>
  <si>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</si>
  <si>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</si>
  <si>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</si>
  <si>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</si>
  <si>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</si>
  <si>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</si>
  <si>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</si>
  <si>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</si>
  <si>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</si>
  <si>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</si>
  <si>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</si>
  <si>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</si>
  <si>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</si>
  <si>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</si>
  <si>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</si>
  <si>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</si>
  <si>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</si>
  <si>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</si>
  <si>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</si>
  <si>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</si>
  <si>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</si>
  <si>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</si>
  <si>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</si>
  <si>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</si>
  <si>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</si>
  <si>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</si>
  <si>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</si>
  <si>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</si>
  <si>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</si>
  <si>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</si>
  <si>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</si>
  <si>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</si>
  <si>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</si>
  <si>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</si>
  <si>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</si>
  <si>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</si>
  <si>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</si>
  <si>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</si>
  <si>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</si>
  <si>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</si>
  <si>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</si>
  <si>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</si>
  <si>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</si>
  <si>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</si>
  <si>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</si>
  <si>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</si>
  <si>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</si>
  <si>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</si>
  <si>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</si>
  <si>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</si>
  <si>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</si>
  <si>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</si>
  <si>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</si>
  <si>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</si>
  <si>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</si>
  <si>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</si>
  <si>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</si>
  <si>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</si>
  <si>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</si>
  <si>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</si>
  <si>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</si>
  <si>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</si>
  <si>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</si>
  <si>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</si>
  <si>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</si>
  <si>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</si>
  <si>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</si>
  <si>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</si>
  <si>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</si>
  <si>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</si>
  <si>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</si>
  <si>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</si>
  <si>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</si>
  <si>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</si>
  <si>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</si>
  <si>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</si>
  <si>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</si>
  <si>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</si>
  <si>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</si>
  <si>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</si>
  <si>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</si>
  <si>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</si>
  <si>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</si>
  <si>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</si>
  <si>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</si>
  <si>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</si>
  <si>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</si>
  <si>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</si>
  <si>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</si>
  <si>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</si>
  <si>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</si>
  <si>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</si>
  <si>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</si>
  <si>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</si>
  <si>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</si>
  <si>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</si>
  <si>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</si>
  <si>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</si>
  <si>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</si>
  <si>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</si>
  <si>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</si>
  <si>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</si>
  <si>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</si>
  <si>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</si>
  <si>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</si>
  <si>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</si>
  <si>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</si>
  <si>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</si>
  <si>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</si>
  <si>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</si>
  <si>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</si>
  <si>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</si>
  <si>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</si>
  <si>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</si>
  <si>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</si>
  <si>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</si>
  <si>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</si>
  <si>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</si>
  <si>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</si>
  <si>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</si>
  <si>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</si>
  <si>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</si>
  <si>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</si>
  <si>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</si>
  <si>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</si>
  <si>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</si>
  <si>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</si>
  <si>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</si>
  <si>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</si>
  <si>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</si>
  <si>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</si>
  <si>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</si>
  <si>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</si>
  <si>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</si>
  <si>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</si>
  <si>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</si>
  <si>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</si>
  <si>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</si>
  <si>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</si>
  <si>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</si>
  <si>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</si>
  <si>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</si>
  <si>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</si>
  <si>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</si>
  <si>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</si>
  <si>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</si>
  <si>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</si>
  <si>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</si>
  <si>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</si>
  <si>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</si>
  <si>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</si>
  <si>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</si>
  <si>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</si>
  <si>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</si>
  <si>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</si>
  <si>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</si>
  <si>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</si>
  <si>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</si>
  <si>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</si>
  <si>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</si>
  <si>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</si>
  <si>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</si>
  <si>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</si>
  <si>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</si>
  <si>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</si>
  <si>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</si>
  <si>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</si>
  <si>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</si>
  <si>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</si>
  <si>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</si>
  <si>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</si>
  <si>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</si>
  <si>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</si>
  <si>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</si>
  <si>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</si>
  <si>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</si>
  <si>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</si>
  <si>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</si>
  <si>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</si>
  <si>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</si>
  <si>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</si>
  <si>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</si>
  <si>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</si>
  <si>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</si>
  <si>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</si>
  <si>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</si>
  <si>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</si>
  <si>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</si>
  <si>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</si>
  <si>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</si>
  <si>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</si>
  <si>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</si>
  <si>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</si>
  <si>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</si>
  <si>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</si>
  <si>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</si>
  <si>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</si>
  <si>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</si>
  <si>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</si>
  <si>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</si>
  <si>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</si>
  <si>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</si>
  <si>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</si>
  <si>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</si>
  <si>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</si>
  <si>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</si>
  <si>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</si>
  <si>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</si>
  <si>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</si>
  <si>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</si>
  <si>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</si>
  <si>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</si>
  <si>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</si>
  <si>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</si>
  <si>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</si>
  <si>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</si>
  <si>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</si>
  <si>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</si>
  <si>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</si>
  <si>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</si>
  <si>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</si>
  <si>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</si>
  <si>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</si>
  <si>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</si>
  <si>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</si>
  <si>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</si>
  <si>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</si>
  <si>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</si>
  <si>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</si>
  <si>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</si>
  <si>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</si>
  <si>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</si>
  <si>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</si>
  <si>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</si>
  <si>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</si>
  <si>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</si>
  <si>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</si>
  <si>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</si>
  <si>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</si>
  <si>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</si>
  <si>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</si>
  <si>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</si>
  <si>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</si>
  <si>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</si>
  <si>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</si>
  <si>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</si>
  <si>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</si>
  <si>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</si>
  <si>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</si>
  <si>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</si>
  <si>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</si>
  <si>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</si>
  <si>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</si>
  <si>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</si>
  <si>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</si>
  <si>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</si>
  <si>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</si>
  <si>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</si>
  <si>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</si>
  <si>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</si>
  <si>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</si>
  <si>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</si>
  <si>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</si>
  <si>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</si>
  <si>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</si>
  <si>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</si>
  <si>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</si>
  <si>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</si>
  <si>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</si>
  <si>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</si>
  <si>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</si>
  <si>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</si>
  <si>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</si>
  <si>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</si>
  <si>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</si>
  <si>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</si>
  <si>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</si>
  <si>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</si>
  <si>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</si>
  <si>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</si>
  <si>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</si>
  <si>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</si>
  <si>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</si>
  <si>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</si>
  <si>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</si>
  <si>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</si>
  <si>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</si>
  <si>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</si>
  <si>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</si>
  <si>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</si>
  <si>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</si>
  <si>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</si>
  <si>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</si>
  <si>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横浜市保土ヶ谷区釜台町４３－１</t>
    <phoneticPr fontId="3"/>
  </si>
  <si>
    <t>独立行政法人地域医療機能推進機構　　　　　横浜保土ケ谷中央病院　　院長　國崎　主税</t>
    <phoneticPr fontId="3"/>
  </si>
  <si>
    <t>独立行政法人地域医療機能推進機構　横浜保土ケ谷中央病院</t>
    <phoneticPr fontId="3"/>
  </si>
  <si>
    <t>０４５－３３１－１２５１</t>
    <phoneticPr fontId="3"/>
  </si>
  <si>
    <t>横浜市長</t>
    <phoneticPr fontId="3"/>
  </si>
  <si>
    <t>Ｐ－医療、福祉</t>
    <phoneticPr fontId="3"/>
  </si>
  <si>
    <t>医療業</t>
    <phoneticPr fontId="3"/>
  </si>
  <si>
    <t>○</t>
  </si>
  <si>
    <t>継続使用</t>
    <rPh sb="0" eb="3">
      <t>ケイゾクシヨウ</t>
    </rPh>
    <phoneticPr fontId="3"/>
  </si>
  <si>
    <t>令和 7年6 月24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</si>
</sst>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2" zoomScaleNormal="100" zoomScaleSheetLayoutView="100" workbookViewId="0">
      <selection activeCell="L34" sqref="L34:O34"/>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432</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434</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429</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426</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427</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2933</v>
      </c>
      <c r="N48" s="546"/>
      <c r="O48" s="547"/>
    </row>
    <row r="49" spans="3:48" ht="18.75" customHeight="1">
      <c r="C49" s="527" t="s">
        <v>11</v>
      </c>
      <c r="D49" s="528"/>
      <c r="E49" s="529"/>
      <c r="F49" s="555" t="s">
        <v>425</v>
      </c>
      <c r="G49" s="556"/>
      <c r="H49" s="556"/>
      <c r="I49" s="556"/>
      <c r="J49" s="556"/>
      <c r="K49" s="556"/>
      <c r="L49" s="443" t="s">
        <v>134</v>
      </c>
      <c r="M49" s="446"/>
      <c r="N49" s="548"/>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430</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450</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139</v>
      </c>
      <c r="I63" s="272" t="s">
        <v>4</v>
      </c>
      <c r="J63" s="493" t="s">
        <v>228</v>
      </c>
      <c r="K63" s="494"/>
      <c r="L63" s="495"/>
      <c r="M63" s="577" t="str">
        <f>+別紙!X14</f>
        <v>0</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63</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127.3</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433</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独立行政法人地域医療機能推進機構　横浜保土ケ谷中央病院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139</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139</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t="str">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t="str">
        <f t="shared" si="0"/>
        <v>0</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127.3</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127.3</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127.3</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127.3</v>
      </c>
    </row>
    <row r="38" spans="2:24" ht="24" customHeight="1">
      <c r="B38" s="171"/>
      <c r="C38" s="731"/>
      <c r="D38" s="212"/>
      <c r="E38" s="210" t="s">
        <v>195</v>
      </c>
      <c r="F38" s="437"/>
      <c r="G38" s="411">
        <f t="shared" ref="G38:V38" si="8">SUM(G39:G41)</f>
        <v>0</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0</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127.3</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127.3</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127.3</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127.3</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266.3</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266.3</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6"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7年6 月24 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横浜市保土ヶ谷区釜台町４３－１</v>
      </c>
      <c r="K16" s="797"/>
      <c r="L16" s="798"/>
      <c r="M16" s="798"/>
      <c r="N16" s="798"/>
      <c r="O16" s="799"/>
    </row>
    <row r="17" spans="1:17" ht="26.25" customHeight="1">
      <c r="C17" s="233"/>
      <c r="D17" s="234"/>
      <c r="E17" s="234"/>
      <c r="F17" s="234"/>
      <c r="G17" s="234"/>
      <c r="H17" s="238" t="s">
        <v>7</v>
      </c>
      <c r="I17" s="238"/>
      <c r="J17" s="797" t="str">
        <f>+表紙!J40</f>
        <v>独立行政法人地域医療機能推進機構　　　　　横浜保土ケ谷中央病院　　院長　國崎　主税</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０４５－３３１－１２５１</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独立行政法人地域医療機能推進機構　横浜保土ケ谷中央病院</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2933</v>
      </c>
      <c r="N25" s="827"/>
      <c r="O25" s="828"/>
    </row>
    <row r="26" spans="1:17" ht="18.600000000000001" customHeight="1">
      <c r="C26" s="800" t="s">
        <v>11</v>
      </c>
      <c r="D26" s="801"/>
      <c r="E26" s="802"/>
      <c r="F26" s="831" t="str">
        <f>+表紙!F49</f>
        <v>横浜市保土ヶ谷区釜台町４３－１</v>
      </c>
      <c r="G26" s="832"/>
      <c r="H26" s="832"/>
      <c r="I26" s="832"/>
      <c r="J26" s="832"/>
      <c r="K26" s="832"/>
      <c r="L26" s="128" t="s">
        <v>134</v>
      </c>
      <c r="M26" s="243"/>
      <c r="N26" s="779" t="str">
        <f>IF(+表紙!N49="","",+表紙!N49)</f>
        <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医療業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450</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139</v>
      </c>
      <c r="I40" s="272" t="s">
        <v>4</v>
      </c>
      <c r="J40" s="493" t="s">
        <v>293</v>
      </c>
      <c r="K40" s="494"/>
      <c r="L40" s="495"/>
      <c r="M40" s="837" t="str">
        <f>+表紙!M63</f>
        <v>0</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63</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127.3</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継続使用</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4" zoomScaleNormal="100" workbookViewId="0">
      <selection activeCell="D26" sqref="D26:F26"/>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127.3</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139</v>
      </c>
      <c r="E24" s="650"/>
      <c r="F24" s="650"/>
      <c r="G24" s="199" t="s">
        <v>158</v>
      </c>
      <c r="H24" s="695">
        <f>+F12</f>
        <v>127.3</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127.3</v>
      </c>
      <c r="Q27" s="676"/>
      <c r="R27" s="676"/>
      <c r="S27" s="676"/>
      <c r="T27" s="52" t="s">
        <v>38</v>
      </c>
      <c r="U27" s="72"/>
      <c r="V27" s="72"/>
      <c r="Y27" s="70" t="s">
        <v>39</v>
      </c>
      <c r="Z27" s="73"/>
      <c r="AH27" s="61"/>
      <c r="AI27" s="61"/>
      <c r="AJ27" s="61"/>
      <c r="AK27" s="61"/>
      <c r="AL27" s="655">
        <f>+AH18+P27</f>
        <v>127.3</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127.3</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127.3</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独立行政法人地域医療機能推進機構　横浜保土ケ谷中央病院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2025-06-24T01:58:45Z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