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91308267-0D9A-470F-9D48-6677132A1B5F}"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8" i="94" s="1"/>
  <c r="W39" i="94"/>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G38" i="94" s="1"/>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AK31" i="99"/>
  <c r="K32" i="94" l="1"/>
  <c r="K31" i="94" s="1"/>
  <c r="L38" i="94"/>
  <c r="L37" i="94" s="1"/>
  <c r="X30" i="94"/>
  <c r="U32" i="94"/>
  <c r="U31" i="94" s="1"/>
  <c r="J38" i="94"/>
  <c r="J37" i="94" s="1"/>
  <c r="J19" i="94" s="1"/>
  <c r="P32" i="94"/>
  <c r="P31" i="94" s="1"/>
  <c r="P26"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O19" i="94" s="1"/>
  <c r="F12" i="77"/>
  <c r="AK27" i="77"/>
  <c r="K43" i="94" s="1"/>
  <c r="O16" i="87"/>
  <c r="O50" i="94" s="1"/>
  <c r="X21" i="87"/>
  <c r="J32" i="94"/>
  <c r="J31" i="94" s="1"/>
  <c r="J26" i="94" s="1"/>
  <c r="J27" i="94" s="1"/>
  <c r="X23" i="94"/>
  <c r="AK27" i="89"/>
  <c r="Q43" i="94" s="1"/>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<sst xmlns="http://schemas.openxmlformats.org/spreadsheetml/2006/main" count="2765" uniqueCount="429">
  <si>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</si>
  <si>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</si>
  <si>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</si>
  <si>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</si>
  <si>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</si>
  <si>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</si>
  <si>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</si>
  <si>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</si>
  <si>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</si>
  <si>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</si>
  <si>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</si>
  <si>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</si>
  <si>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</si>
  <si>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</si>
  <si>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</si>
  <si>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</si>
  <si>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</si>
  <si>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</si>
  <si>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</si>
  <si>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</si>
  <si>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</si>
  <si>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</si>
  <si>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</si>
  <si>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</si>
  <si>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</si>
  <si>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</si>
  <si>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</si>
  <si>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</si>
  <si>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</si>
  <si>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</si>
  <si>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</si>
  <si>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</si>
  <si>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</si>
  <si>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</si>
  <si>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</si>
  <si>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</si>
  <si>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</si>
  <si>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</si>
  <si>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</si>
  <si>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</si>
  <si>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</si>
  <si>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</si>
  <si>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</si>
  <si>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</si>
  <si>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</si>
  <si>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</si>
  <si>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</si>
  <si>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</si>
  <si>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</si>
  <si>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</si>
  <si>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</si>
  <si>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</si>
  <si>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</si>
  <si>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</si>
  <si>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</si>
  <si>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</si>
  <si>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</si>
  <si>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</si>
  <si>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</si>
  <si>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</si>
  <si>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</si>
  <si>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</si>
  <si>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</si>
  <si>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</si>
  <si>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</si>
  <si>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</si>
  <si>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</si>
  <si>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</si>
  <si>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</si>
  <si>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</si>
  <si>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</si>
  <si>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</si>
  <si>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</si>
  <si>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</si>
  <si>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</si>
  <si>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</si>
  <si>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</si>
  <si>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</si>
  <si>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</si>
  <si>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</si>
  <si>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</si>
  <si>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</si>
  <si>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</si>
  <si>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</si>
  <si>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</si>
  <si>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</si>
  <si>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</si>
  <si>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</si>
  <si>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</si>
  <si>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</si>
  <si>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</si>
  <si>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</si>
  <si>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</si>
  <si>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</si>
  <si>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</si>
  <si>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</si>
  <si>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</si>
  <si>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</si>
  <si>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</si>
  <si>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</si>
  <si>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</si>
  <si>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</si>
  <si>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</si>
  <si>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</si>
  <si>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</si>
  <si>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</si>
  <si>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</si>
  <si>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</si>
  <si>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</si>
  <si>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</si>
  <si>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</si>
  <si>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</si>
  <si>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</si>
  <si>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</si>
  <si>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</si>
  <si>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</si>
  <si>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</si>
  <si>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</si>
  <si>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</si>
  <si>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</si>
  <si>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</si>
  <si>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</si>
  <si>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</si>
  <si>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</si>
  <si>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</si>
  <si>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</si>
  <si>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</si>
  <si>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</si>
  <si>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</si>
  <si>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</si>
  <si>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</si>
  <si>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</si>
  <si>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</si>
  <si>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</si>
  <si>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</si>
  <si>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</si>
  <si>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</si>
  <si>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</si>
  <si>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</si>
  <si>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</si>
  <si>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</si>
  <si>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</si>
  <si>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</si>
  <si>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</si>
  <si>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</si>
  <si>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</si>
  <si>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</si>
  <si>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</si>
  <si>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</si>
  <si>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</si>
  <si>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</si>
  <si>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</si>
  <si>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</si>
  <si>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</si>
  <si>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</si>
  <si>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</si>
  <si>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</si>
  <si>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</si>
  <si>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</si>
  <si>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</si>
  <si>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</si>
  <si>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</si>
  <si>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</si>
  <si>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</si>
  <si>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</si>
  <si>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</si>
  <si>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</si>
  <si>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</si>
  <si>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</si>
  <si>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</si>
  <si>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</si>
  <si>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</si>
  <si>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</si>
  <si>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</si>
  <si>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</si>
  <si>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</si>
  <si>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</si>
  <si>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</si>
  <si>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</si>
  <si>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</si>
  <si>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</si>
  <si>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</si>
  <si>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</si>
  <si>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</si>
  <si>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</si>
  <si>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</si>
  <si>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</si>
  <si>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</si>
  <si>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</si>
  <si>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</si>
  <si>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</si>
  <si>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</si>
  <si>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</si>
  <si>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</si>
  <si>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</si>
  <si>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</si>
  <si>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</si>
  <si>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</si>
  <si>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</si>
  <si>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</si>
  <si>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</si>
  <si>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</si>
  <si>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</si>
  <si>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</si>
  <si>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</si>
  <si>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</si>
  <si>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</si>
  <si>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</si>
  <si>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</si>
  <si>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</si>
  <si>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</si>
  <si>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</si>
  <si>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</si>
  <si>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</si>
  <si>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</si>
  <si>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</si>
  <si>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</si>
  <si>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</si>
  <si>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</si>
  <si>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</si>
  <si>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</si>
  <si>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</si>
  <si>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</si>
  <si>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</si>
  <si>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</si>
  <si>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</si>
  <si>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</si>
  <si>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</si>
  <si>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</si>
  <si>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</si>
  <si>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</si>
  <si>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</si>
  <si>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</si>
  <si>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</si>
  <si>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</si>
  <si>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</si>
  <si>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</si>
  <si>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</si>
  <si>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</si>
  <si>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</si>
  <si>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</si>
  <si>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</si>
  <si>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</si>
  <si>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</si>
  <si>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</si>
  <si>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</si>
  <si>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</si>
  <si>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</si>
  <si>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</si>
  <si>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</si>
  <si>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</si>
  <si>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</si>
  <si>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</si>
  <si>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</si>
  <si>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</si>
  <si>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</si>
  <si>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</si>
  <si>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</si>
  <si>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</si>
  <si>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</si>
  <si>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</si>
  <si>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</si>
  <si>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</si>
  <si>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</si>
  <si>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</si>
  <si>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</si>
  <si>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</si>
  <si>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</si>
  <si>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</si>
  <si>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</si>
  <si>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</si>
  <si>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</si>
  <si>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</si>
  <si>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</si>
  <si>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</si>
  <si>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</si>
  <si>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</si>
  <si>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</si>
  <si>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</si>
  <si>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</si>
  <si>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</si>
  <si>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</si>
  <si>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</si>
  <si>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</si>
  <si>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</si>
  <si>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</si>
  <si>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</si>
  <si>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</si>
  <si>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</si>
  <si>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</si>
  <si>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</si>
  <si>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</si>
  <si>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</si>
  <si>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</si>
  <si>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</si>
  <si>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</si>
  <si>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</si>
  <si>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</si>
  <si>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</si>
  <si>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</si>
  <si>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</si>
  <si>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</si>
  <si>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</si>
  <si>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</si>
  <si>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</si>
  <si>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</si>
  <si>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</si>
  <si>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</si>
  <si>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</si>
  <si>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</si>
  <si>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</si>
  <si>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</si>
  <si>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</si>
  <si>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</si>
  <si>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</si>
  <si>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</si>
  <si>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</si>
  <si>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</si>
  <si>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</si>
  <si>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</si>
  <si>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</si>
  <si>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</si>
  <si>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</si>
  <si>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</si>
  <si>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</si>
  <si>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</si>
  <si>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</si>
  <si>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</si>
  <si>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</si>
  <si>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</si>
  <si>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</si>
  <si>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</si>
  <si>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</si>
  <si>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</si>
  <si>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</si>
  <si>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</si>
  <si>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</si>
  <si>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</si>
  <si>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</si>
  <si>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</si>
  <si>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</si>
  <si>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</si>
  <si>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</si>
  <si>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</si>
  <si>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</si>
  <si>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</si>
  <si>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</si>
  <si>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</si>
  <si>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</si>
  <si>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</si>
  <si>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</si>
  <si>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</si>
  <si>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</si>
  <si>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</si>
  <si>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</si>
  <si>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</si>
  <si>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</si>
  <si>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</si>
  <si>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</si>
  <si>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</si>
  <si>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</si>
  <si>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</si>
  <si>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</si>
  <si>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</si>
  <si>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</si>
  <si>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</si>
  <si>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</si>
  <si>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</si>
  <si>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</si>
  <si>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</si>
  <si>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</si>
  <si>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</si>
  <si>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</si>
  <si>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</si>
  <si>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</si>
  <si>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</si>
  <si>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</si>
  <si>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</si>
  <si>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</si>
  <si>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</si>
  <si>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</si>
  <si>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</si>
  <si>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</si>
  <si>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</si>
  <si>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</si>
  <si>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</si>
  <si>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</si>
  <si>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</si>
  <si>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</si>
  <si>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</si>
  <si>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</si>
  <si>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</si>
  <si>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</si>
  <si>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</si>
  <si>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</si>
  <si>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</si>
  <si>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</si>
  <si>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</si>
  <si>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</si>
  <si>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</si>
  <si>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</si>
  <si>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</si>
  <si>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</si>
  <si>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</si>
  <si>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</si>
  <si>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</si>
  <si>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</si>
  <si>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</si>
  <si>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</si>
  <si>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</si>
  <si>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</si>
  <si>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</si>
  <si>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</si>
  <si>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</si>
  <si>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</si>
  <si>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</si>
  <si>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</si>
  <si>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</si>
  <si>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</si>
  <si>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</si>
  <si>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令和7年 8 月19日</t>
    <phoneticPr fontId="3"/>
  </si>
  <si>
    <t>〒神奈川県横浜市金沢区福浦2-8-15</t>
    <rPh sb="1" eb="13">
      <t>カナガワケンヨコハマシカナザワクフクウラ</t>
    </rPh>
    <phoneticPr fontId="3"/>
  </si>
  <si>
    <t>株式会社モールドテック代表取締役永田守</t>
    <rPh sb="0" eb="4">
      <t>カブシキガイシャ</t>
    </rPh>
    <rPh sb="11" eb="16">
      <t>ダイヒョウトリシマリヤク</t>
    </rPh>
    <rPh sb="16" eb="18">
      <t>ナガタ</t>
    </rPh>
    <rPh sb="18" eb="19">
      <t>マモル</t>
    </rPh>
    <phoneticPr fontId="3"/>
  </si>
  <si>
    <t>045-785-0461</t>
    <phoneticPr fontId="3"/>
  </si>
  <si>
    <t>会社モールドテック</t>
    <rPh sb="0" eb="2">
      <t>ガイシャ</t>
    </rPh>
    <phoneticPr fontId="3"/>
  </si>
  <si>
    <t>神奈川県横浜市金沢区福浦2-8-15</t>
    <rPh sb="0" eb="12">
      <t>カナガワケンヨコハマシカナザワクフクウラ</t>
    </rPh>
    <phoneticPr fontId="3"/>
  </si>
  <si>
    <t>金型シボ加工</t>
    <rPh sb="0" eb="2">
      <t>カナガタ</t>
    </rPh>
    <rPh sb="4" eb="6">
      <t>カコウ</t>
    </rPh>
    <phoneticPr fontId="3"/>
  </si>
  <si>
    <t>廃酸→取集運搬→中和・脱水→再生</t>
    <phoneticPr fontId="3"/>
  </si>
  <si>
    <t>危険察知したら　製造部 担当者　→　工場長 へ連絡がいくようになってます。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</si>
</sst>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0"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7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7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32" zoomScaleNormal="100" zoomScaleSheetLayoutView="100" workbookViewId="0">
      <selection activeCell="D77" sqref="D77:U86"/>
    </sheetView>
  </sheetViews>
  <sheetFormatPr defaultColWidth="9" defaultRowHeight="12"/>
  <cols>
    <col min="1" max="1" width="0.875" style="19" customWidth="1"/>
    <col min="2" max="2" width="3.375" style="19" customWidth="1"/>
    <col min="3" max="4" width="2.875" style="17" customWidth="1"/>
    <col min="5" max="5" width="9.625" style="17" customWidth="1"/>
    <col min="6" max="6" width="2.875" style="17" customWidth="1"/>
    <col min="7" max="7" width="9.875" style="17" customWidth="1"/>
    <col min="8" max="8" width="1.875" style="17" customWidth="1"/>
    <col min="9" max="9" width="3.875" style="17" customWidth="1"/>
    <col min="10" max="10" width="9.875" style="17" customWidth="1"/>
    <col min="11" max="11" width="1.875" style="17" customWidth="1"/>
    <col min="12" max="12" width="3.875" style="17" customWidth="1"/>
    <col min="13" max="13" width="9.875" style="17" customWidth="1"/>
    <col min="14" max="14" width="1.875" style="17" customWidth="1"/>
    <col min="15" max="15" width="4.875" style="17" customWidth="1"/>
    <col min="16" max="16" width="8.875" style="17" customWidth="1"/>
    <col min="17" max="17" width="1.875" style="17" customWidth="1"/>
    <col min="18" max="18" width="4.875" style="17" customWidth="1"/>
    <col min="19" max="19" width="0.875" style="17" customWidth="1"/>
    <col min="20" max="20" width="7.875" style="17" customWidth="1"/>
    <col min="21" max="21" width="1.375" style="17" customWidth="1"/>
    <col min="22" max="22" width="2.125" style="17" customWidth="1"/>
    <col min="23" max="23" width="9.5" style="17" bestFit="1" customWidth="1"/>
    <col min="24" max="24" width="9" style="17"/>
    <col min="25" max="25" width="10.875" style="17" customWidth="1"/>
    <col min="26" max="26" width="9" style="17"/>
    <col min="27" max="27" width="13.375" style="17" customWidth="1"/>
    <col min="28" max="33" width="9" style="17"/>
    <col min="34" max="34" width="33.8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3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424</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2738</v>
      </c>
      <c r="Q49" s="550"/>
      <c r="R49" s="550"/>
      <c r="S49" s="550"/>
      <c r="T49" s="550"/>
      <c r="U49" s="551"/>
    </row>
    <row r="50" spans="3:23" ht="26.25" customHeight="1">
      <c r="C50" s="510" t="s">
        <v>11</v>
      </c>
      <c r="D50" s="562"/>
      <c r="E50" s="563"/>
      <c r="F50" s="461" t="s">
        <v>425</v>
      </c>
      <c r="G50" s="462"/>
      <c r="H50" s="462"/>
      <c r="I50" s="462"/>
      <c r="J50" s="462"/>
      <c r="K50" s="462"/>
      <c r="L50" s="462"/>
      <c r="M50" s="462"/>
      <c r="N50" s="116" t="s">
        <v>131</v>
      </c>
      <c r="O50" s="425"/>
      <c r="P50" s="425"/>
      <c r="Q50" s="552" t="s">
        <v>423</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108</v>
      </c>
      <c r="G54" s="543"/>
      <c r="H54" s="543"/>
      <c r="I54" s="543"/>
      <c r="J54" s="543"/>
      <c r="K54" s="543"/>
      <c r="L54" s="27" t="s">
        <v>48</v>
      </c>
      <c r="M54" s="27"/>
      <c r="N54" s="544" t="s">
        <v>426</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3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c r="G61" s="595"/>
      <c r="H61" s="595"/>
      <c r="I61" s="595"/>
      <c r="J61" s="595"/>
      <c r="K61" s="595"/>
      <c r="L61" s="595"/>
      <c r="M61" s="595"/>
      <c r="N61" s="595"/>
      <c r="O61" s="595"/>
      <c r="P61" s="595"/>
      <c r="Q61" s="595"/>
      <c r="R61" s="595"/>
      <c r="S61" s="595"/>
      <c r="T61" s="595"/>
      <c r="U61" s="596"/>
      <c r="W61" s="23"/>
    </row>
    <row r="62" spans="3:23" ht="14.1" customHeight="1">
      <c r="C62" s="426"/>
      <c r="D62" s="368"/>
      <c r="E62" s="233"/>
      <c r="F62" s="490" t="s">
        <v>427</v>
      </c>
      <c r="G62" s="491"/>
      <c r="H62" s="491"/>
      <c r="I62" s="491"/>
      <c r="J62" s="491"/>
      <c r="K62" s="491"/>
      <c r="L62" s="491"/>
      <c r="M62" s="491"/>
      <c r="N62" s="491"/>
      <c r="O62" s="491"/>
      <c r="P62" s="491"/>
      <c r="Q62" s="491"/>
      <c r="R62" s="491"/>
      <c r="S62" s="491"/>
      <c r="T62" s="491"/>
      <c r="U62" s="492"/>
      <c r="W62" s="23" t="s">
        <v>419</v>
      </c>
    </row>
    <row r="63" spans="3:23" ht="14.1"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4.1" customHeight="1">
      <c r="C64" s="426"/>
      <c r="D64" s="369"/>
      <c r="E64" s="598"/>
      <c r="F64" s="493"/>
      <c r="G64" s="494"/>
      <c r="H64" s="494"/>
      <c r="I64" s="494"/>
      <c r="J64" s="494"/>
      <c r="K64" s="494"/>
      <c r="L64" s="494"/>
      <c r="M64" s="494"/>
      <c r="N64" s="494"/>
      <c r="O64" s="494"/>
      <c r="P64" s="494"/>
      <c r="Q64" s="494"/>
      <c r="R64" s="494"/>
      <c r="S64" s="494"/>
      <c r="T64" s="494"/>
      <c r="U64" s="495"/>
      <c r="W64" s="23"/>
    </row>
    <row r="65" spans="3:23" ht="14.1" customHeight="1">
      <c r="C65" s="426"/>
      <c r="D65" s="369"/>
      <c r="E65" s="598"/>
      <c r="F65" s="493"/>
      <c r="G65" s="494"/>
      <c r="H65" s="494"/>
      <c r="I65" s="494"/>
      <c r="J65" s="494"/>
      <c r="K65" s="494"/>
      <c r="L65" s="494"/>
      <c r="M65" s="494"/>
      <c r="N65" s="494"/>
      <c r="O65" s="494"/>
      <c r="P65" s="494"/>
      <c r="Q65" s="494"/>
      <c r="R65" s="494"/>
      <c r="S65" s="494"/>
      <c r="T65" s="494"/>
      <c r="U65" s="495"/>
      <c r="W65" s="23"/>
    </row>
    <row r="66" spans="3:23" ht="14.1" customHeight="1">
      <c r="C66" s="426"/>
      <c r="D66" s="369"/>
      <c r="E66" s="598"/>
      <c r="F66" s="493"/>
      <c r="G66" s="494"/>
      <c r="H66" s="494"/>
      <c r="I66" s="494"/>
      <c r="J66" s="494"/>
      <c r="K66" s="494"/>
      <c r="L66" s="494"/>
      <c r="M66" s="494"/>
      <c r="N66" s="494"/>
      <c r="O66" s="494"/>
      <c r="P66" s="494"/>
      <c r="Q66" s="494"/>
      <c r="R66" s="494"/>
      <c r="S66" s="494"/>
      <c r="T66" s="494"/>
      <c r="U66" s="495"/>
      <c r="W66" s="23"/>
    </row>
    <row r="67" spans="3:23" ht="14.1" customHeight="1">
      <c r="C67" s="426"/>
      <c r="D67" s="369"/>
      <c r="E67" s="598"/>
      <c r="F67" s="493"/>
      <c r="G67" s="494"/>
      <c r="H67" s="494"/>
      <c r="I67" s="494"/>
      <c r="J67" s="494"/>
      <c r="K67" s="494"/>
      <c r="L67" s="494"/>
      <c r="M67" s="494"/>
      <c r="N67" s="494"/>
      <c r="O67" s="494"/>
      <c r="P67" s="494"/>
      <c r="Q67" s="494"/>
      <c r="R67" s="494"/>
      <c r="S67" s="494"/>
      <c r="T67" s="494"/>
      <c r="U67" s="495"/>
      <c r="W67" s="23"/>
    </row>
    <row r="68" spans="3:23" ht="14.1"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4.1" customHeight="1">
      <c r="C69" s="426"/>
      <c r="D69" s="601"/>
      <c r="E69" s="600"/>
      <c r="F69" s="493"/>
      <c r="G69" s="494"/>
      <c r="H69" s="494"/>
      <c r="I69" s="494"/>
      <c r="J69" s="494"/>
      <c r="K69" s="494"/>
      <c r="L69" s="494"/>
      <c r="M69" s="494"/>
      <c r="N69" s="494"/>
      <c r="O69" s="494"/>
      <c r="P69" s="494"/>
      <c r="Q69" s="494"/>
      <c r="R69" s="494"/>
      <c r="S69" s="494"/>
      <c r="T69" s="494"/>
      <c r="U69" s="495"/>
      <c r="W69" s="23"/>
    </row>
    <row r="70" spans="3:23" ht="14.1" customHeight="1">
      <c r="C70" s="426"/>
      <c r="D70" s="601"/>
      <c r="E70" s="600"/>
      <c r="F70" s="493"/>
      <c r="G70" s="494"/>
      <c r="H70" s="494"/>
      <c r="I70" s="494"/>
      <c r="J70" s="494"/>
      <c r="K70" s="494"/>
      <c r="L70" s="494"/>
      <c r="M70" s="494"/>
      <c r="N70" s="494"/>
      <c r="O70" s="494"/>
      <c r="P70" s="494"/>
      <c r="Q70" s="494"/>
      <c r="R70" s="494"/>
      <c r="S70" s="494"/>
      <c r="T70" s="494"/>
      <c r="U70" s="495"/>
      <c r="W70" s="23"/>
    </row>
    <row r="71" spans="3:23" ht="14.1" customHeight="1">
      <c r="C71" s="426"/>
      <c r="D71" s="601"/>
      <c r="E71" s="600"/>
      <c r="F71" s="493"/>
      <c r="G71" s="494"/>
      <c r="H71" s="494"/>
      <c r="I71" s="494"/>
      <c r="J71" s="494"/>
      <c r="K71" s="494"/>
      <c r="L71" s="494"/>
      <c r="M71" s="494"/>
      <c r="N71" s="494"/>
      <c r="O71" s="494"/>
      <c r="P71" s="494"/>
      <c r="Q71" s="494"/>
      <c r="R71" s="494"/>
      <c r="S71" s="494"/>
      <c r="T71" s="494"/>
      <c r="U71" s="495"/>
      <c r="W71" s="23"/>
    </row>
    <row r="72" spans="3:23" ht="14.1" customHeight="1">
      <c r="C72" s="427"/>
      <c r="D72" s="370"/>
      <c r="E72" s="367"/>
      <c r="F72" s="496"/>
      <c r="G72" s="497"/>
      <c r="H72" s="497"/>
      <c r="I72" s="497"/>
      <c r="J72" s="497"/>
      <c r="K72" s="497"/>
      <c r="L72" s="497"/>
      <c r="M72" s="497"/>
      <c r="N72" s="497"/>
      <c r="O72" s="497"/>
      <c r="P72" s="497"/>
      <c r="Q72" s="497"/>
      <c r="R72" s="497"/>
      <c r="S72" s="497"/>
      <c r="T72" s="497"/>
      <c r="U72" s="498"/>
      <c r="W72" s="23"/>
    </row>
    <row r="73" spans="3:23" ht="14.1" customHeight="1">
      <c r="C73" s="428"/>
      <c r="D73" s="306"/>
      <c r="E73" s="351"/>
      <c r="F73" s="307"/>
      <c r="G73" s="307"/>
      <c r="H73" s="307"/>
      <c r="I73" s="307"/>
      <c r="J73" s="307"/>
      <c r="K73" s="307"/>
      <c r="L73" s="307"/>
      <c r="M73" s="307"/>
      <c r="N73" s="307"/>
      <c r="O73" s="307"/>
      <c r="P73" s="307"/>
      <c r="Q73" s="307"/>
      <c r="R73" s="307"/>
      <c r="S73" s="307"/>
      <c r="T73" s="307"/>
      <c r="U73" s="307"/>
      <c r="W73" s="23"/>
    </row>
    <row r="74" spans="3:23" ht="13.3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4.1" customHeight="1">
      <c r="C77" s="173"/>
      <c r="D77" s="466" t="s">
        <v>428</v>
      </c>
      <c r="E77" s="467"/>
      <c r="F77" s="467"/>
      <c r="G77" s="467"/>
      <c r="H77" s="467"/>
      <c r="I77" s="467"/>
      <c r="J77" s="467"/>
      <c r="K77" s="467"/>
      <c r="L77" s="467"/>
      <c r="M77" s="467"/>
      <c r="N77" s="467"/>
      <c r="O77" s="467"/>
      <c r="P77" s="467"/>
      <c r="Q77" s="467"/>
      <c r="R77" s="467"/>
      <c r="S77" s="467"/>
      <c r="T77" s="467"/>
      <c r="U77" s="468"/>
      <c r="W77" s="23" t="s">
        <v>419</v>
      </c>
    </row>
    <row r="78" spans="3:23" ht="14.1" customHeight="1">
      <c r="C78" s="173"/>
      <c r="D78" s="466"/>
      <c r="E78" s="467"/>
      <c r="F78" s="467"/>
      <c r="G78" s="467"/>
      <c r="H78" s="467"/>
      <c r="I78" s="467"/>
      <c r="J78" s="467"/>
      <c r="K78" s="467"/>
      <c r="L78" s="467"/>
      <c r="M78" s="467"/>
      <c r="N78" s="467"/>
      <c r="O78" s="467"/>
      <c r="P78" s="467"/>
      <c r="Q78" s="467"/>
      <c r="R78" s="467"/>
      <c r="S78" s="467"/>
      <c r="T78" s="467"/>
      <c r="U78" s="468"/>
      <c r="W78" s="23"/>
    </row>
    <row r="79" spans="3:23" ht="14.1" customHeight="1">
      <c r="C79" s="173"/>
      <c r="D79" s="466"/>
      <c r="E79" s="467"/>
      <c r="F79" s="467"/>
      <c r="G79" s="467"/>
      <c r="H79" s="467"/>
      <c r="I79" s="467"/>
      <c r="J79" s="467"/>
      <c r="K79" s="467"/>
      <c r="L79" s="467"/>
      <c r="M79" s="467"/>
      <c r="N79" s="467"/>
      <c r="O79" s="467"/>
      <c r="P79" s="467"/>
      <c r="Q79" s="467"/>
      <c r="R79" s="467"/>
      <c r="S79" s="467"/>
      <c r="T79" s="467"/>
      <c r="U79" s="468"/>
      <c r="W79" s="23"/>
    </row>
    <row r="80" spans="3:23" ht="14.1" customHeight="1">
      <c r="C80" s="173"/>
      <c r="D80" s="466"/>
      <c r="E80" s="467"/>
      <c r="F80" s="467"/>
      <c r="G80" s="467"/>
      <c r="H80" s="467"/>
      <c r="I80" s="467"/>
      <c r="J80" s="467"/>
      <c r="K80" s="467"/>
      <c r="L80" s="467"/>
      <c r="M80" s="467"/>
      <c r="N80" s="467"/>
      <c r="O80" s="467"/>
      <c r="P80" s="467"/>
      <c r="Q80" s="467"/>
      <c r="R80" s="467"/>
      <c r="S80" s="467"/>
      <c r="T80" s="467"/>
      <c r="U80" s="468"/>
      <c r="W80" s="23"/>
    </row>
    <row r="81" spans="1:29" ht="14.1" customHeight="1">
      <c r="C81" s="173"/>
      <c r="D81" s="466"/>
      <c r="E81" s="467"/>
      <c r="F81" s="467"/>
      <c r="G81" s="467"/>
      <c r="H81" s="467"/>
      <c r="I81" s="467"/>
      <c r="J81" s="467"/>
      <c r="K81" s="467"/>
      <c r="L81" s="467"/>
      <c r="M81" s="467"/>
      <c r="N81" s="467"/>
      <c r="O81" s="467"/>
      <c r="P81" s="467"/>
      <c r="Q81" s="467"/>
      <c r="R81" s="467"/>
      <c r="S81" s="467"/>
      <c r="T81" s="467"/>
      <c r="U81" s="468"/>
      <c r="W81" s="23"/>
    </row>
    <row r="82" spans="1:29" ht="14.1" customHeight="1">
      <c r="C82" s="173"/>
      <c r="D82" s="466"/>
      <c r="E82" s="467"/>
      <c r="F82" s="467"/>
      <c r="G82" s="467"/>
      <c r="H82" s="467"/>
      <c r="I82" s="467"/>
      <c r="J82" s="467"/>
      <c r="K82" s="467"/>
      <c r="L82" s="467"/>
      <c r="M82" s="467"/>
      <c r="N82" s="467"/>
      <c r="O82" s="467"/>
      <c r="P82" s="467"/>
      <c r="Q82" s="467"/>
      <c r="R82" s="467"/>
      <c r="S82" s="467"/>
      <c r="T82" s="467"/>
      <c r="U82" s="468"/>
      <c r="W82" s="23"/>
    </row>
    <row r="83" spans="1:29" ht="14.1" customHeight="1">
      <c r="C83" s="173"/>
      <c r="D83" s="466"/>
      <c r="E83" s="467"/>
      <c r="F83" s="467"/>
      <c r="G83" s="467"/>
      <c r="H83" s="467"/>
      <c r="I83" s="467"/>
      <c r="J83" s="467"/>
      <c r="K83" s="467"/>
      <c r="L83" s="467"/>
      <c r="M83" s="467"/>
      <c r="N83" s="467"/>
      <c r="O83" s="467"/>
      <c r="P83" s="467"/>
      <c r="Q83" s="467"/>
      <c r="R83" s="467"/>
      <c r="S83" s="467"/>
      <c r="T83" s="467"/>
      <c r="U83" s="468"/>
      <c r="W83" s="23"/>
    </row>
    <row r="84" spans="1:29" ht="14.1" customHeight="1">
      <c r="C84" s="173"/>
      <c r="D84" s="466"/>
      <c r="E84" s="467"/>
      <c r="F84" s="467"/>
      <c r="G84" s="467"/>
      <c r="H84" s="467"/>
      <c r="I84" s="467"/>
      <c r="J84" s="467"/>
      <c r="K84" s="467"/>
      <c r="L84" s="467"/>
      <c r="M84" s="467"/>
      <c r="N84" s="467"/>
      <c r="O84" s="467"/>
      <c r="P84" s="467"/>
      <c r="Q84" s="467"/>
      <c r="R84" s="467"/>
      <c r="S84" s="467"/>
      <c r="T84" s="467"/>
      <c r="U84" s="468"/>
      <c r="W84" s="23"/>
    </row>
    <row r="85" spans="1:29" ht="14.1" customHeight="1">
      <c r="C85" s="173"/>
      <c r="D85" s="466"/>
      <c r="E85" s="467"/>
      <c r="F85" s="467"/>
      <c r="G85" s="467"/>
      <c r="H85" s="467"/>
      <c r="I85" s="467"/>
      <c r="J85" s="467"/>
      <c r="K85" s="467"/>
      <c r="L85" s="467"/>
      <c r="M85" s="467"/>
      <c r="N85" s="467"/>
      <c r="O85" s="467"/>
      <c r="P85" s="467"/>
      <c r="Q85" s="467"/>
      <c r="R85" s="467"/>
      <c r="S85" s="467"/>
      <c r="T85" s="467"/>
      <c r="U85" s="468"/>
      <c r="W85" s="23"/>
    </row>
    <row r="86" spans="1:29" ht="14.1"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88.71</v>
      </c>
      <c r="L90" s="597"/>
      <c r="M90" s="597"/>
      <c r="N90" s="597"/>
      <c r="O90" s="597"/>
      <c r="P90" s="178" t="s">
        <v>211</v>
      </c>
      <c r="Q90" s="575"/>
      <c r="R90" s="575"/>
      <c r="S90" s="575"/>
      <c r="T90" s="575"/>
      <c r="U90" s="576"/>
      <c r="V90" s="301"/>
      <c r="W90" s="301"/>
      <c r="X90" s="465"/>
      <c r="Y90" s="465"/>
      <c r="Z90" s="465"/>
      <c r="AA90" s="465"/>
      <c r="AB90" s="465"/>
      <c r="AC90" s="465"/>
    </row>
    <row r="91" spans="1:29" ht="14.1"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4.1"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4.1"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4.1"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4.1"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4.1"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4.1"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4.1"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4.1"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4.1"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88.71</v>
      </c>
      <c r="L105" s="578"/>
      <c r="M105" s="578"/>
      <c r="N105" s="578"/>
      <c r="O105" s="578"/>
      <c r="P105" s="432" t="s">
        <v>211</v>
      </c>
      <c r="Q105" s="575"/>
      <c r="R105" s="575"/>
      <c r="S105" s="575"/>
      <c r="T105" s="575"/>
      <c r="U105" s="576"/>
      <c r="V105" s="301"/>
      <c r="W105" s="301"/>
      <c r="X105" s="95"/>
    </row>
    <row r="106" spans="1:27" ht="14.1"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4.1"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4.1"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4.1"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4.1"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4.1"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4.1"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4.1"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4.1"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4.1"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4.1"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4.1"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4.1"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4.1"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4.1"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4.1"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4.1"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4.1"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4.1"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4.1"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4.1"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4.1"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4.1"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4.1"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4.1"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4.1"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4.1"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4.1"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4.1"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4.1"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4.1"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4.1"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4.1"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4.1"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4.1"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4.1"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4.1"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4.1"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4.1"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8.1"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8.1"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4.1"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4.1"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4.1"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4.1"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4.1"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4.1"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4.1"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4.1"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4.1"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4.1"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8.1"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8.1"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4.1"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4.1"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4.1"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4.1"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4.1"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4.1"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4.1"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4.1"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4.1"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4.1"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4.1"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4.1"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4.1"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4.1"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4.1"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4.1"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4.1"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4.1"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4.1"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4.1"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4.1"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4.1"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4.1"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4.1"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4.1"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4.1"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4.1"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35" customHeight="1">
      <c r="C208" s="182"/>
      <c r="D208" s="519"/>
      <c r="E208" s="508"/>
      <c r="F208" s="602" t="s">
        <v>188</v>
      </c>
      <c r="G208" s="603"/>
      <c r="H208" s="603"/>
      <c r="I208" s="603"/>
      <c r="J208" s="603"/>
      <c r="K208" s="585" t="str">
        <f>+別紙!X14</f>
        <v>0</v>
      </c>
      <c r="L208" s="585"/>
      <c r="M208" s="585"/>
      <c r="N208" s="585"/>
      <c r="O208" s="585"/>
      <c r="P208" s="185" t="s">
        <v>13</v>
      </c>
      <c r="Q208" s="604" t="s">
        <v>337</v>
      </c>
      <c r="R208" s="605"/>
      <c r="S208" s="605"/>
      <c r="T208" s="605"/>
      <c r="U208" s="606"/>
      <c r="V208" s="91"/>
      <c r="W208" s="91"/>
      <c r="X208" s="164"/>
      <c r="Y208" s="150"/>
      <c r="Z208" s="150"/>
      <c r="AA208" s="150"/>
    </row>
    <row r="209" spans="3:27" ht="43.3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3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3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3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4.1"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4.1"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4.1"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4.1"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4.1"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4.1"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4.1"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4.1"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4.1"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4.1"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88.71</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88.71</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4.1"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4.1"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4.1"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4.1"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4.1"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4.1"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4.1"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4.1"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4.1"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4.1"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4.1"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88.71</v>
      </c>
      <c r="N241" s="637"/>
      <c r="O241" s="637"/>
      <c r="P241" s="637"/>
      <c r="Q241" s="637"/>
      <c r="R241" s="637"/>
      <c r="S241" s="637"/>
      <c r="T241" s="361" t="s">
        <v>364</v>
      </c>
      <c r="U241" s="363"/>
      <c r="V241" s="164"/>
      <c r="W241" s="150"/>
      <c r="X241" s="150"/>
      <c r="Y241" s="150"/>
    </row>
    <row r="242" spans="1:28" ht="14.1"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20.100000000000001" customHeight="1">
      <c r="C245" s="448"/>
      <c r="D245" s="449"/>
      <c r="E245" s="449"/>
      <c r="F245" s="29"/>
      <c r="G245" s="29"/>
      <c r="H245" s="29"/>
      <c r="I245" s="30"/>
      <c r="J245" s="30"/>
      <c r="K245" s="30"/>
      <c r="L245" s="31"/>
      <c r="M245" s="31"/>
      <c r="N245" s="31"/>
      <c r="O245" s="32"/>
      <c r="P245" s="32"/>
      <c r="Q245" s="32"/>
      <c r="R245" s="32"/>
      <c r="S245" s="30"/>
      <c r="T245" s="314"/>
      <c r="U245" s="314"/>
    </row>
    <row r="246" spans="1:28" ht="20.100000000000001"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1.1"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3.1"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1.1"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349999999999994"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1.1"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3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3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3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7" zoomScale="85" zoomScaleNormal="85" workbookViewId="0">
      <selection activeCell="H9" sqref="H9"/>
    </sheetView>
  </sheetViews>
  <sheetFormatPr defaultColWidth="9" defaultRowHeight="11.25"/>
  <cols>
    <col min="1" max="1" width="2.5" style="6" customWidth="1"/>
    <col min="2" max="3" width="3.875" style="6" customWidth="1"/>
    <col min="4" max="4" width="4.5" style="6" customWidth="1"/>
    <col min="5" max="5" width="3.875" style="6" customWidth="1"/>
    <col min="6" max="6" width="40.875" style="6" customWidth="1"/>
    <col min="7" max="22" width="12.375" style="6" customWidth="1"/>
    <col min="23" max="23" width="12.875" style="6" customWidth="1"/>
    <col min="24" max="24" width="12.625" style="6" customWidth="1"/>
    <col min="25" max="26" width="9.875" style="6" customWidth="1"/>
    <col min="27" max="27" width="11.8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会社モールドテック</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2.1"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88.71</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88.71</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t="str">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t="str">
        <f t="shared" si="0"/>
        <v>0</v>
      </c>
    </row>
    <row r="15" spans="2:24" ht="24" customHeight="1">
      <c r="B15" s="157" t="s">
        <v>168</v>
      </c>
      <c r="C15" s="757" t="s">
        <v>218</v>
      </c>
      <c r="D15" s="757"/>
      <c r="E15" s="757"/>
      <c r="F15" s="758"/>
      <c r="G15" s="377">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t="str">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f>IF(OR(ｱ.特管廃油!F32&gt;0,ｱ.特管廃油!F32&lt;0),ｱ.特管廃油!F32,IF(G$19&gt;0,"0",0))</f>
        <v>0</v>
      </c>
      <c r="H17" s="377" t="str">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88.71</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88.71</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6"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88.71</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88.71</v>
      </c>
    </row>
    <row r="38" spans="2:24" ht="24" customHeight="1">
      <c r="B38" s="155"/>
      <c r="C38" s="779"/>
      <c r="D38" s="214"/>
      <c r="E38" s="212" t="s">
        <v>231</v>
      </c>
      <c r="F38" s="417"/>
      <c r="G38" s="398">
        <f t="shared" ref="G38:V38" si="8">SUM(G39:G41)</f>
        <v>0</v>
      </c>
      <c r="H38" s="398">
        <f t="shared" si="8"/>
        <v>88.71</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88.71</v>
      </c>
    </row>
    <row r="39" spans="2:24" ht="24" customHeight="1">
      <c r="B39" s="155"/>
      <c r="C39" s="779"/>
      <c r="D39" s="215"/>
      <c r="E39" s="210"/>
      <c r="F39" s="208" t="s">
        <v>173</v>
      </c>
      <c r="G39" s="400">
        <f>+ｱ.特管廃油!$Z$28</f>
        <v>0</v>
      </c>
      <c r="H39" s="400">
        <f>+ｲ.特管廃酸!$Z$28</f>
        <v>88.71</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88.71</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88.71</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88.71</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88.71</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88.71</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8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20.100000000000001"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177.42</v>
      </c>
      <c r="I55" s="414">
        <f t="shared" si="9"/>
        <v>0</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49" width="9" style="40"/>
    <col min="50" max="50" width="49.8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1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3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会社モールドテック</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3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875" style="17" customWidth="1"/>
    <col min="4" max="4" width="3.375" style="17" customWidth="1"/>
    <col min="5" max="5" width="8.875" style="17" customWidth="1"/>
    <col min="6" max="6" width="2.875" style="17" customWidth="1"/>
    <col min="7" max="7" width="9.875" style="17" customWidth="1"/>
    <col min="8" max="8" width="1.875" style="17" customWidth="1"/>
    <col min="9" max="9" width="3.875" style="17" customWidth="1"/>
    <col min="10" max="10" width="9.875" style="17" customWidth="1"/>
    <col min="11" max="11" width="1.875" style="17" customWidth="1"/>
    <col min="12" max="12" width="3.875" style="17" customWidth="1"/>
    <col min="13" max="13" width="9.875" style="17" customWidth="1"/>
    <col min="14" max="14" width="1.875" style="17" customWidth="1"/>
    <col min="15" max="15" width="4.875" style="17" customWidth="1"/>
    <col min="16" max="16" width="8.875" style="17" customWidth="1"/>
    <col min="17" max="17" width="1.875" style="17" customWidth="1"/>
    <col min="18" max="18" width="4.875" style="17" customWidth="1"/>
    <col min="19" max="19" width="0.875" style="17" customWidth="1"/>
    <col min="20" max="20" width="7.875" style="17" customWidth="1"/>
    <col min="21" max="21" width="1.375" style="17" customWidth="1"/>
    <col min="22" max="22" width="2.125" style="17" customWidth="1"/>
    <col min="23" max="16384" width="9" style="17"/>
  </cols>
  <sheetData>
    <row r="1" spans="1:23" ht="16.350000000000001" customHeight="1">
      <c r="C1" s="76" t="s">
        <v>260</v>
      </c>
    </row>
    <row r="2" spans="1:23" ht="16.350000000000001" customHeight="1">
      <c r="C2" s="76"/>
    </row>
    <row r="3" spans="1:23" ht="14.1"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35" customHeight="1">
      <c r="C6" s="482" t="s">
        <v>390</v>
      </c>
      <c r="D6" s="482"/>
      <c r="E6" s="482"/>
      <c r="F6" s="482"/>
      <c r="G6" s="482"/>
      <c r="H6" s="482"/>
      <c r="I6" s="482"/>
      <c r="J6" s="482"/>
      <c r="K6" s="482"/>
      <c r="L6" s="482"/>
      <c r="M6" s="482"/>
      <c r="N6" s="482"/>
      <c r="O6" s="482"/>
      <c r="P6" s="482"/>
      <c r="Q6" s="482"/>
      <c r="R6" s="482"/>
      <c r="S6" s="482"/>
      <c r="T6" s="482"/>
      <c r="U6" s="482"/>
    </row>
    <row r="7" spans="1:23" ht="13.3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35" customHeight="1">
      <c r="C10" s="80"/>
      <c r="U10" s="81"/>
    </row>
    <row r="11" spans="1:23" ht="13.5">
      <c r="C11" s="80"/>
      <c r="P11" s="802" t="str">
        <f>+表紙!P35</f>
        <v>令和7年 8 月19日</v>
      </c>
      <c r="Q11" s="803"/>
      <c r="R11" s="803"/>
      <c r="S11" s="803"/>
      <c r="T11" s="804"/>
      <c r="U11" s="302"/>
    </row>
    <row r="12" spans="1:23" ht="13.35" customHeight="1">
      <c r="C12" s="80"/>
      <c r="S12" s="38"/>
      <c r="T12" s="38"/>
      <c r="U12" s="82"/>
    </row>
    <row r="13" spans="1:23" ht="13.5">
      <c r="C13" s="867" t="str">
        <f>+表紙!C37</f>
        <v>横浜市長</v>
      </c>
      <c r="D13" s="868"/>
      <c r="E13" s="868"/>
      <c r="F13" s="868"/>
      <c r="G13" s="18" t="s">
        <v>5</v>
      </c>
      <c r="H13" s="18"/>
      <c r="U13" s="81"/>
    </row>
    <row r="14" spans="1:23" ht="13.35" customHeight="1">
      <c r="C14" s="80"/>
      <c r="U14" s="81"/>
    </row>
    <row r="15" spans="1:23" ht="13.35" customHeight="1">
      <c r="A15" s="19">
        <v>3</v>
      </c>
      <c r="C15" s="80"/>
      <c r="I15" s="73"/>
      <c r="J15" s="73" t="s">
        <v>239</v>
      </c>
      <c r="K15" s="73"/>
      <c r="U15" s="81"/>
    </row>
    <row r="16" spans="1:23" ht="26.25" customHeight="1">
      <c r="C16" s="80"/>
      <c r="I16" s="20"/>
      <c r="J16" s="20" t="s">
        <v>6</v>
      </c>
      <c r="K16" s="20"/>
      <c r="L16" s="801" t="str">
        <f>+表紙!L40</f>
        <v>〒神奈川県横浜市金沢区福浦2-8-15</v>
      </c>
      <c r="M16" s="801"/>
      <c r="N16" s="801"/>
      <c r="O16" s="801"/>
      <c r="P16" s="801"/>
      <c r="Q16" s="801"/>
      <c r="R16" s="801"/>
      <c r="S16" s="801"/>
      <c r="T16" s="801"/>
      <c r="U16" s="303"/>
    </row>
    <row r="17" spans="1:22" ht="26.25" customHeight="1">
      <c r="C17" s="80"/>
      <c r="I17" s="20"/>
      <c r="J17" s="20" t="s">
        <v>7</v>
      </c>
      <c r="K17" s="20"/>
      <c r="L17" s="801" t="str">
        <f>+表紙!L41</f>
        <v>株式会社モールドテック代表取締役永田守</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045-785-0461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会社モールドテック</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2738</v>
      </c>
      <c r="Q25" s="813"/>
      <c r="R25" s="813"/>
      <c r="S25" s="813"/>
      <c r="T25" s="813"/>
      <c r="U25" s="814"/>
    </row>
    <row r="26" spans="1:22" ht="26.25" customHeight="1">
      <c r="C26" s="510" t="s">
        <v>11</v>
      </c>
      <c r="D26" s="562"/>
      <c r="E26" s="563"/>
      <c r="F26" s="835" t="str">
        <f>+表紙!F50</f>
        <v>神奈川県横浜市金沢区福浦2-8-15</v>
      </c>
      <c r="G26" s="836"/>
      <c r="H26" s="836"/>
      <c r="I26" s="836"/>
      <c r="J26" s="836"/>
      <c r="K26" s="836"/>
      <c r="L26" s="836"/>
      <c r="M26" s="836"/>
      <c r="N26" s="116" t="s">
        <v>131</v>
      </c>
      <c r="O26"/>
      <c r="P26"/>
      <c r="Q26" s="815" t="str">
        <f>IF(+表紙!Q50="","",+表紙!Q50)</f>
        <v>045-785-0461</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Ｅ24－金属製品製造業</v>
      </c>
      <c r="G30" s="818"/>
      <c r="H30" s="818"/>
      <c r="I30" s="818"/>
      <c r="J30" s="818"/>
      <c r="K30" s="818"/>
      <c r="L30" s="27" t="s">
        <v>48</v>
      </c>
      <c r="M30" s="27"/>
      <c r="N30" s="581" t="str">
        <f>IF(COUNTA(表紙!N54)=1,+表紙!N54,"")</f>
        <v>金型シボ加工</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t="str">
        <f>IF(+表紙!F61="","",+表紙!F61)</f>
        <v/>
      </c>
      <c r="G37" s="808"/>
      <c r="H37" s="808"/>
      <c r="I37" s="808"/>
      <c r="J37" s="808"/>
      <c r="K37" s="808"/>
      <c r="L37" s="808"/>
      <c r="M37" s="808"/>
      <c r="N37" s="808"/>
      <c r="O37" s="808"/>
      <c r="P37" s="808"/>
      <c r="Q37" s="808"/>
      <c r="R37" s="808"/>
      <c r="S37" s="808"/>
      <c r="T37" s="808"/>
      <c r="U37" s="809"/>
    </row>
    <row r="38" spans="3:21" ht="14.1" customHeight="1">
      <c r="C38" s="234"/>
      <c r="D38" s="368"/>
      <c r="E38" s="233"/>
      <c r="F38" s="490" t="str">
        <f>IF(COUNTA(表紙!F62)=1,+表紙!F62,"")</f>
        <v>廃酸→取集運搬→中和・脱水→再生</v>
      </c>
      <c r="G38" s="491"/>
      <c r="H38" s="491"/>
      <c r="I38" s="491"/>
      <c r="J38" s="491"/>
      <c r="K38" s="491"/>
      <c r="L38" s="491"/>
      <c r="M38" s="491"/>
      <c r="N38" s="491"/>
      <c r="O38" s="491"/>
      <c r="P38" s="491"/>
      <c r="Q38" s="491"/>
      <c r="R38" s="491"/>
      <c r="S38" s="491"/>
      <c r="T38" s="491"/>
      <c r="U38" s="492"/>
    </row>
    <row r="39" spans="3:21" ht="14.1"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4.1" customHeight="1">
      <c r="C40" s="234"/>
      <c r="D40" s="369"/>
      <c r="E40" s="598"/>
      <c r="F40" s="493"/>
      <c r="G40" s="494"/>
      <c r="H40" s="494"/>
      <c r="I40" s="494"/>
      <c r="J40" s="494"/>
      <c r="K40" s="494"/>
      <c r="L40" s="494"/>
      <c r="M40" s="494"/>
      <c r="N40" s="494"/>
      <c r="O40" s="494"/>
      <c r="P40" s="494"/>
      <c r="Q40" s="494"/>
      <c r="R40" s="494"/>
      <c r="S40" s="494"/>
      <c r="T40" s="494"/>
      <c r="U40" s="495"/>
    </row>
    <row r="41" spans="3:21" ht="14.1" customHeight="1">
      <c r="C41" s="234"/>
      <c r="D41" s="369"/>
      <c r="E41" s="598"/>
      <c r="F41" s="493"/>
      <c r="G41" s="494"/>
      <c r="H41" s="494"/>
      <c r="I41" s="494"/>
      <c r="J41" s="494"/>
      <c r="K41" s="494"/>
      <c r="L41" s="494"/>
      <c r="M41" s="494"/>
      <c r="N41" s="494"/>
      <c r="O41" s="494"/>
      <c r="P41" s="494"/>
      <c r="Q41" s="494"/>
      <c r="R41" s="494"/>
      <c r="S41" s="494"/>
      <c r="T41" s="494"/>
      <c r="U41" s="495"/>
    </row>
    <row r="42" spans="3:21" ht="14.1" customHeight="1">
      <c r="C42" s="234"/>
      <c r="D42" s="369"/>
      <c r="E42" s="598"/>
      <c r="F42" s="493"/>
      <c r="G42" s="494"/>
      <c r="H42" s="494"/>
      <c r="I42" s="494"/>
      <c r="J42" s="494"/>
      <c r="K42" s="494"/>
      <c r="L42" s="494"/>
      <c r="M42" s="494"/>
      <c r="N42" s="494"/>
      <c r="O42" s="494"/>
      <c r="P42" s="494"/>
      <c r="Q42" s="494"/>
      <c r="R42" s="494"/>
      <c r="S42" s="494"/>
      <c r="T42" s="494"/>
      <c r="U42" s="495"/>
    </row>
    <row r="43" spans="3:21" ht="14.1" customHeight="1">
      <c r="C43" s="234"/>
      <c r="D43" s="369"/>
      <c r="E43" s="598"/>
      <c r="F43" s="493"/>
      <c r="G43" s="494"/>
      <c r="H43" s="494"/>
      <c r="I43" s="494"/>
      <c r="J43" s="494"/>
      <c r="K43" s="494"/>
      <c r="L43" s="494"/>
      <c r="M43" s="494"/>
      <c r="N43" s="494"/>
      <c r="O43" s="494"/>
      <c r="P43" s="494"/>
      <c r="Q43" s="494"/>
      <c r="R43" s="494"/>
      <c r="S43" s="494"/>
      <c r="T43" s="494"/>
      <c r="U43" s="495"/>
    </row>
    <row r="44" spans="3:21" ht="14.1" customHeight="1">
      <c r="C44" s="234"/>
      <c r="D44" s="599" t="s">
        <v>388</v>
      </c>
      <c r="E44" s="600"/>
      <c r="F44" s="493"/>
      <c r="G44" s="494"/>
      <c r="H44" s="494"/>
      <c r="I44" s="494"/>
      <c r="J44" s="494"/>
      <c r="K44" s="494"/>
      <c r="L44" s="494"/>
      <c r="M44" s="494"/>
      <c r="N44" s="494"/>
      <c r="O44" s="494"/>
      <c r="P44" s="494"/>
      <c r="Q44" s="494"/>
      <c r="R44" s="494"/>
      <c r="S44" s="494"/>
      <c r="T44" s="494"/>
      <c r="U44" s="495"/>
    </row>
    <row r="45" spans="3:21" ht="14.1" customHeight="1">
      <c r="C45" s="234"/>
      <c r="D45" s="601"/>
      <c r="E45" s="600"/>
      <c r="F45" s="493"/>
      <c r="G45" s="494"/>
      <c r="H45" s="494"/>
      <c r="I45" s="494"/>
      <c r="J45" s="494"/>
      <c r="K45" s="494"/>
      <c r="L45" s="494"/>
      <c r="M45" s="494"/>
      <c r="N45" s="494"/>
      <c r="O45" s="494"/>
      <c r="P45" s="494"/>
      <c r="Q45" s="494"/>
      <c r="R45" s="494"/>
      <c r="S45" s="494"/>
      <c r="T45" s="494"/>
      <c r="U45" s="495"/>
    </row>
    <row r="46" spans="3:21" ht="14.1" customHeight="1">
      <c r="C46" s="234"/>
      <c r="D46" s="601"/>
      <c r="E46" s="600"/>
      <c r="F46" s="493"/>
      <c r="G46" s="494"/>
      <c r="H46" s="494"/>
      <c r="I46" s="494"/>
      <c r="J46" s="494"/>
      <c r="K46" s="494"/>
      <c r="L46" s="494"/>
      <c r="M46" s="494"/>
      <c r="N46" s="494"/>
      <c r="O46" s="494"/>
      <c r="P46" s="494"/>
      <c r="Q46" s="494"/>
      <c r="R46" s="494"/>
      <c r="S46" s="494"/>
      <c r="T46" s="494"/>
      <c r="U46" s="495"/>
    </row>
    <row r="47" spans="3:21" ht="14.1" customHeight="1">
      <c r="C47" s="234"/>
      <c r="D47" s="601"/>
      <c r="E47" s="600"/>
      <c r="F47" s="493"/>
      <c r="G47" s="494"/>
      <c r="H47" s="494"/>
      <c r="I47" s="494"/>
      <c r="J47" s="494"/>
      <c r="K47" s="494"/>
      <c r="L47" s="494"/>
      <c r="M47" s="494"/>
      <c r="N47" s="494"/>
      <c r="O47" s="494"/>
      <c r="P47" s="494"/>
      <c r="Q47" s="494"/>
      <c r="R47" s="494"/>
      <c r="S47" s="494"/>
      <c r="T47" s="494"/>
      <c r="U47" s="495"/>
    </row>
    <row r="48" spans="3:21" ht="14.1"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3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4.1" customHeight="1">
      <c r="C53" s="173"/>
      <c r="D53" s="493"/>
      <c r="E53" s="494"/>
      <c r="F53" s="494"/>
      <c r="G53" s="494"/>
      <c r="H53" s="494"/>
      <c r="I53" s="494"/>
      <c r="J53" s="494"/>
      <c r="K53" s="494"/>
      <c r="L53" s="494"/>
      <c r="M53" s="494"/>
      <c r="N53" s="494"/>
      <c r="O53" s="494"/>
      <c r="P53" s="494"/>
      <c r="Q53" s="494"/>
      <c r="R53" s="494"/>
      <c r="S53" s="494"/>
      <c r="T53" s="494"/>
      <c r="U53" s="495"/>
    </row>
    <row r="54" spans="3:21" ht="14.1" customHeight="1">
      <c r="C54" s="173"/>
      <c r="D54" s="493"/>
      <c r="E54" s="494"/>
      <c r="F54" s="494"/>
      <c r="G54" s="494"/>
      <c r="H54" s="494"/>
      <c r="I54" s="494"/>
      <c r="J54" s="494"/>
      <c r="K54" s="494"/>
      <c r="L54" s="494"/>
      <c r="M54" s="494"/>
      <c r="N54" s="494"/>
      <c r="O54" s="494"/>
      <c r="P54" s="494"/>
      <c r="Q54" s="494"/>
      <c r="R54" s="494"/>
      <c r="S54" s="494"/>
      <c r="T54" s="494"/>
      <c r="U54" s="495"/>
    </row>
    <row r="55" spans="3:21" ht="14.1" customHeight="1">
      <c r="C55" s="173"/>
      <c r="D55" s="493"/>
      <c r="E55" s="494"/>
      <c r="F55" s="494"/>
      <c r="G55" s="494"/>
      <c r="H55" s="494"/>
      <c r="I55" s="494"/>
      <c r="J55" s="494"/>
      <c r="K55" s="494"/>
      <c r="L55" s="494"/>
      <c r="M55" s="494"/>
      <c r="N55" s="494"/>
      <c r="O55" s="494"/>
      <c r="P55" s="494"/>
      <c r="Q55" s="494"/>
      <c r="R55" s="494"/>
      <c r="S55" s="494"/>
      <c r="T55" s="494"/>
      <c r="U55" s="495"/>
    </row>
    <row r="56" spans="3:21" ht="14.1" customHeight="1">
      <c r="C56" s="173"/>
      <c r="D56" s="493"/>
      <c r="E56" s="494"/>
      <c r="F56" s="494"/>
      <c r="G56" s="494"/>
      <c r="H56" s="494"/>
      <c r="I56" s="494"/>
      <c r="J56" s="494"/>
      <c r="K56" s="494"/>
      <c r="L56" s="494"/>
      <c r="M56" s="494"/>
      <c r="N56" s="494"/>
      <c r="O56" s="494"/>
      <c r="P56" s="494"/>
      <c r="Q56" s="494"/>
      <c r="R56" s="494"/>
      <c r="S56" s="494"/>
      <c r="T56" s="494"/>
      <c r="U56" s="495"/>
    </row>
    <row r="57" spans="3:21" ht="14.1" customHeight="1">
      <c r="C57" s="173"/>
      <c r="D57" s="493"/>
      <c r="E57" s="494"/>
      <c r="F57" s="494"/>
      <c r="G57" s="494"/>
      <c r="H57" s="494"/>
      <c r="I57" s="494"/>
      <c r="J57" s="494"/>
      <c r="K57" s="494"/>
      <c r="L57" s="494"/>
      <c r="M57" s="494"/>
      <c r="N57" s="494"/>
      <c r="O57" s="494"/>
      <c r="P57" s="494"/>
      <c r="Q57" s="494"/>
      <c r="R57" s="494"/>
      <c r="S57" s="494"/>
      <c r="T57" s="494"/>
      <c r="U57" s="495"/>
    </row>
    <row r="58" spans="3:21" ht="14.1" customHeight="1">
      <c r="C58" s="173"/>
      <c r="D58" s="493"/>
      <c r="E58" s="494"/>
      <c r="F58" s="494"/>
      <c r="G58" s="494"/>
      <c r="H58" s="494"/>
      <c r="I58" s="494"/>
      <c r="J58" s="494"/>
      <c r="K58" s="494"/>
      <c r="L58" s="494"/>
      <c r="M58" s="494"/>
      <c r="N58" s="494"/>
      <c r="O58" s="494"/>
      <c r="P58" s="494"/>
      <c r="Q58" s="494"/>
      <c r="R58" s="494"/>
      <c r="S58" s="494"/>
      <c r="T58" s="494"/>
      <c r="U58" s="495"/>
    </row>
    <row r="59" spans="3:21" ht="14.1" customHeight="1">
      <c r="C59" s="173"/>
      <c r="D59" s="493"/>
      <c r="E59" s="494"/>
      <c r="F59" s="494"/>
      <c r="G59" s="494"/>
      <c r="H59" s="494"/>
      <c r="I59" s="494"/>
      <c r="J59" s="494"/>
      <c r="K59" s="494"/>
      <c r="L59" s="494"/>
      <c r="M59" s="494"/>
      <c r="N59" s="494"/>
      <c r="O59" s="494"/>
      <c r="P59" s="494"/>
      <c r="Q59" s="494"/>
      <c r="R59" s="494"/>
      <c r="S59" s="494"/>
      <c r="T59" s="494"/>
      <c r="U59" s="495"/>
    </row>
    <row r="60" spans="3:21" ht="14.1" customHeight="1">
      <c r="C60" s="173"/>
      <c r="D60" s="493"/>
      <c r="E60" s="494"/>
      <c r="F60" s="494"/>
      <c r="G60" s="494"/>
      <c r="H60" s="494"/>
      <c r="I60" s="494"/>
      <c r="J60" s="494"/>
      <c r="K60" s="494"/>
      <c r="L60" s="494"/>
      <c r="M60" s="494"/>
      <c r="N60" s="494"/>
      <c r="O60" s="494"/>
      <c r="P60" s="494"/>
      <c r="Q60" s="494"/>
      <c r="R60" s="494"/>
      <c r="S60" s="494"/>
      <c r="T60" s="494"/>
      <c r="U60" s="495"/>
    </row>
    <row r="61" spans="3:21" ht="14.1" customHeight="1">
      <c r="C61" s="173"/>
      <c r="D61" s="493"/>
      <c r="E61" s="494"/>
      <c r="F61" s="494"/>
      <c r="G61" s="494"/>
      <c r="H61" s="494"/>
      <c r="I61" s="494"/>
      <c r="J61" s="494"/>
      <c r="K61" s="494"/>
      <c r="L61" s="494"/>
      <c r="M61" s="494"/>
      <c r="N61" s="494"/>
      <c r="O61" s="494"/>
      <c r="P61" s="494"/>
      <c r="Q61" s="494"/>
      <c r="R61" s="494"/>
      <c r="S61" s="494"/>
      <c r="T61" s="494"/>
      <c r="U61" s="495"/>
    </row>
    <row r="62" spans="3:21" ht="14.1"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88.71</v>
      </c>
      <c r="L66" s="844"/>
      <c r="M66" s="844"/>
      <c r="N66" s="844"/>
      <c r="O66" s="844"/>
      <c r="P66" s="178" t="s">
        <v>13</v>
      </c>
      <c r="Q66" s="842"/>
      <c r="R66" s="842"/>
      <c r="S66" s="842"/>
      <c r="T66" s="842"/>
      <c r="U66" s="843"/>
      <c r="V66" s="301"/>
      <c r="W66" s="301"/>
      <c r="X66" s="95"/>
    </row>
    <row r="67" spans="1:24" ht="14.1"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4.1"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4.1" customHeight="1">
      <c r="C71" s="237"/>
      <c r="D71" s="505"/>
      <c r="E71" s="570"/>
      <c r="F71" s="792"/>
      <c r="G71" s="793"/>
      <c r="H71" s="793"/>
      <c r="I71" s="793"/>
      <c r="J71" s="793"/>
      <c r="K71" s="793"/>
      <c r="L71" s="793"/>
      <c r="M71" s="793"/>
      <c r="N71" s="793"/>
      <c r="O71" s="793"/>
      <c r="P71" s="793"/>
      <c r="Q71" s="793"/>
      <c r="R71" s="793"/>
      <c r="S71" s="793"/>
      <c r="T71" s="793"/>
      <c r="U71" s="794"/>
      <c r="V71" s="164"/>
    </row>
    <row r="72" spans="1:24" ht="14.1" customHeight="1">
      <c r="C72" s="237"/>
      <c r="D72" s="505"/>
      <c r="E72" s="570"/>
      <c r="F72" s="792"/>
      <c r="G72" s="793"/>
      <c r="H72" s="793"/>
      <c r="I72" s="793"/>
      <c r="J72" s="793"/>
      <c r="K72" s="793"/>
      <c r="L72" s="793"/>
      <c r="M72" s="793"/>
      <c r="N72" s="793"/>
      <c r="O72" s="793"/>
      <c r="P72" s="793"/>
      <c r="Q72" s="793"/>
      <c r="R72" s="793"/>
      <c r="S72" s="793"/>
      <c r="T72" s="793"/>
      <c r="U72" s="794"/>
      <c r="V72" s="164"/>
    </row>
    <row r="73" spans="1:24" ht="14.1" customHeight="1">
      <c r="C73" s="237"/>
      <c r="D73" s="505"/>
      <c r="E73" s="570"/>
      <c r="F73" s="792"/>
      <c r="G73" s="793"/>
      <c r="H73" s="793"/>
      <c r="I73" s="793"/>
      <c r="J73" s="793"/>
      <c r="K73" s="793"/>
      <c r="L73" s="793"/>
      <c r="M73" s="793"/>
      <c r="N73" s="793"/>
      <c r="O73" s="793"/>
      <c r="P73" s="793"/>
      <c r="Q73" s="793"/>
      <c r="R73" s="793"/>
      <c r="S73" s="793"/>
      <c r="T73" s="793"/>
      <c r="U73" s="794"/>
      <c r="V73" s="164"/>
    </row>
    <row r="74" spans="1:24" ht="14.1" customHeight="1">
      <c r="C74" s="237"/>
      <c r="D74" s="505"/>
      <c r="E74" s="570"/>
      <c r="F74" s="792"/>
      <c r="G74" s="793"/>
      <c r="H74" s="793"/>
      <c r="I74" s="793"/>
      <c r="J74" s="793"/>
      <c r="K74" s="793"/>
      <c r="L74" s="793"/>
      <c r="M74" s="793"/>
      <c r="N74" s="793"/>
      <c r="O74" s="793"/>
      <c r="P74" s="793"/>
      <c r="Q74" s="793"/>
      <c r="R74" s="793"/>
      <c r="S74" s="793"/>
      <c r="T74" s="793"/>
      <c r="U74" s="794"/>
      <c r="V74" s="164"/>
    </row>
    <row r="75" spans="1:24" ht="14.1" customHeight="1">
      <c r="C75" s="237"/>
      <c r="D75" s="505"/>
      <c r="E75" s="570"/>
      <c r="F75" s="792"/>
      <c r="G75" s="793"/>
      <c r="H75" s="793"/>
      <c r="I75" s="793"/>
      <c r="J75" s="793"/>
      <c r="K75" s="793"/>
      <c r="L75" s="793"/>
      <c r="M75" s="793"/>
      <c r="N75" s="793"/>
      <c r="O75" s="793"/>
      <c r="P75" s="793"/>
      <c r="Q75" s="793"/>
      <c r="R75" s="793"/>
      <c r="S75" s="793"/>
      <c r="T75" s="793"/>
      <c r="U75" s="794"/>
      <c r="V75" s="164"/>
    </row>
    <row r="76" spans="1:24" ht="14.1" customHeight="1">
      <c r="C76" s="237"/>
      <c r="D76" s="505"/>
      <c r="E76" s="570"/>
      <c r="F76" s="792"/>
      <c r="G76" s="793"/>
      <c r="H76" s="793"/>
      <c r="I76" s="793"/>
      <c r="J76" s="793"/>
      <c r="K76" s="793"/>
      <c r="L76" s="793"/>
      <c r="M76" s="793"/>
      <c r="N76" s="793"/>
      <c r="O76" s="793"/>
      <c r="P76" s="793"/>
      <c r="Q76" s="793"/>
      <c r="R76" s="793"/>
      <c r="S76" s="793"/>
      <c r="T76" s="793"/>
      <c r="U76" s="794"/>
      <c r="V76" s="164"/>
    </row>
    <row r="77" spans="1:24" ht="14.1" customHeight="1">
      <c r="C77" s="237"/>
      <c r="D77" s="505"/>
      <c r="E77" s="570"/>
      <c r="F77" s="792"/>
      <c r="G77" s="793"/>
      <c r="H77" s="793"/>
      <c r="I77" s="793"/>
      <c r="J77" s="793"/>
      <c r="K77" s="793"/>
      <c r="L77" s="793"/>
      <c r="M77" s="793"/>
      <c r="N77" s="793"/>
      <c r="O77" s="793"/>
      <c r="P77" s="793"/>
      <c r="Q77" s="793"/>
      <c r="R77" s="793"/>
      <c r="S77" s="793"/>
      <c r="T77" s="793"/>
      <c r="U77" s="794"/>
      <c r="V77" s="164"/>
    </row>
    <row r="78" spans="1:24" ht="14.1"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88.71</v>
      </c>
      <c r="L81" s="844"/>
      <c r="M81" s="844"/>
      <c r="N81" s="844"/>
      <c r="O81" s="844"/>
      <c r="P81" s="240" t="s">
        <v>13</v>
      </c>
      <c r="Q81" s="842"/>
      <c r="R81" s="842"/>
      <c r="S81" s="842"/>
      <c r="T81" s="842"/>
      <c r="U81" s="843"/>
      <c r="V81" s="301"/>
      <c r="W81" s="301"/>
      <c r="X81" s="95"/>
    </row>
    <row r="82" spans="1:24" ht="14.1"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4.1"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4.1" customHeight="1">
      <c r="C86" s="244"/>
      <c r="D86" s="519"/>
      <c r="E86" s="508"/>
      <c r="F86" s="792"/>
      <c r="G86" s="793"/>
      <c r="H86" s="793"/>
      <c r="I86" s="793"/>
      <c r="J86" s="793"/>
      <c r="K86" s="793"/>
      <c r="L86" s="793"/>
      <c r="M86" s="793"/>
      <c r="N86" s="793"/>
      <c r="O86" s="793"/>
      <c r="P86" s="793"/>
      <c r="Q86" s="793"/>
      <c r="R86" s="793"/>
      <c r="S86" s="793"/>
      <c r="T86" s="793"/>
      <c r="U86" s="794"/>
      <c r="V86" s="164"/>
    </row>
    <row r="87" spans="1:24" ht="14.1" customHeight="1">
      <c r="C87" s="244"/>
      <c r="D87" s="519"/>
      <c r="E87" s="508"/>
      <c r="F87" s="792"/>
      <c r="G87" s="793"/>
      <c r="H87" s="793"/>
      <c r="I87" s="793"/>
      <c r="J87" s="793"/>
      <c r="K87" s="793"/>
      <c r="L87" s="793"/>
      <c r="M87" s="793"/>
      <c r="N87" s="793"/>
      <c r="O87" s="793"/>
      <c r="P87" s="793"/>
      <c r="Q87" s="793"/>
      <c r="R87" s="793"/>
      <c r="S87" s="793"/>
      <c r="T87" s="793"/>
      <c r="U87" s="794"/>
      <c r="V87" s="164"/>
    </row>
    <row r="88" spans="1:24" ht="14.1" customHeight="1">
      <c r="C88" s="244"/>
      <c r="D88" s="519"/>
      <c r="E88" s="508"/>
      <c r="F88" s="792"/>
      <c r="G88" s="793"/>
      <c r="H88" s="793"/>
      <c r="I88" s="793"/>
      <c r="J88" s="793"/>
      <c r="K88" s="793"/>
      <c r="L88" s="793"/>
      <c r="M88" s="793"/>
      <c r="N88" s="793"/>
      <c r="O88" s="793"/>
      <c r="P88" s="793"/>
      <c r="Q88" s="793"/>
      <c r="R88" s="793"/>
      <c r="S88" s="793"/>
      <c r="T88" s="793"/>
      <c r="U88" s="794"/>
      <c r="V88" s="164"/>
    </row>
    <row r="89" spans="1:24" ht="14.1" customHeight="1">
      <c r="C89" s="244"/>
      <c r="D89" s="519"/>
      <c r="E89" s="508"/>
      <c r="F89" s="792"/>
      <c r="G89" s="793"/>
      <c r="H89" s="793"/>
      <c r="I89" s="793"/>
      <c r="J89" s="793"/>
      <c r="K89" s="793"/>
      <c r="L89" s="793"/>
      <c r="M89" s="793"/>
      <c r="N89" s="793"/>
      <c r="O89" s="793"/>
      <c r="P89" s="793"/>
      <c r="Q89" s="793"/>
      <c r="R89" s="793"/>
      <c r="S89" s="793"/>
      <c r="T89" s="793"/>
      <c r="U89" s="794"/>
      <c r="V89" s="164"/>
    </row>
    <row r="90" spans="1:24" ht="14.1" customHeight="1">
      <c r="C90" s="244"/>
      <c r="D90" s="519"/>
      <c r="E90" s="508"/>
      <c r="F90" s="792"/>
      <c r="G90" s="793"/>
      <c r="H90" s="793"/>
      <c r="I90" s="793"/>
      <c r="J90" s="793"/>
      <c r="K90" s="793"/>
      <c r="L90" s="793"/>
      <c r="M90" s="793"/>
      <c r="N90" s="793"/>
      <c r="O90" s="793"/>
      <c r="P90" s="793"/>
      <c r="Q90" s="793"/>
      <c r="R90" s="793"/>
      <c r="S90" s="793"/>
      <c r="T90" s="793"/>
      <c r="U90" s="794"/>
      <c r="V90" s="164"/>
    </row>
    <row r="91" spans="1:24" ht="14.1" customHeight="1">
      <c r="C91" s="244"/>
      <c r="D91" s="519"/>
      <c r="E91" s="508"/>
      <c r="F91" s="792"/>
      <c r="G91" s="793"/>
      <c r="H91" s="793"/>
      <c r="I91" s="793"/>
      <c r="J91" s="793"/>
      <c r="K91" s="793"/>
      <c r="L91" s="793"/>
      <c r="M91" s="793"/>
      <c r="N91" s="793"/>
      <c r="O91" s="793"/>
      <c r="P91" s="793"/>
      <c r="Q91" s="793"/>
      <c r="R91" s="793"/>
      <c r="S91" s="793"/>
      <c r="T91" s="793"/>
      <c r="U91" s="794"/>
      <c r="V91" s="164"/>
    </row>
    <row r="92" spans="1:24" ht="14.1" customHeight="1">
      <c r="C92" s="244"/>
      <c r="D92" s="519"/>
      <c r="E92" s="508"/>
      <c r="F92" s="792"/>
      <c r="G92" s="793"/>
      <c r="H92" s="793"/>
      <c r="I92" s="793"/>
      <c r="J92" s="793"/>
      <c r="K92" s="793"/>
      <c r="L92" s="793"/>
      <c r="M92" s="793"/>
      <c r="N92" s="793"/>
      <c r="O92" s="793"/>
      <c r="P92" s="793"/>
      <c r="Q92" s="793"/>
      <c r="R92" s="793"/>
      <c r="S92" s="793"/>
      <c r="T92" s="793"/>
      <c r="U92" s="794"/>
      <c r="V92" s="164"/>
    </row>
    <row r="93" spans="1:24" ht="14.1"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4.1"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4.1" customHeight="1">
      <c r="C97" s="218"/>
      <c r="D97" s="519"/>
      <c r="E97" s="508"/>
      <c r="F97" s="792"/>
      <c r="G97" s="793"/>
      <c r="H97" s="793"/>
      <c r="I97" s="793"/>
      <c r="J97" s="793"/>
      <c r="K97" s="793"/>
      <c r="L97" s="793"/>
      <c r="M97" s="793"/>
      <c r="N97" s="793"/>
      <c r="O97" s="793"/>
      <c r="P97" s="793"/>
      <c r="Q97" s="793"/>
      <c r="R97" s="793"/>
      <c r="S97" s="793"/>
      <c r="T97" s="793"/>
      <c r="U97" s="794"/>
      <c r="V97" s="164"/>
    </row>
    <row r="98" spans="3:24" ht="14.1" customHeight="1">
      <c r="C98" s="218"/>
      <c r="D98" s="519"/>
      <c r="E98" s="508"/>
      <c r="F98" s="792"/>
      <c r="G98" s="793"/>
      <c r="H98" s="793"/>
      <c r="I98" s="793"/>
      <c r="J98" s="793"/>
      <c r="K98" s="793"/>
      <c r="L98" s="793"/>
      <c r="M98" s="793"/>
      <c r="N98" s="793"/>
      <c r="O98" s="793"/>
      <c r="P98" s="793"/>
      <c r="Q98" s="793"/>
      <c r="R98" s="793"/>
      <c r="S98" s="793"/>
      <c r="T98" s="793"/>
      <c r="U98" s="794"/>
      <c r="V98" s="164"/>
    </row>
    <row r="99" spans="3:24" ht="14.1"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4.1"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4.1"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4.1"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4.1"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4.1"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4.1"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4.1"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4.1"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4.1"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4.1"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4.1"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4.1"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4.1"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4.1"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4.1"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4.1"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4.1"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4.1"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4.1"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4.1"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4.1"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4.1"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4.1"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4.1"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4.1"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8.1"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8.1"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4.1"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4.1"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4.1"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4.1"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4.1"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4.1"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4.1"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4.1"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4.1"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4.1"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8.1"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8.1"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4.1"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4.1"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4.1"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4.1"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4.1"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4.1"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4.1"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4.1"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4.1"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4.1"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4.1"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4.1"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4.1"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4.1"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4.1"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4.1"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4.1"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4.1"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4.1"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4.1"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4.1"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4.1"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4.1"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4.1"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4.1"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4.1"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4.1"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35" customHeight="1">
      <c r="C184" s="182"/>
      <c r="D184" s="519"/>
      <c r="E184" s="508"/>
      <c r="F184" s="602" t="s">
        <v>188</v>
      </c>
      <c r="G184" s="603"/>
      <c r="H184" s="603"/>
      <c r="I184" s="603"/>
      <c r="J184" s="603"/>
      <c r="K184" s="791" t="str">
        <f>+表紙!K208</f>
        <v>0</v>
      </c>
      <c r="L184" s="791"/>
      <c r="M184" s="791"/>
      <c r="N184" s="791"/>
      <c r="O184" s="791"/>
      <c r="P184" s="185" t="s">
        <v>13</v>
      </c>
      <c r="Q184" s="604" t="s">
        <v>212</v>
      </c>
      <c r="R184" s="605"/>
      <c r="S184" s="605"/>
      <c r="T184" s="605"/>
      <c r="U184" s="606"/>
      <c r="V184" s="301"/>
      <c r="W184" s="301"/>
      <c r="X184" s="164"/>
    </row>
    <row r="185" spans="3:24" ht="43.3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3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3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3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4.1"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4.1"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4.1"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4.1"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4.1"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4.1"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4.1"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4.1"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4.1"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4.1"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88.71</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88.71</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4.1"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4.1"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4.1"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4.1"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4.1"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4.1"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4.1"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4.1"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4.1"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4.1"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4.1"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88.71</v>
      </c>
      <c r="N217" s="864"/>
      <c r="O217" s="864"/>
      <c r="P217" s="864"/>
      <c r="Q217" s="864"/>
      <c r="R217" s="864"/>
      <c r="S217" s="864"/>
      <c r="T217" s="361" t="s">
        <v>155</v>
      </c>
      <c r="U217" s="363"/>
      <c r="V217" s="164"/>
      <c r="W217" s="150"/>
      <c r="X217" s="150"/>
      <c r="Y217" s="150"/>
    </row>
    <row r="218" spans="3:25" ht="14.1"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20.100000000000001"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20.100000000000001"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20.100000000000001"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20.100000000000001"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20.100000000000001"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20.100000000000001"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1.1"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3.1"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1.1"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349999999999994"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1.1"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3"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88.71</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88.71</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88.71</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88.71</v>
      </c>
      <c r="P27" s="680"/>
      <c r="Q27" s="680"/>
      <c r="R27" s="680"/>
      <c r="S27" s="44" t="s">
        <v>38</v>
      </c>
      <c r="T27" s="65"/>
      <c r="U27" s="65"/>
      <c r="X27" s="63" t="s">
        <v>39</v>
      </c>
      <c r="Y27" s="66"/>
      <c r="AG27" s="53"/>
      <c r="AH27" s="53"/>
      <c r="AI27" s="53"/>
      <c r="AJ27" s="53"/>
      <c r="AK27" s="650">
        <f>+AG18+O27</f>
        <v>88.71</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88.71</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88.71</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3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3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3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4" width="2.875" style="40" customWidth="1"/>
    <col min="15" max="15" width="3" style="40" customWidth="1"/>
    <col min="16" max="18" width="4.875" style="40" customWidth="1"/>
    <col min="19" max="21" width="2.875" style="40" customWidth="1"/>
    <col min="22" max="23" width="2.5" style="40" customWidth="1"/>
    <col min="24" max="24" width="2.875" style="40" customWidth="1"/>
    <col min="25" max="25" width="7.875" style="40" customWidth="1"/>
    <col min="26" max="26" width="4.875" style="40" customWidth="1"/>
    <col min="27" max="27" width="2" style="40" customWidth="1"/>
    <col min="28" max="29" width="2.375" style="40" customWidth="1"/>
    <col min="30" max="30" width="3.125" style="40" customWidth="1"/>
    <col min="31" max="32" width="2.375" style="40" customWidth="1"/>
    <col min="33" max="33" width="2.875" style="40" customWidth="1"/>
    <col min="34" max="34" width="7.875" style="40" customWidth="1"/>
    <col min="35" max="36" width="4.375" style="40" customWidth="1"/>
    <col min="37" max="37" width="3.375" style="40" customWidth="1"/>
    <col min="38" max="39" width="2.875" style="40" customWidth="1"/>
    <col min="40" max="40" width="10.875" style="40" customWidth="1"/>
    <col min="41" max="41" width="2.875" style="40" customWidth="1"/>
    <col min="42" max="43" width="2.5" style="40" customWidth="1"/>
    <col min="44" max="44" width="2.875" style="40" customWidth="1"/>
    <col min="45" max="45" width="7.875" style="40" customWidth="1"/>
    <col min="46" max="46" width="11.875" style="40" customWidth="1"/>
    <col min="47" max="47" width="1.875" style="40" customWidth="1"/>
    <col min="48" max="57" width="9" style="40"/>
    <col min="58" max="58" width="16.1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3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会社モールドテック</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3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3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2025-08-19T06:24:26Z</dcterms:created>
  <dcterms:modified xsi:type="dcterms:W3CDTF">2025-08-19T06:24:27Z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