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<sst xmlns="http://schemas.openxmlformats.org/spreadsheetml/2006/main" count="3174" uniqueCount="459">
  <si>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</si>
  <si>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</si>
  <si>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</si>
  <si>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</si>
  <si>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</si>
  <si>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</si>
  <si>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</si>
  <si>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</si>
  <si>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</si>
  <si>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</si>
  <si>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</si>
  <si>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</si>
  <si>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</si>
  <si>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</si>
  <si>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</si>
  <si>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</si>
  <si>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</si>
  <si>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</si>
  <si>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</si>
  <si>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</si>
  <si>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</si>
  <si>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</si>
  <si>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</si>
  <si>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</si>
  <si>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</si>
  <si>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</si>
  <si>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</si>
  <si>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</si>
  <si>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</si>
  <si>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</si>
  <si>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</si>
  <si>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</si>
  <si>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</si>
  <si>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</si>
  <si>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</si>
  <si>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</si>
  <si>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</si>
  <si>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</si>
  <si>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</si>
  <si>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</si>
  <si>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</si>
  <si>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</si>
  <si>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</si>
  <si>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</si>
  <si>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</si>
  <si>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</si>
  <si>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</si>
  <si>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</si>
  <si>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</si>
  <si>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</si>
  <si>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</si>
  <si>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</si>
  <si>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</si>
  <si>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</si>
  <si>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</si>
  <si>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</si>
  <si>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</si>
  <si>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</si>
  <si>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</si>
  <si>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</si>
  <si>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</si>
  <si>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</si>
  <si>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</si>
  <si>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</si>
  <si>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</si>
  <si>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</si>
  <si>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</si>
  <si>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</si>
  <si>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</si>
  <si>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</si>
  <si>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</si>
  <si>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</si>
  <si>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</si>
  <si>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</si>
  <si>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</si>
  <si>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</si>
  <si>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</si>
  <si>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</si>
  <si>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</si>
  <si>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</si>
  <si>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</si>
  <si>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</si>
  <si>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</si>
  <si>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</si>
  <si>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</si>
  <si>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</si>
  <si>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</si>
  <si>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</si>
  <si>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</si>
  <si>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</si>
  <si>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</si>
  <si>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</si>
  <si>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</si>
  <si>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</si>
  <si>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</si>
  <si>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</si>
  <si>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</si>
  <si>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</si>
  <si>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</si>
  <si>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</si>
  <si>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</si>
  <si>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</si>
  <si>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</si>
  <si>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</si>
  <si>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</si>
  <si>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</si>
  <si>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</si>
  <si>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</si>
  <si>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</si>
  <si>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</si>
  <si>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</si>
  <si>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</si>
  <si>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</si>
  <si>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</si>
  <si>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</si>
  <si>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</si>
  <si>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</si>
  <si>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</si>
  <si>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</si>
  <si>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</si>
  <si>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</si>
  <si>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</si>
  <si>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</si>
  <si>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</si>
  <si>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</si>
  <si>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</si>
  <si>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</si>
  <si>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</si>
  <si>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</si>
  <si>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</si>
  <si>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</si>
  <si>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</si>
  <si>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</si>
  <si>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</si>
  <si>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</si>
  <si>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</si>
  <si>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</si>
  <si>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</si>
  <si>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</si>
  <si>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</si>
  <si>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</si>
  <si>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</si>
  <si>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</si>
  <si>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</si>
  <si>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</si>
  <si>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</si>
  <si>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</si>
  <si>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</si>
  <si>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</si>
  <si>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</si>
  <si>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</si>
  <si>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</si>
  <si>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</si>
  <si>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</si>
  <si>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</si>
  <si>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</si>
  <si>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</si>
  <si>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</si>
  <si>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</si>
  <si>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</si>
  <si>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</si>
  <si>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</si>
  <si>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</si>
  <si>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</si>
  <si>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</si>
  <si>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</si>
  <si>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</si>
  <si>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</si>
  <si>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</si>
  <si>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</si>
  <si>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</si>
  <si>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</si>
  <si>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</si>
  <si>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</si>
  <si>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</si>
  <si>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</si>
  <si>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</si>
  <si>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</si>
  <si>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</si>
  <si>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</si>
  <si>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</si>
  <si>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</si>
  <si>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</si>
  <si>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</si>
  <si>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</si>
  <si>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</si>
  <si>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</si>
  <si>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</si>
  <si>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</si>
  <si>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</si>
  <si>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</si>
  <si>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</si>
  <si>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</si>
  <si>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</si>
  <si>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</si>
  <si>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</si>
  <si>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</si>
  <si>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</si>
  <si>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</si>
  <si>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</si>
  <si>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</si>
  <si>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</si>
  <si>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</si>
  <si>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</si>
  <si>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</si>
  <si>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</si>
  <si>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</si>
  <si>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</si>
  <si>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</si>
  <si>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</si>
  <si>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</si>
  <si>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</si>
  <si>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</si>
  <si>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</si>
  <si>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</si>
  <si>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</si>
  <si>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</si>
  <si>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</si>
  <si>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</si>
  <si>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</si>
  <si>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</si>
  <si>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</si>
  <si>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</si>
  <si>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</si>
  <si>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</si>
  <si>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</si>
  <si>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</si>
  <si>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</si>
  <si>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</si>
  <si>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</si>
  <si>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</si>
  <si>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</si>
  <si>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</si>
  <si>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</si>
  <si>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</si>
  <si>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</si>
  <si>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</si>
  <si>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</si>
  <si>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</si>
  <si>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</si>
  <si>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</si>
  <si>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</si>
  <si>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</si>
  <si>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</si>
  <si>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</si>
  <si>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</si>
  <si>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</si>
  <si>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</si>
  <si>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</si>
  <si>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</si>
  <si>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</si>
  <si>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</si>
  <si>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</si>
  <si>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</si>
  <si>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</si>
  <si>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</si>
  <si>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</si>
  <si>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</si>
  <si>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</si>
  <si>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</si>
  <si>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</si>
  <si>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</si>
  <si>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</si>
  <si>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</si>
  <si>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</si>
  <si>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</si>
  <si>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</si>
  <si>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</si>
  <si>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</si>
  <si>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</si>
  <si>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</si>
  <si>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</si>
  <si>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</si>
  <si>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</si>
  <si>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</si>
  <si>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</si>
  <si>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</si>
  <si>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</si>
  <si>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</si>
  <si>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</si>
  <si>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</si>
  <si>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</si>
  <si>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</si>
  <si>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</si>
  <si>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</si>
  <si>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</si>
  <si>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</si>
  <si>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</si>
  <si>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</si>
  <si>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</si>
  <si>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</si>
  <si>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</si>
  <si>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</si>
  <si>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</si>
  <si>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</si>
  <si>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</si>
  <si>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</si>
  <si>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</si>
  <si>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</si>
  <si>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</si>
  <si>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</si>
  <si>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</si>
  <si>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</si>
  <si>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</si>
  <si>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</si>
  <si>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</si>
  <si>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</si>
  <si>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</si>
  <si>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</si>
  <si>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</si>
  <si>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</si>
  <si>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</si>
  <si>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</si>
  <si>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</si>
  <si>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</si>
  <si>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</si>
  <si>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</si>
  <si>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</si>
  <si>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</si>
  <si>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</si>
  <si>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</si>
  <si>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</si>
  <si>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</si>
  <si>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</si>
  <si>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</si>
  <si>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</si>
  <si>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</si>
  <si>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</si>
  <si>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</si>
  <si>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</si>
  <si>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</si>
  <si>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</si>
  <si>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</si>
  <si>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</si>
  <si>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</si>
  <si>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</si>
  <si>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</si>
  <si>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</si>
  <si>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</si>
  <si>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</si>
  <si>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</si>
  <si>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</si>
  <si>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</si>
  <si>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</si>
  <si>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</si>
  <si>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</si>
  <si>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</si>
  <si>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</si>
  <si>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</si>
  <si>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</si>
  <si>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</si>
  <si>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</si>
  <si>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</si>
  <si>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</si>
  <si>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</si>
  <si>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</si>
  <si>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</si>
  <si>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</si>
  <si>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</si>
  <si>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</si>
  <si>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</si>
  <si>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</si>
  <si>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</si>
  <si>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</si>
  <si>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</si>
  <si>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</si>
  <si>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</si>
  <si>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</si>
  <si>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</si>
  <si>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</si>
  <si>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</si>
  <si>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</si>
  <si>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</si>
  <si>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</si>
  <si>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</si>
  <si>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</si>
  <si>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</si>
  <si>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</si>
  <si>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</si>
  <si>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</si>
  <si>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</si>
  <si>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</si>
  <si>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</si>
  <si>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</si>
  <si>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</si>
  <si>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</si>
  <si>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</si>
  <si>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</si>
  <si>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</si>
  <si>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</si>
  <si>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</si>
  <si>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</si>
  <si>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</si>
  <si>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</si>
  <si>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</si>
  <si>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</si>
  <si>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</si>
  <si>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</si>
  <si>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</si>
  <si>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</si>
  <si>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</si>
  <si>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</si>
  <si>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</si>
  <si>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</si>
  <si>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</si>
  <si>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</si>
  <si>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</si>
  <si>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</si>
  <si>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</si>
  <si>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</si>
  <si>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</si>
  <si>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</si>
  <si>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</si>
  <si>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</si>
  <si>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</si>
  <si>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</si>
  <si>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</si>
  <si>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</si>
  <si>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</si>
  <si>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</si>
  <si>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</si>
  <si>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</si>
  <si>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</si>
  <si>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</si>
  <si>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</si>
  <si>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</si>
  <si>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</si>
  <si>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</si>
  <si>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</si>
  <si>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</si>
  <si>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</si>
  <si>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</si>
  <si>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</si>
  <si>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</si>
  <si>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</si>
  <si>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</si>
  <si>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</si>
  <si>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</si>
  <si>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</si>
  <si>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</si>
  <si>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</si>
  <si>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</si>
  <si>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</si>
  <si>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</si>
  <si>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</si>
  <si>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</si>
  <si>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神奈川県横浜市西区西平沼町8-13</t>
    <rPh sb="0" eb="13">
      <t>カナガワケンヨコハマシニシクニシヒラヌマチョウ</t>
    </rPh>
    <phoneticPr fontId="3"/>
  </si>
  <si>
    <t>株式会社　センチュリー工業
代表取締役　岡本　三千男</t>
    <rPh sb="0" eb="4">
      <t>カブシキガイシャ</t>
    </rPh>
    <rPh sb="11" eb="13">
      <t>コウギョウ</t>
    </rPh>
    <rPh sb="14" eb="19">
      <t>ダイヒョウトリシマリヤク</t>
    </rPh>
    <rPh sb="20" eb="22">
      <t>オカモト</t>
    </rPh>
    <rPh sb="23" eb="26">
      <t>ミチオ</t>
    </rPh>
    <phoneticPr fontId="3"/>
  </si>
  <si>
    <t>045-312-0800</t>
    <phoneticPr fontId="3"/>
  </si>
  <si>
    <t>株式会社　センチュリー工業</t>
    <rPh sb="0" eb="4">
      <t>カブシキガイシャ</t>
    </rPh>
    <rPh sb="11" eb="13">
      <t>コウギョウ</t>
    </rPh>
    <phoneticPr fontId="3"/>
  </si>
  <si>
    <t>汚泥：混練→再資源化
廃プラスチック類：破砕・圧縮→再資源化
木くず：破砕・圧縮→再資源化
金属くず：選別・破砕・溶解→再資源化
ガラス・コンクリート・陶器くず：破砕→再資源化
がれき類：破砕→再資源化
混合廃棄物：選別・破砕→再資源化・埋立
産業廃棄物の発生：分別・保管→収集運搬(自社運搬または委託業者)→中間処理→最終処分
※中間処理及び最終処分はマニフェストにて確認している。
収集運搬・中間処理は建設廃棄物処理委託契約を交わし、凍害処理の確認をそれぞれの収集場所にて確認している。</t>
    <rPh sb="0" eb="2">
      <t>オデイ</t>
    </rPh>
    <rPh sb="3" eb="5">
      <t>コンレン</t>
    </rPh>
    <rPh sb="6" eb="10">
      <t>サイシゲンカ</t>
    </rPh>
    <rPh sb="11" eb="12">
      <t>ハイ</t>
    </rPh>
    <rPh sb="18" eb="19">
      <t>ルイ</t>
    </rPh>
    <rPh sb="20" eb="22">
      <t>ハサイ</t>
    </rPh>
    <rPh sb="23" eb="25">
      <t>アッシュク</t>
    </rPh>
    <rPh sb="26" eb="30">
      <t>サイシゲンカ</t>
    </rPh>
    <rPh sb="31" eb="32">
      <t>キ</t>
    </rPh>
    <rPh sb="35" eb="37">
      <t>ハサイ</t>
    </rPh>
    <rPh sb="38" eb="40">
      <t>アッシュク</t>
    </rPh>
    <rPh sb="41" eb="45">
      <t>サイシゲンカ</t>
    </rPh>
    <rPh sb="46" eb="48">
      <t>キンゾク</t>
    </rPh>
    <rPh sb="51" eb="53">
      <t>センベツ</t>
    </rPh>
    <rPh sb="54" eb="56">
      <t>ハサイ</t>
    </rPh>
    <rPh sb="57" eb="59">
      <t>ヨウカイ</t>
    </rPh>
    <rPh sb="76" eb="78">
      <t>トウキ</t>
    </rPh>
    <rPh sb="81" eb="83">
      <t>ハサイ</t>
    </rPh>
    <rPh sb="83" eb="88">
      <t>ヤジルシサイシゲンカ</t>
    </rPh>
    <rPh sb="92" eb="93">
      <t>ルイ</t>
    </rPh>
    <rPh sb="94" eb="96">
      <t>ハサイ</t>
    </rPh>
    <rPh sb="97" eb="101">
      <t>サイシゲンカ</t>
    </rPh>
    <rPh sb="102" eb="104">
      <t>コンゴウ</t>
    </rPh>
    <rPh sb="104" eb="107">
      <t>ハイキブツ</t>
    </rPh>
    <rPh sb="108" eb="110">
      <t>センベツ</t>
    </rPh>
    <rPh sb="111" eb="113">
      <t>ハサイ</t>
    </rPh>
    <rPh sb="114" eb="118">
      <t>サイシゲンカ</t>
    </rPh>
    <rPh sb="119" eb="121">
      <t>ウメタテ</t>
    </rPh>
    <rPh sb="122" eb="124">
      <t>サンギョウ</t>
    </rPh>
    <rPh sb="124" eb="127">
      <t>ハイキブツ</t>
    </rPh>
    <rPh sb="128" eb="130">
      <t>ハッセイ</t>
    </rPh>
    <rPh sb="131" eb="133">
      <t>ブンベツ</t>
    </rPh>
    <rPh sb="134" eb="136">
      <t>ホカン</t>
    </rPh>
    <rPh sb="137" eb="139">
      <t>シュウシュウ</t>
    </rPh>
    <rPh sb="139" eb="141">
      <t>ウンパン</t>
    </rPh>
    <rPh sb="142" eb="146">
      <t>ジシャウンパン</t>
    </rPh>
    <rPh sb="149" eb="151">
      <t>イタク</t>
    </rPh>
    <rPh sb="151" eb="153">
      <t>ギョウシャ</t>
    </rPh>
    <rPh sb="155" eb="157">
      <t>チュウカン</t>
    </rPh>
    <rPh sb="157" eb="159">
      <t>ショリ</t>
    </rPh>
    <rPh sb="160" eb="162">
      <t>サイシュウ</t>
    </rPh>
    <rPh sb="162" eb="164">
      <t>ショブン</t>
    </rPh>
    <rPh sb="166" eb="168">
      <t>チュウカン</t>
    </rPh>
    <rPh sb="168" eb="170">
      <t>ショリ</t>
    </rPh>
    <rPh sb="170" eb="171">
      <t>オヨ</t>
    </rPh>
    <rPh sb="172" eb="174">
      <t>サイシュウ</t>
    </rPh>
    <rPh sb="174" eb="176">
      <t>ショブン</t>
    </rPh>
    <rPh sb="185" eb="187">
      <t>カクニン</t>
    </rPh>
    <rPh sb="193" eb="195">
      <t>シュウシュウ</t>
    </rPh>
    <rPh sb="195" eb="197">
      <t>ウンパン</t>
    </rPh>
    <rPh sb="198" eb="200">
      <t>チュウカン</t>
    </rPh>
    <rPh sb="200" eb="202">
      <t>ショリ</t>
    </rPh>
    <rPh sb="203" eb="205">
      <t>ケンセツ</t>
    </rPh>
    <rPh sb="205" eb="208">
      <t>ハイキブツ</t>
    </rPh>
    <rPh sb="208" eb="210">
      <t>ショリ</t>
    </rPh>
    <rPh sb="210" eb="212">
      <t>イタク</t>
    </rPh>
    <rPh sb="212" eb="214">
      <t>ケイヤク</t>
    </rPh>
    <rPh sb="215" eb="216">
      <t>カ</t>
    </rPh>
    <rPh sb="219" eb="221">
      <t>トウガイ</t>
    </rPh>
    <rPh sb="221" eb="223">
      <t>ショリ</t>
    </rPh>
    <rPh sb="224" eb="226">
      <t>カクニン</t>
    </rPh>
    <rPh sb="232" eb="234">
      <t>シュウシュウ</t>
    </rPh>
    <rPh sb="234" eb="236">
      <t>バショ</t>
    </rPh>
    <rPh sb="238" eb="240">
      <t>カクニン</t>
    </rPh>
    <phoneticPr fontId="3"/>
  </si>
  <si>
    <t>〇ISOマネジメントシステム　文章番号E-04　建設副産物管理規定に基づく管理を行っている。
【管理の体制】
各々の作業所における再生資源利用・廃棄物処理の管理は、現場代理人が行う。
【適正処理】
仕様書・設計図書等により、発注者の建設副産物に関する処理方針・条件のもとに適正処理している。
【計画書作成】
①再生資源利用促進計画書　②再生資源利用計画書　③建設副産物処理計画書　を作成している。</t>
    <rPh sb="15" eb="17">
      <t>ブンショウ</t>
    </rPh>
    <rPh sb="17" eb="19">
      <t>バンゴウ</t>
    </rPh>
    <rPh sb="24" eb="26">
      <t>ケンセツ</t>
    </rPh>
    <rPh sb="26" eb="29">
      <t>フクサンブツ</t>
    </rPh>
    <rPh sb="29" eb="31">
      <t>カンリ</t>
    </rPh>
    <rPh sb="31" eb="33">
      <t>キテイ</t>
    </rPh>
    <rPh sb="34" eb="35">
      <t>モト</t>
    </rPh>
    <rPh sb="37" eb="39">
      <t>カンリ</t>
    </rPh>
    <rPh sb="40" eb="41">
      <t>オコナ</t>
    </rPh>
    <rPh sb="48" eb="50">
      <t>カンリ</t>
    </rPh>
    <rPh sb="51" eb="53">
      <t>タイセイ</t>
    </rPh>
    <rPh sb="55" eb="57">
      <t>オノオノ</t>
    </rPh>
    <rPh sb="58" eb="60">
      <t>サギョウ</t>
    </rPh>
    <rPh sb="60" eb="61">
      <t>ショ</t>
    </rPh>
    <rPh sb="65" eb="67">
      <t>サイセイ</t>
    </rPh>
    <rPh sb="67" eb="69">
      <t>シゲン</t>
    </rPh>
    <rPh sb="69" eb="71">
      <t>リヨウ</t>
    </rPh>
    <rPh sb="72" eb="75">
      <t>ハイキブツ</t>
    </rPh>
    <rPh sb="75" eb="77">
      <t>ショリ</t>
    </rPh>
    <rPh sb="78" eb="80">
      <t>カンリ</t>
    </rPh>
    <rPh sb="82" eb="84">
      <t>ゲンバ</t>
    </rPh>
    <rPh sb="84" eb="87">
      <t>ダイリニン</t>
    </rPh>
    <rPh sb="88" eb="89">
      <t>オコナ</t>
    </rPh>
    <rPh sb="93" eb="95">
      <t>テキセイ</t>
    </rPh>
    <rPh sb="95" eb="97">
      <t>ショリ</t>
    </rPh>
    <rPh sb="99" eb="102">
      <t>シヨウショ</t>
    </rPh>
    <rPh sb="103" eb="105">
      <t>セッケイ</t>
    </rPh>
    <rPh sb="105" eb="107">
      <t>トショ</t>
    </rPh>
    <rPh sb="107" eb="108">
      <t>トウ</t>
    </rPh>
    <rPh sb="112" eb="115">
      <t>ハッチュウシャ</t>
    </rPh>
    <rPh sb="116" eb="118">
      <t>ケンセツ</t>
    </rPh>
    <rPh sb="118" eb="121">
      <t>フクサンブツ</t>
    </rPh>
    <rPh sb="122" eb="123">
      <t>カン</t>
    </rPh>
    <rPh sb="125" eb="127">
      <t>ショリ</t>
    </rPh>
    <rPh sb="127" eb="129">
      <t>ホウシン</t>
    </rPh>
    <rPh sb="130" eb="132">
      <t>ジョウケン</t>
    </rPh>
    <rPh sb="136" eb="138">
      <t>テキセイ</t>
    </rPh>
    <rPh sb="138" eb="140">
      <t>ショリ</t>
    </rPh>
    <rPh sb="147" eb="150">
      <t>ケイカクショ</t>
    </rPh>
    <rPh sb="150" eb="152">
      <t>サクセイ</t>
    </rPh>
    <rPh sb="155" eb="157">
      <t>サイセイ</t>
    </rPh>
    <rPh sb="157" eb="159">
      <t>シゲン</t>
    </rPh>
    <rPh sb="159" eb="161">
      <t>リヨウ</t>
    </rPh>
    <rPh sb="161" eb="163">
      <t>ソクシン</t>
    </rPh>
    <rPh sb="163" eb="165">
      <t>ケイカク</t>
    </rPh>
    <rPh sb="165" eb="166">
      <t>ショ</t>
    </rPh>
    <rPh sb="168" eb="170">
      <t>サイセイ</t>
    </rPh>
    <rPh sb="170" eb="172">
      <t>シゲン</t>
    </rPh>
    <rPh sb="172" eb="174">
      <t>リヨウ</t>
    </rPh>
    <rPh sb="174" eb="176">
      <t>ケイカク</t>
    </rPh>
    <rPh sb="176" eb="177">
      <t>ショ</t>
    </rPh>
    <rPh sb="179" eb="181">
      <t>ケンセツ</t>
    </rPh>
    <rPh sb="181" eb="184">
      <t>フクサンブツ</t>
    </rPh>
    <rPh sb="184" eb="186">
      <t>ショリ</t>
    </rPh>
    <rPh sb="186" eb="188">
      <t>ケイカク</t>
    </rPh>
    <rPh sb="188" eb="189">
      <t>ショ</t>
    </rPh>
    <rPh sb="191" eb="193">
      <t>サクセイ</t>
    </rPh>
    <phoneticPr fontId="3"/>
  </si>
  <si>
    <t>・工事受注後速やかに当該工事で発生する産業廃棄物の種類・数量の把握に努める。
・廃棄物の抑制や再資源化の促進に向け、再利用可能資材の使用を進める。
・不要材・余剰材の数量低減を図り、的確な数量の資材を調達する。</t>
    <rPh sb="1" eb="3">
      <t>コウジ</t>
    </rPh>
    <rPh sb="3" eb="5">
      <t>ジュチュウ</t>
    </rPh>
    <rPh sb="5" eb="6">
      <t>ゴ</t>
    </rPh>
    <rPh sb="6" eb="7">
      <t>スミ</t>
    </rPh>
    <rPh sb="10" eb="12">
      <t>トウガイ</t>
    </rPh>
    <rPh sb="12" eb="14">
      <t>コウジ</t>
    </rPh>
    <rPh sb="15" eb="17">
      <t>ハッセイ</t>
    </rPh>
    <rPh sb="19" eb="21">
      <t>サンギョウ</t>
    </rPh>
    <rPh sb="21" eb="24">
      <t>ハイキブツ</t>
    </rPh>
    <rPh sb="25" eb="27">
      <t>シュルイ</t>
    </rPh>
    <rPh sb="28" eb="30">
      <t>スウリョウ</t>
    </rPh>
    <rPh sb="31" eb="33">
      <t>ハアク</t>
    </rPh>
    <rPh sb="34" eb="35">
      <t>ツト</t>
    </rPh>
    <rPh sb="40" eb="43">
      <t>ハイキブツ</t>
    </rPh>
    <rPh sb="44" eb="46">
      <t>ヨクセイ</t>
    </rPh>
    <rPh sb="47" eb="51">
      <t>サイシゲンカ</t>
    </rPh>
    <rPh sb="52" eb="54">
      <t>ソクシン</t>
    </rPh>
    <rPh sb="55" eb="56">
      <t>ム</t>
    </rPh>
    <rPh sb="58" eb="61">
      <t>サイリヨウ</t>
    </rPh>
    <rPh sb="61" eb="63">
      <t>カノウ</t>
    </rPh>
    <rPh sb="63" eb="65">
      <t>シザイ</t>
    </rPh>
    <rPh sb="66" eb="68">
      <t>シヨウ</t>
    </rPh>
    <rPh sb="69" eb="70">
      <t>スス</t>
    </rPh>
    <rPh sb="75" eb="77">
      <t>フヨウ</t>
    </rPh>
    <rPh sb="77" eb="78">
      <t>ザイ</t>
    </rPh>
    <rPh sb="79" eb="81">
      <t>ヨジョウ</t>
    </rPh>
    <rPh sb="81" eb="82">
      <t>ザイ</t>
    </rPh>
    <rPh sb="83" eb="85">
      <t>スウリョウ</t>
    </rPh>
    <rPh sb="85" eb="87">
      <t>テイゲン</t>
    </rPh>
    <rPh sb="88" eb="89">
      <t>ハカ</t>
    </rPh>
    <rPh sb="91" eb="93">
      <t>テキカク</t>
    </rPh>
    <rPh sb="94" eb="96">
      <t>スウリョウ</t>
    </rPh>
    <rPh sb="97" eb="99">
      <t>シザイ</t>
    </rPh>
    <rPh sb="100" eb="102">
      <t>チョウタツ</t>
    </rPh>
    <phoneticPr fontId="3"/>
  </si>
  <si>
    <t>以下3点を昨年度より継続して、さらに積極的に取り組んでいく。
・工事受注後速やかに当該工事で発生する産業廃棄物の種類・数量の把握に努める。
・廃棄物の抑制や再資源の促進に向け、再利用可能資材の使用を進める。
・不要材・余剰材の数量低減を図り、的確な数量の資材を調達する。</t>
    <rPh sb="0" eb="2">
      <t>イカ</t>
    </rPh>
    <rPh sb="3" eb="4">
      <t>テン</t>
    </rPh>
    <rPh sb="5" eb="8">
      <t>サクネンド</t>
    </rPh>
    <rPh sb="10" eb="12">
      <t>ケイゾク</t>
    </rPh>
    <rPh sb="18" eb="21">
      <t>セッキョクテキ</t>
    </rPh>
    <rPh sb="22" eb="23">
      <t>ト</t>
    </rPh>
    <rPh sb="24" eb="25">
      <t>ク</t>
    </rPh>
    <rPh sb="32" eb="34">
      <t>コウジ</t>
    </rPh>
    <rPh sb="34" eb="36">
      <t>ジュチュウ</t>
    </rPh>
    <rPh sb="36" eb="37">
      <t>ゴ</t>
    </rPh>
    <rPh sb="37" eb="38">
      <t>スミ</t>
    </rPh>
    <rPh sb="41" eb="43">
      <t>トウガイ</t>
    </rPh>
    <rPh sb="43" eb="45">
      <t>コウジ</t>
    </rPh>
    <rPh sb="46" eb="48">
      <t>ハッセイ</t>
    </rPh>
    <rPh sb="50" eb="52">
      <t>サンギョウ</t>
    </rPh>
    <rPh sb="52" eb="55">
      <t>ハイキブツ</t>
    </rPh>
    <rPh sb="56" eb="58">
      <t>シュルイ</t>
    </rPh>
    <rPh sb="59" eb="61">
      <t>スウリョウ</t>
    </rPh>
    <rPh sb="62" eb="64">
      <t>ハアク</t>
    </rPh>
    <rPh sb="65" eb="66">
      <t>ツト</t>
    </rPh>
    <rPh sb="71" eb="74">
      <t>ハイキブツ</t>
    </rPh>
    <rPh sb="75" eb="77">
      <t>ヨクセイ</t>
    </rPh>
    <rPh sb="78" eb="81">
      <t>サイシゲン</t>
    </rPh>
    <rPh sb="82" eb="84">
      <t>ソクシン</t>
    </rPh>
    <rPh sb="85" eb="86">
      <t>ム</t>
    </rPh>
    <rPh sb="88" eb="91">
      <t>サイリヨウ</t>
    </rPh>
    <rPh sb="91" eb="93">
      <t>カノウ</t>
    </rPh>
    <rPh sb="93" eb="95">
      <t>シザイ</t>
    </rPh>
    <rPh sb="96" eb="98">
      <t>シヨウ</t>
    </rPh>
    <rPh sb="99" eb="100">
      <t>スス</t>
    </rPh>
    <rPh sb="105" eb="107">
      <t>フヨウ</t>
    </rPh>
    <rPh sb="107" eb="108">
      <t>ザイ</t>
    </rPh>
    <rPh sb="109" eb="111">
      <t>ヨジョウ</t>
    </rPh>
    <rPh sb="111" eb="112">
      <t>ザイ</t>
    </rPh>
    <rPh sb="113" eb="115">
      <t>スウリョウ</t>
    </rPh>
    <rPh sb="115" eb="117">
      <t>テイゲン</t>
    </rPh>
    <rPh sb="118" eb="119">
      <t>ハカ</t>
    </rPh>
    <rPh sb="121" eb="123">
      <t>テキカク</t>
    </rPh>
    <rPh sb="124" eb="126">
      <t>スウリョウ</t>
    </rPh>
    <rPh sb="127" eb="129">
      <t>シザイ</t>
    </rPh>
    <rPh sb="130" eb="132">
      <t>チョウタツ</t>
    </rPh>
    <phoneticPr fontId="3"/>
  </si>
  <si>
    <t>①汚泥②廃プラスチック③紙くず④木くず⑤金属くず⑥ガラス・コンクリート・陶器くず⑦がれき類⑧混合廃棄物その他の8種類の廃棄物を分別し、混合廃棄物の発生抑制に努めている。
分別に関する取り組みとして、現場作業員に対し、工事現場の新規入場者教育・各種協議会開催時などの定期的な教育を行っている。</t>
    <rPh sb="1" eb="3">
      <t>オデイ</t>
    </rPh>
    <rPh sb="4" eb="5">
      <t>ハイ</t>
    </rPh>
    <rPh sb="12" eb="13">
      <t>カミ</t>
    </rPh>
    <rPh sb="16" eb="17">
      <t>キ</t>
    </rPh>
    <rPh sb="20" eb="22">
      <t>キンゾク</t>
    </rPh>
    <rPh sb="36" eb="38">
      <t>トウキ</t>
    </rPh>
    <rPh sb="44" eb="45">
      <t>ルイ</t>
    </rPh>
    <rPh sb="46" eb="48">
      <t>コンゴウ</t>
    </rPh>
    <rPh sb="48" eb="51">
      <t>ハイキブツ</t>
    </rPh>
    <rPh sb="53" eb="54">
      <t>タ</t>
    </rPh>
    <rPh sb="56" eb="58">
      <t>シュルイ</t>
    </rPh>
    <rPh sb="59" eb="62">
      <t>ハイキブツ</t>
    </rPh>
    <rPh sb="63" eb="65">
      <t>ブンベツ</t>
    </rPh>
    <rPh sb="67" eb="69">
      <t>コンゴウ</t>
    </rPh>
    <rPh sb="69" eb="72">
      <t>ハイキブツ</t>
    </rPh>
    <rPh sb="73" eb="75">
      <t>ハッセイ</t>
    </rPh>
    <rPh sb="75" eb="77">
      <t>ヨクセイ</t>
    </rPh>
    <rPh sb="78" eb="79">
      <t>ツト</t>
    </rPh>
    <rPh sb="85" eb="87">
      <t>ブンベツ</t>
    </rPh>
    <rPh sb="88" eb="89">
      <t>カン</t>
    </rPh>
    <rPh sb="91" eb="92">
      <t>ト</t>
    </rPh>
    <rPh sb="93" eb="94">
      <t>ク</t>
    </rPh>
    <rPh sb="99" eb="101">
      <t>ゲンバ</t>
    </rPh>
    <rPh sb="101" eb="104">
      <t>サギョウイン</t>
    </rPh>
    <rPh sb="105" eb="106">
      <t>タイ</t>
    </rPh>
    <rPh sb="108" eb="110">
      <t>コウジ</t>
    </rPh>
    <rPh sb="110" eb="112">
      <t>ゲンバ</t>
    </rPh>
    <rPh sb="113" eb="115">
      <t>シンキ</t>
    </rPh>
    <rPh sb="115" eb="118">
      <t>ニュウジョウシャ</t>
    </rPh>
    <rPh sb="118" eb="120">
      <t>キョウイク</t>
    </rPh>
    <rPh sb="121" eb="123">
      <t>カクシュ</t>
    </rPh>
    <rPh sb="123" eb="126">
      <t>キョウギカイ</t>
    </rPh>
    <rPh sb="126" eb="128">
      <t>カイサイ</t>
    </rPh>
    <rPh sb="128" eb="129">
      <t>ジ</t>
    </rPh>
    <rPh sb="132" eb="135">
      <t>テイキテキ</t>
    </rPh>
    <rPh sb="136" eb="138">
      <t>キョウイク</t>
    </rPh>
    <rPh sb="139" eb="140">
      <t>オコナ</t>
    </rPh>
    <phoneticPr fontId="3"/>
  </si>
  <si>
    <t xml:space="preserve">中間処理により、再利用可能となる建設廃棄物については、分別を十分に行い対象廃棄物の全量を再資源化施設に搬出している。
</t>
    <rPh sb="0" eb="2">
      <t>チュウカン</t>
    </rPh>
    <rPh sb="2" eb="4">
      <t>ショリ</t>
    </rPh>
    <rPh sb="8" eb="11">
      <t>サイリヨウ</t>
    </rPh>
    <rPh sb="11" eb="13">
      <t>カノウ</t>
    </rPh>
    <rPh sb="16" eb="18">
      <t>ケンセツ</t>
    </rPh>
    <rPh sb="18" eb="21">
      <t>ハイキブツ</t>
    </rPh>
    <rPh sb="27" eb="29">
      <t>ブンベツ</t>
    </rPh>
    <rPh sb="30" eb="32">
      <t>ジュウブン</t>
    </rPh>
    <rPh sb="33" eb="34">
      <t>オコナ</t>
    </rPh>
    <rPh sb="35" eb="37">
      <t>タイショウ</t>
    </rPh>
    <rPh sb="37" eb="40">
      <t>ハイキブツ</t>
    </rPh>
    <rPh sb="41" eb="43">
      <t>ゼンリョウ</t>
    </rPh>
    <rPh sb="44" eb="48">
      <t>サイシゲンカ</t>
    </rPh>
    <rPh sb="48" eb="50">
      <t>シセツ</t>
    </rPh>
    <rPh sb="51" eb="53">
      <t>ハンシュツ</t>
    </rPh>
    <phoneticPr fontId="3"/>
  </si>
  <si>
    <t>少しでも再利用可能にできるよう、中間処理により再利用可能となる建設廃棄物については、分別を十分に行い対象廃棄物の全量を再資源化施設への搬出を行っていく。</t>
    <rPh sb="0" eb="1">
      <t>スコ</t>
    </rPh>
    <rPh sb="4" eb="7">
      <t>サイリヨウ</t>
    </rPh>
    <rPh sb="7" eb="9">
      <t>カノウ</t>
    </rPh>
    <rPh sb="16" eb="18">
      <t>チュウカン</t>
    </rPh>
    <rPh sb="18" eb="20">
      <t>ショリ</t>
    </rPh>
    <rPh sb="23" eb="26">
      <t>サイリヨウ</t>
    </rPh>
    <rPh sb="26" eb="28">
      <t>カノウ</t>
    </rPh>
    <rPh sb="31" eb="33">
      <t>ケンセツ</t>
    </rPh>
    <rPh sb="33" eb="36">
      <t>ハイキブツ</t>
    </rPh>
    <rPh sb="42" eb="44">
      <t>ブンベツ</t>
    </rPh>
    <rPh sb="45" eb="47">
      <t>ジュウブン</t>
    </rPh>
    <rPh sb="48" eb="49">
      <t>オコナ</t>
    </rPh>
    <rPh sb="50" eb="52">
      <t>タイショウ</t>
    </rPh>
    <rPh sb="52" eb="55">
      <t>ハイキブツ</t>
    </rPh>
    <rPh sb="56" eb="58">
      <t>ゼンリョウ</t>
    </rPh>
    <rPh sb="59" eb="63">
      <t>サイシゲンカ</t>
    </rPh>
    <rPh sb="63" eb="65">
      <t>シセツ</t>
    </rPh>
    <rPh sb="67" eb="69">
      <t>ハンシュツ</t>
    </rPh>
    <rPh sb="70" eb="71">
      <t>オコナ</t>
    </rPh>
    <phoneticPr fontId="3"/>
  </si>
  <si>
    <t>①汚泥②廃プラスチック③紙くず④木くず⑤金属くず⑥ガラス・コンクリート・陶器くず⑦がれき類⑧混合廃棄物その他の8種類の分別、、また①～⑧以外の廃棄物が発生した場合もきちんと分別し、適切な処理を行うことにより、再資源化の促進と混合廃棄物の発生抑制を持続していく。今後も、現場作業員に対する工事現場の新規入場者教育・各種協議会開催時などの定期的な教育の継続と、ゴミ箱に掲示物を掲載するなどの工夫も行う。</t>
    <rPh sb="174" eb="176">
      <t>ケイゾク</t>
    </rPh>
    <phoneticPr fontId="3"/>
  </si>
  <si>
    <t>35名</t>
    <rPh sb="2" eb="3">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</si>
</sst>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6935" y="2054733"/>
          <a:ext cx="400588" cy="592231"/>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40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40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C22" zoomScale="115" zoomScaleNormal="115" zoomScaleSheetLayoutView="115" workbookViewId="0">
      <selection activeCell="P36" sqref="P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v>45838</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2237</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1242</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458</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450</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451</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2752</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452</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2474</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453</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454</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457</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2752</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192.70000000000002</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455</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2474</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174</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456</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20" workbookViewId="0">
      <selection activeCell="N33" sqref="N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N33" sqref="N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N33" sqref="N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2"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5"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v>
      </c>
      <c r="P27" s="718"/>
      <c r="Q27" s="718"/>
      <c r="R27" s="718"/>
      <c r="S27" s="49" t="s">
        <v>38</v>
      </c>
      <c r="T27" s="70"/>
      <c r="U27" s="70"/>
      <c r="X27" s="68" t="s">
        <v>39</v>
      </c>
      <c r="Y27" s="71"/>
      <c r="AG27" s="58"/>
      <c r="AH27" s="58"/>
      <c r="AI27" s="58"/>
      <c r="AJ27" s="58"/>
      <c r="AK27" s="668">
        <f>+AG18+O27</f>
        <v>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8</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20" workbookViewId="0">
      <selection activeCell="N33" sqref="N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34.9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v>
      </c>
      <c r="P27" s="718"/>
      <c r="Q27" s="718"/>
      <c r="R27" s="718"/>
      <c r="S27" s="49" t="s">
        <v>38</v>
      </c>
      <c r="T27" s="70"/>
      <c r="U27" s="70"/>
      <c r="X27" s="68" t="s">
        <v>39</v>
      </c>
      <c r="Y27" s="71"/>
      <c r="AG27" s="58"/>
      <c r="AH27" s="58"/>
      <c r="AI27" s="58"/>
      <c r="AJ27" s="58"/>
      <c r="AK27" s="668">
        <f>+AG18+O27</f>
        <v>30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34.9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34.9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12"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0"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2000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2227.6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2000</v>
      </c>
      <c r="P27" s="718"/>
      <c r="Q27" s="718"/>
      <c r="R27" s="718"/>
      <c r="S27" s="49" t="s">
        <v>38</v>
      </c>
      <c r="T27" s="70"/>
      <c r="U27" s="70"/>
      <c r="X27" s="68" t="s">
        <v>39</v>
      </c>
      <c r="Y27" s="71"/>
      <c r="AG27" s="58"/>
      <c r="AH27" s="58"/>
      <c r="AI27" s="58"/>
      <c r="AJ27" s="58"/>
      <c r="AK27" s="668">
        <f>+AG18+O27</f>
        <v>2000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2227.6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2000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topLeftCell="A8"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センチュリー工業</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9"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104.8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v>
      </c>
      <c r="P27" s="718"/>
      <c r="Q27" s="718"/>
      <c r="R27" s="718"/>
      <c r="S27" s="49" t="s">
        <v>38</v>
      </c>
      <c r="T27" s="70"/>
      <c r="U27" s="70"/>
      <c r="X27" s="68" t="s">
        <v>39</v>
      </c>
      <c r="Y27" s="71"/>
      <c r="AG27" s="58"/>
      <c r="AH27" s="58"/>
      <c r="AI27" s="58"/>
      <c r="AJ27" s="58"/>
      <c r="AK27" s="668">
        <f>+AG18+O27</f>
        <v>100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104.8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100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センチュリー工業</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226.9</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35.5</v>
      </c>
      <c r="M9" s="377">
        <f>IF(OR(ｷ.紙くず!F24&gt;0,ｷ.紙くず!F24&lt;0),ｷ.紙くず!F24,IF(M$19&gt;0,"0",0))</f>
        <v>16</v>
      </c>
      <c r="N9" s="377">
        <f>IF(OR(ｸ.木くず!F24&gt;0,ｸ.木くず!F24&lt;0),ｸ.木くず!F24,IF(N$19&gt;0,"0",0))</f>
        <v>97.4</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8.9</v>
      </c>
      <c r="T9" s="377">
        <f>IF(OR(ｾ.ｶﾞﾗｽ･ｺﾝｸﾘ･陶磁器くず!F24&gt;0,ｾ.ｶﾞﾗｽ･ｺﾝｸﾘ･陶磁器くず!F24&lt;0),ｾ.ｶﾞﾗｽ･ｺﾝｸﾘ･陶磁器くず!F24,IF(T$19&gt;0,"0",0))</f>
        <v>34.9</v>
      </c>
      <c r="U9" s="377">
        <f>IF(OR(ｿ.鉱さい!F24&gt;0,ｿ.鉱さい!F24&lt;0),ｿ.鉱さい!F24,IF(U$19&gt;0,"0",0))</f>
        <v>0</v>
      </c>
      <c r="V9" s="377">
        <f>IF(OR(ﾀ.がれき類!F24&gt;0,ﾀ.がれき類!F24&lt;0),ﾀ.がれき類!F24,IF(V$19&gt;0,"0",0))</f>
        <v>2227.6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104.8</v>
      </c>
      <c r="AA9" s="379">
        <f>IF(SUM(G9:Z9)&gt;0,SUM(G9:Z9),IF(AA$19&gt;0,"0",0))</f>
        <v>2752</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226.9</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35.5</v>
      </c>
      <c r="M14" s="383">
        <f>IF(OR(ｷ.紙くず!F29&gt;0,ｷ.紙くず!F29&lt;0),ｷ.紙くず!F29,IF(M$19&gt;0,"0",0))</f>
        <v>16</v>
      </c>
      <c r="N14" s="383">
        <f>IF(OR(ｸ.木くず!F29&gt;0,ｸ.木くず!F29&lt;0),ｸ.木くず!F29,IF(N$19&gt;0,"0",0))</f>
        <v>97.4</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8.9</v>
      </c>
      <c r="T14" s="383">
        <f>IF(OR(ｾ.ｶﾞﾗｽ･ｺﾝｸﾘ･陶磁器くず!F29&gt;0,ｾ.ｶﾞﾗｽ･ｺﾝｸﾘ･陶磁器くず!F29&lt;0),ｾ.ｶﾞﾗｽ･ｺﾝｸﾘ･陶磁器くず!F29,IF(T$19&gt;0,"0",0))</f>
        <v>34.9</v>
      </c>
      <c r="U14" s="383">
        <f>IF(OR(ｿ.鉱さい!F29&gt;0,ｿ.鉱さい!F29&lt;0),ｿ.鉱さい!F29,IF(U$19&gt;0,"0",0))</f>
        <v>0</v>
      </c>
      <c r="V14" s="383">
        <f>IF(OR(ﾀ.がれき類!F29&gt;0,ﾀ.がれき類!F29&lt;0),ﾀ.がれき類!F29,IF(V$19&gt;0,"0",0))</f>
        <v>2227.6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104.8</v>
      </c>
      <c r="AA14" s="385">
        <f t="shared" si="0"/>
        <v>2752</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35.5</v>
      </c>
      <c r="M16" s="383">
        <f>IF(OR(ｷ.紙くず!F31&gt;0,ｷ.紙くず!F31&lt;0),ｷ.紙くず!F31,IF(M$19&gt;0,"0",0))</f>
        <v>16</v>
      </c>
      <c r="N16" s="383">
        <f>IF(OR(ｸ.木くず!F31&gt;0,ｸ.木くず!F31&lt;0),ｸ.木くず!F31,IF(N$19&gt;0,"0",0))</f>
        <v>97.4</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8.9</v>
      </c>
      <c r="T16" s="383">
        <f>IF(OR(ｾ.ｶﾞﾗｽ･ｺﾝｸﾘ･陶磁器くず!F31&gt;0,ｾ.ｶﾞﾗｽ･ｺﾝｸﾘ･陶磁器くず!F31&lt;0),ｾ.ｶﾞﾗｽ･ｺﾝｸﾘ･陶磁器くず!F31,IF(T$19&gt;0,"0",0))</f>
        <v>34.9</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f t="shared" si="0"/>
        <v>192.70000000000002</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200</v>
      </c>
      <c r="I19" s="389">
        <f t="shared" si="1"/>
        <v>0</v>
      </c>
      <c r="J19" s="389">
        <f t="shared" si="1"/>
        <v>0</v>
      </c>
      <c r="K19" s="389">
        <f t="shared" si="1"/>
        <v>0</v>
      </c>
      <c r="L19" s="389">
        <f t="shared" si="1"/>
        <v>30</v>
      </c>
      <c r="M19" s="389">
        <f t="shared" si="1"/>
        <v>16</v>
      </c>
      <c r="N19" s="389">
        <f t="shared" si="1"/>
        <v>90</v>
      </c>
      <c r="O19" s="389">
        <f t="shared" si="1"/>
        <v>0</v>
      </c>
      <c r="P19" s="389">
        <f t="shared" si="1"/>
        <v>0</v>
      </c>
      <c r="Q19" s="389">
        <f t="shared" si="1"/>
        <v>0</v>
      </c>
      <c r="R19" s="389">
        <f t="shared" si="1"/>
        <v>0</v>
      </c>
      <c r="S19" s="389">
        <f t="shared" si="1"/>
        <v>8</v>
      </c>
      <c r="T19" s="389">
        <f t="shared" si="1"/>
        <v>30</v>
      </c>
      <c r="U19" s="389">
        <f t="shared" si="1"/>
        <v>0</v>
      </c>
      <c r="V19" s="389">
        <f t="shared" si="1"/>
        <v>2000</v>
      </c>
      <c r="W19" s="389">
        <f t="shared" si="1"/>
        <v>0</v>
      </c>
      <c r="X19" s="389">
        <f t="shared" si="1"/>
        <v>0</v>
      </c>
      <c r="Y19" s="389">
        <f t="shared" si="1"/>
        <v>0</v>
      </c>
      <c r="Z19" s="390">
        <f t="shared" si="1"/>
        <v>100</v>
      </c>
      <c r="AA19" s="391">
        <f t="shared" ref="AA19:AA25" si="2">SUM(G19:Z19)</f>
        <v>2474</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200</v>
      </c>
      <c r="I37" s="424">
        <f t="shared" si="8"/>
        <v>0</v>
      </c>
      <c r="J37" s="424">
        <f t="shared" si="8"/>
        <v>0</v>
      </c>
      <c r="K37" s="424">
        <f t="shared" si="8"/>
        <v>0</v>
      </c>
      <c r="L37" s="424">
        <f t="shared" si="8"/>
        <v>30</v>
      </c>
      <c r="M37" s="424">
        <f t="shared" si="8"/>
        <v>16</v>
      </c>
      <c r="N37" s="424">
        <f t="shared" si="8"/>
        <v>90</v>
      </c>
      <c r="O37" s="424">
        <f t="shared" si="8"/>
        <v>0</v>
      </c>
      <c r="P37" s="424">
        <f t="shared" si="8"/>
        <v>0</v>
      </c>
      <c r="Q37" s="424">
        <f t="shared" si="8"/>
        <v>0</v>
      </c>
      <c r="R37" s="424">
        <f t="shared" si="8"/>
        <v>0</v>
      </c>
      <c r="S37" s="424">
        <f t="shared" si="8"/>
        <v>8</v>
      </c>
      <c r="T37" s="424">
        <f t="shared" si="8"/>
        <v>30</v>
      </c>
      <c r="U37" s="424">
        <f t="shared" si="8"/>
        <v>0</v>
      </c>
      <c r="V37" s="424">
        <f t="shared" si="8"/>
        <v>2000</v>
      </c>
      <c r="W37" s="424">
        <f t="shared" si="8"/>
        <v>0</v>
      </c>
      <c r="X37" s="424">
        <f t="shared" si="8"/>
        <v>0</v>
      </c>
      <c r="Y37" s="424">
        <f t="shared" si="8"/>
        <v>0</v>
      </c>
      <c r="Z37" s="425">
        <f t="shared" si="8"/>
        <v>100</v>
      </c>
      <c r="AA37" s="426">
        <f t="shared" si="4"/>
        <v>2474</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30</v>
      </c>
      <c r="M38" s="415">
        <f t="shared" si="9"/>
        <v>16</v>
      </c>
      <c r="N38" s="415">
        <f t="shared" si="9"/>
        <v>90</v>
      </c>
      <c r="O38" s="415">
        <f t="shared" si="9"/>
        <v>0</v>
      </c>
      <c r="P38" s="415">
        <f t="shared" si="9"/>
        <v>0</v>
      </c>
      <c r="Q38" s="415">
        <f t="shared" si="9"/>
        <v>0</v>
      </c>
      <c r="R38" s="415">
        <f t="shared" si="9"/>
        <v>0</v>
      </c>
      <c r="S38" s="415">
        <f t="shared" si="9"/>
        <v>8</v>
      </c>
      <c r="T38" s="415">
        <f t="shared" si="9"/>
        <v>30</v>
      </c>
      <c r="U38" s="415">
        <f t="shared" si="9"/>
        <v>0</v>
      </c>
      <c r="V38" s="415">
        <f t="shared" si="9"/>
        <v>0</v>
      </c>
      <c r="W38" s="415">
        <f t="shared" si="9"/>
        <v>0</v>
      </c>
      <c r="X38" s="415">
        <f t="shared" si="9"/>
        <v>0</v>
      </c>
      <c r="Y38" s="415">
        <f t="shared" si="9"/>
        <v>0</v>
      </c>
      <c r="Z38" s="416">
        <f t="shared" si="9"/>
        <v>0</v>
      </c>
      <c r="AA38" s="417">
        <f t="shared" si="4"/>
        <v>174</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30</v>
      </c>
      <c r="M39" s="418">
        <f>+ｷ.紙くず!$Z$28</f>
        <v>16</v>
      </c>
      <c r="N39" s="418">
        <f>+ｸ.木くず!$Z$28</f>
        <v>90</v>
      </c>
      <c r="O39" s="418">
        <f>+ｹ.繊維くず!$Z$28</f>
        <v>0</v>
      </c>
      <c r="P39" s="418">
        <f>+ｺ.動植物性残さ!$Z$28</f>
        <v>0</v>
      </c>
      <c r="Q39" s="418">
        <f>+ｻ.動物系固形不要物!$Z$28</f>
        <v>0</v>
      </c>
      <c r="R39" s="418">
        <f>+ｼ.ｺﾞﾑくず!$Z$28</f>
        <v>0</v>
      </c>
      <c r="S39" s="418">
        <f>+ｽ.金属くず!$Z$28</f>
        <v>8</v>
      </c>
      <c r="T39" s="418">
        <f>+ｾ.ｶﾞﾗｽ･ｺﾝｸﾘ･陶磁器くず!$Z$28</f>
        <v>30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174</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200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2000</v>
      </c>
      <c r="W42" s="421">
        <f>+ﾁ.動物のふん尿!$Q$33</f>
        <v>0</v>
      </c>
      <c r="X42" s="421">
        <f>+ﾂ.動物の死体!$Q$33</f>
        <v>0</v>
      </c>
      <c r="Y42" s="421">
        <f>+ﾃ.ばいじん!$Q$33</f>
        <v>0</v>
      </c>
      <c r="Z42" s="422">
        <f>+ﾄ.混合廃棄物その他!$Q$33</f>
        <v>100</v>
      </c>
      <c r="AA42" s="423">
        <f>SUM(G42:Z42)</f>
        <v>2300</v>
      </c>
    </row>
    <row r="43" spans="2:27" ht="24" customHeight="1" x14ac:dyDescent="0.15">
      <c r="B43" s="170"/>
      <c r="C43" s="128" t="s">
        <v>235</v>
      </c>
      <c r="D43" s="789" t="s">
        <v>349</v>
      </c>
      <c r="E43" s="789"/>
      <c r="F43" s="790"/>
      <c r="G43" s="427">
        <f>+ｱ.燃え殻!$AK$27</f>
        <v>0</v>
      </c>
      <c r="H43" s="427">
        <f>+ｲ.汚泥!$AK$27</f>
        <v>200</v>
      </c>
      <c r="I43" s="427">
        <f>+ｳ.廃油!$AK$27</f>
        <v>0</v>
      </c>
      <c r="J43" s="427">
        <f>+ｴ.廃酸!$AK$27</f>
        <v>0</v>
      </c>
      <c r="K43" s="427">
        <f>+ｵ.廃ｱﾙｶﾘ!$AK$27</f>
        <v>0</v>
      </c>
      <c r="L43" s="427">
        <f>+ｶ.廃ﾌﾟﾗ類!$AK$27</f>
        <v>30</v>
      </c>
      <c r="M43" s="427">
        <f>+ｷ.紙くず!$AK$27</f>
        <v>16</v>
      </c>
      <c r="N43" s="427">
        <f>+ｸ.木くず!$AK$27</f>
        <v>90</v>
      </c>
      <c r="O43" s="427">
        <f>+ｹ.繊維くず!$AK$27</f>
        <v>0</v>
      </c>
      <c r="P43" s="427">
        <f>+ｺ.動植物性残さ!$AK$27</f>
        <v>0</v>
      </c>
      <c r="Q43" s="427">
        <f>+ｻ.動物系固形不要物!$AK$27</f>
        <v>0</v>
      </c>
      <c r="R43" s="427">
        <f>+ｼ.ｺﾞﾑくず!$AK$27</f>
        <v>0</v>
      </c>
      <c r="S43" s="427">
        <f>+ｽ.金属くず!$AK$27</f>
        <v>8</v>
      </c>
      <c r="T43" s="427">
        <f>+ｾ.ｶﾞﾗｽ･ｺﾝｸﾘ･陶磁器くず!$AK$27</f>
        <v>30</v>
      </c>
      <c r="U43" s="427">
        <f>+ｿ.鉱さい!$AK$27</f>
        <v>0</v>
      </c>
      <c r="V43" s="427">
        <f>+ﾀ.がれき類!$AK$27</f>
        <v>2000</v>
      </c>
      <c r="W43" s="427">
        <f>+ﾁ.動物のふん尿!$AK$27</f>
        <v>0</v>
      </c>
      <c r="X43" s="427">
        <f>+ﾂ.動物の死体!$AK$27</f>
        <v>0</v>
      </c>
      <c r="Y43" s="427">
        <f>+ﾃ.ばいじん!$AK$27</f>
        <v>0</v>
      </c>
      <c r="Z43" s="428">
        <f>+ﾄ.混合廃棄物その他!$AK$27</f>
        <v>100</v>
      </c>
      <c r="AA43" s="429">
        <f t="shared" si="4"/>
        <v>2474</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30</v>
      </c>
      <c r="M45" s="433">
        <f>+ｷ.紙くず!$AR$24</f>
        <v>16</v>
      </c>
      <c r="N45" s="433">
        <f>+ｸ.木くず!$AR$24</f>
        <v>90</v>
      </c>
      <c r="O45" s="433">
        <f>+ｹ.繊維くず!$AR$24</f>
        <v>0</v>
      </c>
      <c r="P45" s="433">
        <f>+ｺ.動植物性残さ!$AR$24</f>
        <v>0</v>
      </c>
      <c r="Q45" s="433">
        <f>+ｻ.動物系固形不要物!$AR$24</f>
        <v>0</v>
      </c>
      <c r="R45" s="433">
        <f>+ｼ.ｺﾞﾑくず!$AR$24</f>
        <v>0</v>
      </c>
      <c r="S45" s="433">
        <f>+ｽ.金属くず!$AR$24</f>
        <v>8</v>
      </c>
      <c r="T45" s="433">
        <f>+ｾ.ｶﾞﾗｽ･ｺﾝｸﾘ･陶磁器くず!$AR$24</f>
        <v>30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174</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426.9</v>
      </c>
      <c r="I55" s="480">
        <f t="shared" si="10"/>
        <v>0</v>
      </c>
      <c r="J55" s="480">
        <f t="shared" si="10"/>
        <v>0</v>
      </c>
      <c r="K55" s="480">
        <f t="shared" si="10"/>
        <v>0</v>
      </c>
      <c r="L55" s="480">
        <f t="shared" si="10"/>
        <v>65.5</v>
      </c>
      <c r="M55" s="480">
        <f t="shared" si="10"/>
        <v>32</v>
      </c>
      <c r="N55" s="480">
        <f t="shared" si="10"/>
        <v>187.4</v>
      </c>
      <c r="O55" s="480">
        <f t="shared" si="10"/>
        <v>0</v>
      </c>
      <c r="P55" s="480">
        <f t="shared" si="10"/>
        <v>0</v>
      </c>
      <c r="Q55" s="480">
        <f t="shared" si="10"/>
        <v>0</v>
      </c>
      <c r="R55" s="480">
        <f t="shared" si="10"/>
        <v>0</v>
      </c>
      <c r="S55" s="480">
        <f t="shared" si="10"/>
        <v>16.899999999999999</v>
      </c>
      <c r="T55" s="480">
        <f t="shared" si="10"/>
        <v>64.900000000000006</v>
      </c>
      <c r="U55" s="480">
        <f t="shared" si="10"/>
        <v>0</v>
      </c>
      <c r="V55" s="480">
        <f t="shared" si="10"/>
        <v>4227.6000000000004</v>
      </c>
      <c r="W55" s="480">
        <f t="shared" si="10"/>
        <v>0</v>
      </c>
      <c r="X55" s="480">
        <f t="shared" si="10"/>
        <v>0</v>
      </c>
      <c r="Y55" s="480">
        <f t="shared" si="10"/>
        <v>0</v>
      </c>
      <c r="Z55" s="480">
        <f t="shared" si="10"/>
        <v>204.8</v>
      </c>
      <c r="AA55" s="481">
        <f>+AA9+AA19+AA20</f>
        <v>5226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221" zoomScale="115" zoomScaleNormal="100" zoomScaleSheetLayoutView="115" workbookViewId="0">
      <selection activeCell="N33" sqref="N33"/>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f>+表紙!P35</f>
        <v>45838</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神奈川県横浜市西区西平沼町8-13</v>
      </c>
      <c r="M16" s="884"/>
      <c r="N16" s="884"/>
      <c r="O16" s="884"/>
      <c r="P16" s="884"/>
      <c r="Q16" s="884"/>
      <c r="R16" s="884"/>
      <c r="S16" s="884"/>
      <c r="T16" s="884"/>
      <c r="U16" s="282"/>
    </row>
    <row r="17" spans="1:21" ht="26.25" customHeight="1" x14ac:dyDescent="0.15">
      <c r="C17" s="86"/>
      <c r="I17" s="25"/>
      <c r="J17" s="25" t="s">
        <v>7</v>
      </c>
      <c r="K17" s="25"/>
      <c r="L17" s="884" t="str">
        <f>+表紙!L41</f>
        <v>株式会社　センチュリー工業
代表取締役　岡本　三千男</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045-312-0800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センチュリー工業</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2237</v>
      </c>
      <c r="Q25" s="891"/>
      <c r="R25" s="891"/>
      <c r="S25" s="891"/>
      <c r="T25" s="891"/>
      <c r="U25" s="892"/>
    </row>
    <row r="26" spans="1:21" ht="26.25" customHeight="1" x14ac:dyDescent="0.15">
      <c r="C26" s="538" t="s">
        <v>11</v>
      </c>
      <c r="D26" s="539"/>
      <c r="E26" s="540"/>
      <c r="F26" s="906" t="str">
        <f>+表紙!F50</f>
        <v>神奈川県横浜市西区西平沼町8-13</v>
      </c>
      <c r="G26" s="907"/>
      <c r="H26" s="907"/>
      <c r="I26" s="907"/>
      <c r="J26" s="907"/>
      <c r="K26" s="907"/>
      <c r="L26" s="907"/>
      <c r="M26" s="907"/>
      <c r="N26" s="341" t="s">
        <v>172</v>
      </c>
      <c r="O26"/>
      <c r="P26"/>
      <c r="Q26" s="901" t="str">
        <f>IF(+表紙!Q50="","",+表紙!Q50)</f>
        <v>045-312-0800</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1242</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35名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2752</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・工事受注後速やかに当該工事で発生する産業廃棄物の種類・数量の把握に努める。
・廃棄物の抑制や再資源化の促進に向け、再利用可能資材の使用を進める。
・不要材・余剰材の数量低減を図り、的確な数量の資材を調達する。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2474</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以下3点を昨年度より継続して、さらに積極的に取り組んでいく。
・工事受注後速やかに当該工事で発生する産業廃棄物の種類・数量の把握に努める。
・廃棄物の抑制や再資源の促進に向け、再利用可能資材の使用を進める。
・不要材・余剰材の数量低減を図り、的確な数量の資材を調達する。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①汚泥②廃プラスチック③紙くず④木くず⑤金属くず⑥ガラス・コンクリート・陶器くず⑦がれき類⑧混合廃棄物その他の8種類の廃棄物を分別し、混合廃棄物の発生抑制に努めている。
分別に関する取り組みとして、現場作業員に対し、工事現場の新規入場者教育・各種協議会開催時などの定期的な教育を行っている。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①汚泥②廃プラスチック③紙くず④木くず⑤金属くず⑥ガラス・コンクリート・陶器くず⑦がれき類⑧混合廃棄物その他の8種類の分別、、また①～⑧以外の廃棄物が発生した場合もきちんと分別し、適切な処理を行うことにより、再資源化の促進と混合廃棄物の発生抑制を持続していく。今後も、現場作業員に対する工事現場の新規入場者教育・各種協議会開催時などの定期的な教育の継続と、ゴミ箱に掲示物を掲載するなどの工夫も行う。</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2752</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192.70000000000002</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xml:space="preserve">中間処理により、再利用可能となる建設廃棄物については、分別を十分に行い対象廃棄物の全量を再資源化施設に搬出している。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2474</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174</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少しでも再利用可能にできるよう、中間処理により再利用可能となる建設廃棄物については、分別を十分に行い対象廃棄物の全量を再資源化施設への搬出を行っていく。</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C7" sqref="C7"/>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3" zoomScaleNormal="100"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226.9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200</v>
      </c>
      <c r="P27" s="718"/>
      <c r="Q27" s="718"/>
      <c r="R27" s="718"/>
      <c r="S27" s="49" t="s">
        <v>38</v>
      </c>
      <c r="T27" s="70"/>
      <c r="U27" s="70"/>
      <c r="X27" s="68" t="s">
        <v>39</v>
      </c>
      <c r="Y27" s="71"/>
      <c r="AG27" s="58"/>
      <c r="AH27" s="58"/>
      <c r="AI27" s="58"/>
      <c r="AJ27" s="58"/>
      <c r="AK27" s="668">
        <f>+AG18+O27</f>
        <v>200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226.9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200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9" workbookViewId="0">
      <selection activeCell="Q33" sqref="Q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35.5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v>
      </c>
      <c r="P27" s="718"/>
      <c r="Q27" s="718"/>
      <c r="R27" s="718"/>
      <c r="S27" s="49" t="s">
        <v>38</v>
      </c>
      <c r="T27" s="70"/>
      <c r="U27" s="70"/>
      <c r="X27" s="68" t="s">
        <v>39</v>
      </c>
      <c r="Y27" s="71"/>
      <c r="AG27" s="58"/>
      <c r="AH27" s="58"/>
      <c r="AI27" s="58"/>
      <c r="AJ27" s="58"/>
      <c r="AK27" s="668">
        <f>+AG18+O27</f>
        <v>30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35.5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35.5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8" workbookViewId="0">
      <selection activeCell="N33" sqref="N33:T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v>
      </c>
      <c r="P27" s="718"/>
      <c r="Q27" s="718"/>
      <c r="R27" s="718"/>
      <c r="S27" s="49" t="s">
        <v>38</v>
      </c>
      <c r="T27" s="70"/>
      <c r="U27" s="70"/>
      <c r="X27" s="68" t="s">
        <v>39</v>
      </c>
      <c r="Y27" s="71"/>
      <c r="AG27" s="58"/>
      <c r="AH27" s="58"/>
      <c r="AI27" s="58"/>
      <c r="AJ27" s="58"/>
      <c r="AK27" s="668">
        <f>+AG18+O27</f>
        <v>16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2" workbookViewId="0">
      <selection activeCell="N33" sqref="N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センチュリー工業</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90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97.4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90</v>
      </c>
      <c r="P27" s="718"/>
      <c r="Q27" s="718"/>
      <c r="R27" s="718"/>
      <c r="S27" s="49" t="s">
        <v>38</v>
      </c>
      <c r="T27" s="70"/>
      <c r="U27" s="70"/>
      <c r="X27" s="68" t="s">
        <v>39</v>
      </c>
      <c r="Y27" s="71"/>
      <c r="AG27" s="58"/>
      <c r="AH27" s="58"/>
      <c r="AI27" s="58"/>
      <c r="AJ27" s="58"/>
      <c r="AK27" s="668">
        <f>+AG18+O27</f>
        <v>90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97.4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90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97.4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2025-07-01T02:48:51Z</dcterms:created>
  <dcterms:modified xsi:type="dcterms:W3CDTF">2025-07-01T02:48:55Z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