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B8B7175C-1D2F-4E03-B78B-7814C9BB4AF2}"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Y18" i="91"/>
  <c r="P16" i="91" s="1"/>
  <c r="X58" i="94" s="1"/>
  <c r="N49" i="94" l="1"/>
  <c r="M49" i="94"/>
  <c r="H31" i="77"/>
  <c r="K49" i="94"/>
  <c r="P42" i="94"/>
  <c r="P41" i="94" s="1"/>
  <c r="H31" i="74"/>
  <c r="H49" i="94"/>
  <c r="U49" i="94"/>
  <c r="AL27" i="91"/>
  <c r="X47" i="94" s="1"/>
  <c r="H31" i="76"/>
  <c r="J49" i="94"/>
  <c r="H36" i="78"/>
  <c r="H37" i="78"/>
  <c r="H24" i="78"/>
  <c r="H31" i="2"/>
  <c r="Q36" i="94"/>
  <c r="G36" i="94"/>
  <c r="G35" i="94" s="1"/>
  <c r="G26" i="94" s="1"/>
  <c r="G27"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42" i="94"/>
  <c r="G41" i="94" s="1"/>
  <c r="G19" i="94" s="1"/>
  <c r="Y18" i="74"/>
  <c r="AL27" i="74"/>
  <c r="Y18" i="76"/>
  <c r="AL27" i="76"/>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91"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<sst xmlns="http://schemas.openxmlformats.org/spreadsheetml/2006/main" count="3302" uniqueCount="470">
  <si>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</si>
  <si>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</si>
  <si>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</si>
  <si>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</si>
  <si>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</si>
  <si>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</si>
  <si>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</si>
  <si>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</si>
  <si>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</si>
  <si>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</si>
  <si>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</si>
  <si>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</si>
  <si>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</si>
  <si>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</si>
  <si>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</si>
  <si>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</si>
  <si>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</si>
  <si>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</si>
  <si>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</si>
  <si>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</si>
  <si>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</si>
  <si>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</si>
  <si>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</si>
  <si>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</si>
  <si>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</si>
  <si>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</si>
  <si>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</si>
  <si>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</si>
  <si>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</si>
  <si>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</si>
  <si>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</si>
  <si>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</si>
  <si>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</si>
  <si>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</si>
  <si>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</si>
  <si>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</si>
  <si>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</si>
  <si>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</si>
  <si>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</si>
  <si>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</si>
  <si>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</si>
  <si>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</si>
  <si>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</si>
  <si>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</si>
  <si>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</si>
  <si>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</si>
  <si>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</si>
  <si>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</si>
  <si>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</si>
  <si>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</si>
  <si>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</si>
  <si>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</si>
  <si>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</si>
  <si>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</si>
  <si>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</si>
  <si>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</si>
  <si>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</si>
  <si>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</si>
  <si>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</si>
  <si>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</si>
  <si>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</si>
  <si>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</si>
  <si>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</si>
  <si>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</si>
  <si>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</si>
  <si>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</si>
  <si>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</si>
  <si>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</si>
  <si>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</si>
  <si>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</si>
  <si>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</si>
  <si>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</si>
  <si>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</si>
  <si>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</si>
  <si>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</si>
  <si>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</si>
  <si>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</si>
  <si>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</si>
  <si>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</si>
  <si>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</si>
  <si>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</si>
  <si>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</si>
  <si>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</si>
  <si>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</si>
  <si>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</si>
  <si>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</si>
  <si>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</si>
  <si>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</si>
  <si>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</si>
  <si>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</si>
  <si>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</si>
  <si>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</si>
  <si>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</si>
  <si>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</si>
  <si>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</si>
  <si>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</si>
  <si>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</si>
  <si>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</si>
  <si>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</si>
  <si>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</si>
  <si>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</si>
  <si>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</si>
  <si>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</si>
  <si>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</si>
  <si>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</si>
  <si>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</si>
  <si>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</si>
  <si>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</si>
  <si>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</si>
  <si>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</si>
  <si>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</si>
  <si>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</si>
  <si>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</si>
  <si>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</si>
  <si>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</si>
  <si>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</si>
  <si>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</si>
  <si>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</si>
  <si>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</si>
  <si>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</si>
  <si>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</si>
  <si>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</si>
  <si>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</si>
  <si>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</si>
  <si>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</si>
  <si>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</si>
  <si>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</si>
  <si>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</si>
  <si>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</si>
  <si>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</si>
  <si>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</si>
  <si>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</si>
  <si>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</si>
  <si>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</si>
  <si>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</si>
  <si>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</si>
  <si>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</si>
  <si>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</si>
  <si>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</si>
  <si>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</si>
  <si>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</si>
  <si>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</si>
  <si>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</si>
  <si>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</si>
  <si>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</si>
  <si>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</si>
  <si>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</si>
  <si>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</si>
  <si>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</si>
  <si>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</si>
  <si>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</si>
  <si>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</si>
  <si>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</si>
  <si>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</si>
  <si>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</si>
  <si>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</si>
  <si>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</si>
  <si>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</si>
  <si>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</si>
  <si>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</si>
  <si>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</si>
  <si>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</si>
  <si>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</si>
  <si>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</si>
  <si>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</si>
  <si>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</si>
  <si>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</si>
  <si>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</si>
  <si>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</si>
  <si>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</si>
  <si>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</si>
  <si>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</si>
  <si>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</si>
  <si>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</si>
  <si>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</si>
  <si>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</si>
  <si>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</si>
  <si>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</si>
  <si>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</si>
  <si>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</si>
  <si>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</si>
  <si>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</si>
  <si>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</si>
  <si>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</si>
  <si>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</si>
  <si>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</si>
  <si>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</si>
  <si>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</si>
  <si>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</si>
  <si>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</si>
  <si>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</si>
  <si>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</si>
  <si>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</si>
  <si>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</si>
  <si>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</si>
  <si>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</si>
  <si>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</si>
  <si>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</si>
  <si>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</si>
  <si>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</si>
  <si>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</si>
  <si>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</si>
  <si>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</si>
  <si>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</si>
  <si>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</si>
  <si>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</si>
  <si>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</si>
  <si>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</si>
  <si>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</si>
  <si>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</si>
  <si>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</si>
  <si>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</si>
  <si>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</si>
  <si>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</si>
  <si>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</si>
  <si>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</si>
  <si>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</si>
  <si>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</si>
  <si>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</si>
  <si>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</si>
  <si>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</si>
  <si>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</si>
  <si>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</si>
  <si>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</si>
  <si>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</si>
  <si>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</si>
  <si>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</si>
  <si>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</si>
  <si>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</si>
  <si>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</si>
  <si>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</si>
  <si>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</si>
  <si>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</si>
  <si>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</si>
  <si>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</si>
  <si>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</si>
  <si>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</si>
  <si>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</si>
  <si>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</si>
  <si>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</si>
  <si>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</si>
  <si>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</si>
  <si>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</si>
  <si>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</si>
  <si>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</si>
  <si>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</si>
  <si>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</si>
  <si>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</si>
  <si>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</si>
  <si>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</si>
  <si>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</si>
  <si>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</si>
  <si>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</si>
  <si>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</si>
  <si>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</si>
  <si>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</si>
  <si>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</si>
  <si>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</si>
  <si>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</si>
  <si>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</si>
  <si>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</si>
  <si>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</si>
  <si>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</si>
  <si>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</si>
  <si>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</si>
  <si>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</si>
  <si>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</si>
  <si>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</si>
  <si>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</si>
  <si>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</si>
  <si>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</si>
  <si>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</si>
  <si>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</si>
  <si>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</si>
  <si>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</si>
  <si>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</si>
  <si>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</si>
  <si>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</si>
  <si>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</si>
  <si>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</si>
  <si>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</si>
  <si>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</si>
  <si>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</si>
  <si>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</si>
  <si>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</si>
  <si>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</si>
  <si>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</si>
  <si>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</si>
  <si>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</si>
  <si>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</si>
  <si>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</si>
  <si>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</si>
  <si>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</si>
  <si>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</si>
  <si>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</si>
  <si>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</si>
  <si>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</si>
  <si>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</si>
  <si>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</si>
  <si>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</si>
  <si>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</si>
  <si>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</si>
  <si>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</si>
  <si>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</si>
  <si>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</si>
  <si>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</si>
  <si>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</si>
  <si>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</si>
  <si>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</si>
  <si>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</si>
  <si>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</si>
  <si>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</si>
  <si>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</si>
  <si>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</si>
  <si>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</si>
  <si>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</si>
  <si>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</si>
  <si>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</si>
  <si>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</si>
  <si>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</si>
  <si>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</si>
  <si>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</si>
  <si>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</si>
  <si>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</si>
  <si>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</si>
  <si>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</si>
  <si>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</si>
  <si>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</si>
  <si>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</si>
  <si>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</si>
  <si>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</si>
  <si>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</si>
  <si>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</si>
  <si>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</si>
  <si>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</si>
  <si>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</si>
  <si>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</si>
  <si>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</si>
  <si>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</si>
  <si>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</si>
  <si>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</si>
  <si>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</si>
  <si>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</si>
  <si>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</si>
  <si>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</si>
  <si>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</si>
  <si>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</si>
  <si>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</si>
  <si>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</si>
  <si>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</si>
  <si>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</si>
  <si>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</si>
  <si>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</si>
  <si>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</si>
  <si>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</si>
  <si>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</si>
  <si>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</si>
  <si>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</si>
  <si>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</si>
  <si>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</si>
  <si>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</si>
  <si>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</si>
  <si>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</si>
  <si>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</si>
  <si>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</si>
  <si>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</si>
  <si>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</si>
  <si>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</si>
  <si>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</si>
  <si>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</si>
  <si>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</si>
  <si>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</si>
  <si>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</si>
  <si>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</si>
  <si>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</si>
  <si>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</si>
  <si>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</si>
  <si>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</si>
  <si>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</si>
  <si>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</si>
  <si>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</si>
  <si>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</si>
  <si>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</si>
  <si>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</si>
  <si>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</si>
  <si>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</si>
  <si>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</si>
  <si>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</si>
  <si>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</si>
  <si>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</si>
  <si>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</si>
  <si>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</si>
  <si>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</si>
  <si>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</si>
  <si>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</si>
  <si>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</si>
  <si>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</si>
  <si>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</si>
  <si>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</si>
  <si>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</si>
  <si>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</si>
  <si>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</si>
  <si>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</si>
  <si>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</si>
  <si>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</si>
  <si>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</si>
  <si>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</si>
  <si>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</si>
  <si>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</si>
  <si>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</si>
  <si>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</si>
  <si>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</si>
  <si>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</si>
  <si>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</si>
  <si>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</si>
  <si>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</si>
  <si>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</si>
  <si>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</si>
  <si>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</si>
  <si>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</si>
  <si>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</si>
  <si>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</si>
  <si>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</si>
  <si>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</si>
  <si>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</si>
  <si>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</si>
  <si>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</si>
  <si>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</si>
  <si>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</si>
  <si>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</si>
  <si>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</si>
  <si>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</si>
  <si>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</si>
  <si>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</si>
  <si>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</si>
  <si>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</si>
  <si>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</si>
  <si>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</si>
  <si>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</si>
  <si>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</si>
  <si>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</si>
  <si>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</si>
  <si>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</si>
  <si>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</si>
  <si>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</si>
  <si>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</si>
  <si>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</si>
  <si>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</si>
  <si>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</si>
  <si>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</si>
  <si>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</si>
  <si>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</si>
  <si>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</si>
  <si>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</si>
  <si>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</si>
  <si>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</si>
  <si>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</si>
  <si>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</si>
  <si>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</si>
  <si>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</si>
  <si>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</si>
  <si>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</si>
  <si>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</si>
  <si>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</si>
  <si>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神奈川県愛甲郡愛川町中津4071-1</t>
    <rPh sb="0" eb="4">
      <t>カナガワケン</t>
    </rPh>
    <rPh sb="4" eb="7">
      <t>アイコウグン</t>
    </rPh>
    <rPh sb="7" eb="10">
      <t>アイカワマチ</t>
    </rPh>
    <rPh sb="10" eb="12">
      <t>ナカツ</t>
    </rPh>
    <phoneticPr fontId="3"/>
  </si>
  <si>
    <t>大野建設　株式会社</t>
    <rPh sb="0" eb="2">
      <t>オオノ</t>
    </rPh>
    <rPh sb="2" eb="4">
      <t>ケンセツ</t>
    </rPh>
    <rPh sb="5" eb="9">
      <t>カブシキガイシャ</t>
    </rPh>
    <phoneticPr fontId="3"/>
  </si>
  <si>
    <t>大野建設　株式会社　　　代表取締役　大野　治雄</t>
    <rPh sb="0" eb="2">
      <t>オオノ</t>
    </rPh>
    <rPh sb="2" eb="4">
      <t>ケンセツ</t>
    </rPh>
    <rPh sb="5" eb="9">
      <t>カブシキガイシャ</t>
    </rPh>
    <rPh sb="12" eb="14">
      <t>ダイヒョウ</t>
    </rPh>
    <rPh sb="14" eb="17">
      <t>トリシマリヤク</t>
    </rPh>
    <rPh sb="18" eb="20">
      <t>オオノ</t>
    </rPh>
    <rPh sb="21" eb="23">
      <t>ハルオ</t>
    </rPh>
    <phoneticPr fontId="3"/>
  </si>
  <si>
    <t>046-285-6321</t>
    <phoneticPr fontId="3"/>
  </si>
  <si>
    <t>神奈川県愛甲郡愛川町中津4071-1</t>
    <rPh sb="0" eb="12">
      <t>カナガワケンアイコウグンアイカワマチナカツ</t>
    </rPh>
    <phoneticPr fontId="3"/>
  </si>
  <si>
    <t>06　総合建設業</t>
    <rPh sb="3" eb="5">
      <t>ソウゴウ</t>
    </rPh>
    <rPh sb="5" eb="8">
      <t>ケンセツギョウ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</si>
</sst>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43" zoomScaleNormal="100" zoomScaleSheetLayoutView="100" workbookViewId="0">
      <selection activeCell="F60" sqref="F60:O6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35" customHeight="1">
      <c r="C33" s="78"/>
      <c r="O33" s="79"/>
      <c r="Q33" s="20"/>
      <c r="R33" s="20"/>
      <c r="S33" s="20"/>
    </row>
    <row r="34" spans="1:19" ht="14.25">
      <c r="C34" s="78"/>
      <c r="L34" s="508">
        <v>45902</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1645</v>
      </c>
      <c r="N48" s="515"/>
      <c r="O48" s="516"/>
    </row>
    <row r="49" spans="3:21" ht="18" customHeight="1">
      <c r="C49" s="493" t="s">
        <v>11</v>
      </c>
      <c r="D49" s="494"/>
      <c r="E49" s="495"/>
      <c r="F49" s="548" t="s">
        <v>468</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1600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12</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0</v>
      </c>
      <c r="I63" s="240" t="s">
        <v>4</v>
      </c>
      <c r="J63" s="473" t="s">
        <v>324</v>
      </c>
      <c r="K63" s="474"/>
      <c r="L63" s="475"/>
      <c r="M63" s="468">
        <f>+別紙!AA14</f>
        <v>0</v>
      </c>
      <c r="N63" s="469"/>
      <c r="O63" s="391" t="s">
        <v>4</v>
      </c>
      <c r="P63" s="162"/>
      <c r="Q63" s="127"/>
      <c r="R63" s="127"/>
      <c r="S63" s="127"/>
      <c r="T63" s="127"/>
      <c r="U63" s="127"/>
    </row>
    <row r="64" spans="3:21" ht="24.75" customHeight="1">
      <c r="C64" s="490"/>
      <c r="D64" s="470" t="s">
        <v>301</v>
      </c>
      <c r="E64" s="471"/>
      <c r="F64" s="471"/>
      <c r="G64" s="472"/>
      <c r="H64" s="379">
        <f>+別紙!AA10</f>
        <v>0</v>
      </c>
      <c r="I64" s="240" t="s">
        <v>4</v>
      </c>
      <c r="J64" s="473" t="s">
        <v>305</v>
      </c>
      <c r="K64" s="474"/>
      <c r="L64" s="475"/>
      <c r="M64" s="468">
        <f>+別紙!AA15</f>
        <v>0</v>
      </c>
      <c r="N64" s="469"/>
      <c r="O64" s="31" t="s">
        <v>4</v>
      </c>
      <c r="P64" s="458"/>
      <c r="Q64" s="459"/>
      <c r="R64" s="459"/>
      <c r="S64" s="459"/>
    </row>
    <row r="65" spans="1:22" ht="24.75" customHeight="1">
      <c r="C65" s="490"/>
      <c r="D65" s="470" t="s">
        <v>302</v>
      </c>
      <c r="E65" s="471"/>
      <c r="F65" s="471"/>
      <c r="G65" s="472"/>
      <c r="H65" s="379">
        <f>+別紙!AA11</f>
        <v>0</v>
      </c>
      <c r="I65" s="240" t="s">
        <v>4</v>
      </c>
      <c r="J65" s="470" t="s">
        <v>306</v>
      </c>
      <c r="K65" s="471"/>
      <c r="L65" s="472"/>
      <c r="M65" s="468">
        <f>+別紙!AA16</f>
        <v>0</v>
      </c>
      <c r="N65" s="469"/>
      <c r="O65" s="378" t="s">
        <v>4</v>
      </c>
      <c r="P65" s="160"/>
      <c r="Q65" s="161"/>
      <c r="R65" s="161"/>
      <c r="S65" s="161"/>
    </row>
    <row r="66" spans="1:22" ht="24.75" customHeight="1">
      <c r="C66" s="392"/>
      <c r="D66" s="470" t="s">
        <v>303</v>
      </c>
      <c r="E66" s="471"/>
      <c r="F66" s="471"/>
      <c r="G66" s="472"/>
      <c r="H66" s="379">
        <f>+別紙!AA12</f>
        <v>0</v>
      </c>
      <c r="I66" s="240" t="s">
        <v>4</v>
      </c>
      <c r="J66" s="470" t="s">
        <v>387</v>
      </c>
      <c r="K66" s="471"/>
      <c r="L66" s="472"/>
      <c r="M66" s="468">
        <f>+別紙!AA17</f>
        <v>0</v>
      </c>
      <c r="N66" s="469"/>
      <c r="O66" s="378" t="s">
        <v>4</v>
      </c>
      <c r="P66" s="160"/>
      <c r="Q66" s="161"/>
      <c r="R66" s="161"/>
      <c r="S66" s="161"/>
    </row>
    <row r="67" spans="1:22" ht="24.75" customHeight="1">
      <c r="C67" s="393"/>
      <c r="D67" s="470" t="s">
        <v>304</v>
      </c>
      <c r="E67" s="471"/>
      <c r="F67" s="471"/>
      <c r="G67" s="472"/>
      <c r="H67" s="379">
        <f>+別紙!AA13</f>
        <v>0</v>
      </c>
      <c r="I67" s="240" t="s">
        <v>4</v>
      </c>
      <c r="J67" s="470" t="s">
        <v>388</v>
      </c>
      <c r="K67" s="471"/>
      <c r="L67" s="472"/>
      <c r="M67" s="468">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35" customHeight="1">
      <c r="A77" s="21"/>
      <c r="B77" s="21"/>
      <c r="C77" s="181">
        <v>3</v>
      </c>
      <c r="D77" s="460" t="s">
        <v>443</v>
      </c>
      <c r="E77" s="460"/>
      <c r="F77" s="460"/>
      <c r="G77" s="460"/>
      <c r="H77" s="460"/>
      <c r="I77" s="460"/>
      <c r="J77" s="460"/>
      <c r="K77" s="460"/>
      <c r="L77" s="460"/>
      <c r="M77" s="460"/>
      <c r="N77" s="460"/>
      <c r="O77" s="461"/>
    </row>
    <row r="78" spans="1:22" ht="28.3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3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3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3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3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大野建設　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大野建設　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0</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0</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0</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0</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0</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f>+表紙!L34</f>
        <v>45902</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46" t="str">
        <f>+表紙!J39</f>
        <v>神奈川県愛甲郡愛川町中津4071-1</v>
      </c>
      <c r="K16" s="746"/>
      <c r="L16" s="747"/>
      <c r="M16" s="747"/>
      <c r="N16" s="747"/>
      <c r="O16" s="748"/>
    </row>
    <row r="17" spans="1:15" ht="26.25" customHeight="1">
      <c r="C17" s="78"/>
      <c r="H17" s="23" t="s">
        <v>7</v>
      </c>
      <c r="I17" s="23"/>
      <c r="J17" s="746" t="str">
        <f>+表紙!J40</f>
        <v>大野建設　株式会社　　　代表取締役　大野　治雄</v>
      </c>
      <c r="K17" s="746"/>
      <c r="L17" s="747"/>
      <c r="M17" s="747"/>
      <c r="N17" s="747"/>
      <c r="O17" s="748"/>
    </row>
    <row r="18" spans="1:15">
      <c r="C18" s="78"/>
      <c r="J18" s="21" t="s">
        <v>8</v>
      </c>
      <c r="O18" s="79"/>
    </row>
    <row r="19" spans="1:15">
      <c r="C19" s="78"/>
      <c r="J19" s="24" t="s">
        <v>9</v>
      </c>
      <c r="K19" s="24"/>
      <c r="L19" s="759" t="str">
        <f>IF(+表紙!L42="","",+表紙!L42)</f>
        <v>046-285-6321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大野建設　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1645</v>
      </c>
      <c r="N25" s="783"/>
      <c r="O25" s="784"/>
    </row>
    <row r="26" spans="1:15" ht="18" customHeight="1">
      <c r="C26" s="493" t="s">
        <v>11</v>
      </c>
      <c r="D26" s="494"/>
      <c r="E26" s="495"/>
      <c r="F26" s="769" t="str">
        <f>+表紙!F49</f>
        <v>神奈川県愛甲郡愛川町中津4071-1</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06　総合建設業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1600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12</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0</v>
      </c>
      <c r="I40" s="240" t="s">
        <v>4</v>
      </c>
      <c r="J40" s="473" t="s">
        <v>324</v>
      </c>
      <c r="K40" s="474"/>
      <c r="L40" s="475"/>
      <c r="M40" s="786">
        <f>+表紙!M63</f>
        <v>0</v>
      </c>
      <c r="N40" s="787">
        <f>+表紙!N63</f>
        <v>0</v>
      </c>
      <c r="O40" s="305" t="s">
        <v>4</v>
      </c>
    </row>
    <row r="41" spans="3:15" ht="24.75" customHeight="1">
      <c r="C41" s="792"/>
      <c r="D41" s="470" t="s">
        <v>301</v>
      </c>
      <c r="E41" s="471"/>
      <c r="F41" s="471"/>
      <c r="G41" s="472"/>
      <c r="H41" s="245">
        <f>+表紙!H64</f>
        <v>0</v>
      </c>
      <c r="I41" s="240" t="s">
        <v>4</v>
      </c>
      <c r="J41" s="473" t="s">
        <v>305</v>
      </c>
      <c r="K41" s="474"/>
      <c r="L41" s="475"/>
      <c r="M41" s="786">
        <f>+表紙!M64</f>
        <v>0</v>
      </c>
      <c r="N41" s="787">
        <f>+表紙!N64</f>
        <v>0</v>
      </c>
      <c r="O41" s="31" t="s">
        <v>4</v>
      </c>
    </row>
    <row r="42" spans="3:15" ht="24.75" customHeight="1">
      <c r="C42" s="792"/>
      <c r="D42" s="470" t="s">
        <v>302</v>
      </c>
      <c r="E42" s="471"/>
      <c r="F42" s="471"/>
      <c r="G42" s="472"/>
      <c r="H42" s="245">
        <f>+表紙!H65</f>
        <v>0</v>
      </c>
      <c r="I42" s="240" t="s">
        <v>4</v>
      </c>
      <c r="J42" s="788" t="s">
        <v>306</v>
      </c>
      <c r="K42" s="789"/>
      <c r="L42" s="790"/>
      <c r="M42" s="786">
        <f>+表紙!M65</f>
        <v>0</v>
      </c>
      <c r="N42" s="787">
        <f>+表紙!N65</f>
        <v>0</v>
      </c>
      <c r="O42" s="180" t="s">
        <v>4</v>
      </c>
    </row>
    <row r="43" spans="3:15" ht="24.75" customHeight="1">
      <c r="C43" s="175"/>
      <c r="D43" s="470" t="s">
        <v>303</v>
      </c>
      <c r="E43" s="471"/>
      <c r="F43" s="471"/>
      <c r="G43" s="472"/>
      <c r="H43" s="245">
        <f>+表紙!H66</f>
        <v>0</v>
      </c>
      <c r="I43" s="240" t="s">
        <v>4</v>
      </c>
      <c r="J43" s="788" t="s">
        <v>387</v>
      </c>
      <c r="K43" s="789"/>
      <c r="L43" s="790"/>
      <c r="M43" s="786">
        <f>+表紙!M66</f>
        <v>0</v>
      </c>
      <c r="N43" s="787">
        <f>+表紙!N66</f>
        <v>0</v>
      </c>
      <c r="O43" s="180" t="s">
        <v>4</v>
      </c>
    </row>
    <row r="44" spans="3:15" ht="24.75" customHeight="1">
      <c r="C44" s="239"/>
      <c r="D44" s="470" t="s">
        <v>304</v>
      </c>
      <c r="E44" s="471"/>
      <c r="F44" s="471"/>
      <c r="G44" s="472"/>
      <c r="H44" s="245">
        <f>+表紙!H67</f>
        <v>0</v>
      </c>
      <c r="I44" s="240" t="s">
        <v>4</v>
      </c>
      <c r="J44" s="788" t="s">
        <v>388</v>
      </c>
      <c r="K44" s="789"/>
      <c r="L44" s="790"/>
      <c r="M44" s="786">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35" customHeight="1">
      <c r="A54" s="21"/>
      <c r="B54" s="21"/>
      <c r="C54" s="181">
        <v>3</v>
      </c>
      <c r="D54" s="460" t="s">
        <v>443</v>
      </c>
      <c r="E54" s="460"/>
      <c r="F54" s="460"/>
      <c r="G54" s="460"/>
      <c r="H54" s="460"/>
      <c r="I54" s="460"/>
      <c r="J54" s="460"/>
      <c r="K54" s="460"/>
      <c r="L54" s="460"/>
      <c r="M54" s="460"/>
      <c r="N54" s="460"/>
      <c r="O54" s="461"/>
    </row>
    <row r="55" spans="1:15" ht="28.3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3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35" customHeight="1">
      <c r="A68" s="21"/>
      <c r="B68" s="21"/>
      <c r="C68" s="181"/>
      <c r="D68" s="182" t="s">
        <v>310</v>
      </c>
      <c r="E68" s="460" t="s">
        <v>408</v>
      </c>
      <c r="F68" s="460"/>
      <c r="G68" s="460"/>
      <c r="H68" s="460"/>
      <c r="I68" s="460"/>
      <c r="J68" s="460"/>
      <c r="K68" s="460"/>
      <c r="L68" s="460"/>
      <c r="M68" s="460"/>
      <c r="N68" s="460"/>
      <c r="O68" s="461"/>
    </row>
    <row r="69" spans="1:15" ht="28.35" customHeight="1">
      <c r="A69" s="21"/>
      <c r="B69" s="21"/>
      <c r="C69" s="181"/>
      <c r="D69" s="182" t="s">
        <v>311</v>
      </c>
      <c r="E69" s="460" t="s">
        <v>316</v>
      </c>
      <c r="F69" s="460"/>
      <c r="G69" s="460"/>
      <c r="H69" s="460"/>
      <c r="I69" s="460"/>
      <c r="J69" s="460"/>
      <c r="K69" s="460"/>
      <c r="L69" s="460"/>
      <c r="M69" s="460"/>
      <c r="N69" s="460"/>
      <c r="O69" s="461"/>
    </row>
    <row r="70" spans="1:15" ht="28.3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8" zoomScaleNormal="100" workbookViewId="0"/>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大野建設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2025-09-05T04:59:26Z</dcterms:created>
  <dcterms:modified xsi:type="dcterms:W3CDTF">2025-09-05T04:59:26Z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