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資源循環局\03事業系廃棄物対策課\211_大規模事業所排出指導\01_大規模事業所指導\01_減量化・資源化等計画書\01_減量化・資源化等計画書\21 R8減量化・資源化等計画書\01_R8年度版大規模手引き\"/>
    </mc:Choice>
  </mc:AlternateContent>
  <xr:revisionPtr revIDLastSave="0" documentId="13_ncr:1_{CCDD48A4-554B-48E9-AEFF-D4D62990A89B}" xr6:coauthVersionLast="47" xr6:coauthVersionMax="47" xr10:uidLastSave="{00000000-0000-0000-0000-000000000000}"/>
  <bookViews>
    <workbookView xWindow="-120" yWindow="-120" windowWidth="20730" windowHeight="11040" xr2:uid="{00000000-000D-0000-FFFF-FFFF00000000}"/>
  </bookViews>
  <sheets>
    <sheet name="減量化・資源化等計画書" sheetId="17" r:id="rId1"/>
    <sheet name="【フロー】（別紙）前年度の処理実績及び当該年度の処理計画" sheetId="18" r:id="rId2"/>
  </sheets>
  <definedNames>
    <definedName name="_xlnm.Print_Area" localSheetId="1">'【フロー】（別紙）前年度の処理実績及び当該年度の処理計画'!$A$1:$M$24</definedName>
    <definedName name="_xlnm.Print_Area" localSheetId="0">減量化・資源化等計画書!$A$1:$S$82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8" l="1"/>
  <c r="G21" i="18"/>
  <c r="G20" i="18"/>
  <c r="G19" i="18"/>
  <c r="G18" i="18"/>
  <c r="G17" i="18"/>
  <c r="G16" i="18"/>
  <c r="G15" i="18"/>
  <c r="G14" i="18"/>
  <c r="G13" i="18"/>
  <c r="G12" i="18"/>
  <c r="G11" i="18"/>
  <c r="G10" i="18"/>
  <c r="G9" i="18"/>
  <c r="G8" i="18"/>
  <c r="BZ85" i="17" l="1"/>
  <c r="BY85" i="17"/>
  <c r="BX85" i="17"/>
  <c r="AL85" i="17"/>
  <c r="AK85" i="17"/>
  <c r="AJ85" i="17"/>
  <c r="AI85" i="17"/>
  <c r="AH85" i="17"/>
  <c r="AG85" i="17"/>
  <c r="AF85" i="17"/>
  <c r="AE85" i="17"/>
  <c r="AD85" i="17"/>
  <c r="AB85" i="17"/>
  <c r="AA85" i="17"/>
  <c r="AC85" i="17"/>
  <c r="Y85" i="17"/>
  <c r="Z85" i="17"/>
  <c r="U3" i="18"/>
  <c r="T22" i="18" l="1"/>
  <c r="T21" i="18"/>
  <c r="T20" i="18"/>
  <c r="T19" i="18"/>
  <c r="T18" i="18"/>
  <c r="T17" i="18"/>
  <c r="T16" i="18"/>
  <c r="T15" i="18"/>
  <c r="T14" i="18"/>
  <c r="T13" i="18"/>
  <c r="T12" i="18"/>
  <c r="T11" i="18"/>
  <c r="T10" i="18"/>
  <c r="T9" i="18"/>
  <c r="T8" i="18"/>
  <c r="AY88" i="17"/>
  <c r="AX88" i="17"/>
  <c r="AW88" i="17"/>
  <c r="AV88" i="17"/>
  <c r="AU88" i="17"/>
  <c r="AT88" i="17"/>
  <c r="AS88" i="17"/>
  <c r="AR88" i="17"/>
  <c r="AQ88" i="17"/>
  <c r="AP88" i="17"/>
  <c r="AO88" i="17"/>
  <c r="AN88" i="17"/>
  <c r="AM88" i="17"/>
  <c r="AL88" i="17"/>
  <c r="AK88" i="17"/>
  <c r="AJ88" i="17"/>
  <c r="AI88" i="17"/>
  <c r="AH88" i="17"/>
  <c r="AG88" i="17"/>
  <c r="AF88" i="17"/>
  <c r="AE88" i="17"/>
  <c r="AD88" i="17"/>
  <c r="AC88" i="17"/>
  <c r="AB88" i="17"/>
  <c r="AA88" i="17"/>
  <c r="Z88" i="17"/>
  <c r="Y88" i="17"/>
  <c r="BW85" i="17"/>
  <c r="BV85" i="17"/>
  <c r="BU85" i="17"/>
  <c r="BT85" i="17"/>
  <c r="BS85" i="17"/>
  <c r="BR85" i="17"/>
  <c r="BQ85" i="17"/>
  <c r="BP85" i="17"/>
  <c r="BO85" i="17"/>
  <c r="BN85" i="17"/>
  <c r="BM85" i="17"/>
  <c r="BL85" i="17"/>
  <c r="BK85" i="17"/>
  <c r="BJ85" i="17"/>
  <c r="BI85" i="17"/>
  <c r="BH85" i="17"/>
  <c r="BG85" i="17"/>
  <c r="BF85" i="17"/>
  <c r="BE85" i="17"/>
  <c r="BD85" i="17"/>
  <c r="BC85" i="17"/>
  <c r="BB85" i="17"/>
  <c r="BA85" i="17"/>
  <c r="AZ85" i="17"/>
  <c r="AY85" i="17"/>
  <c r="AX85" i="17"/>
  <c r="AW85" i="17"/>
  <c r="AV85" i="17"/>
  <c r="AU85" i="17"/>
  <c r="AT85" i="17"/>
  <c r="AS85" i="17"/>
  <c r="AR85" i="17"/>
  <c r="AQ85" i="17"/>
  <c r="AP85" i="17"/>
  <c r="AO85" i="17"/>
  <c r="AN85" i="17"/>
  <c r="AM85" i="17"/>
  <c r="AJ48" i="17"/>
  <c r="N48" i="17"/>
  <c r="H3" i="18" l="1"/>
</calcChain>
</file>

<file path=xl/sharedStrings.xml><?xml version="1.0" encoding="utf-8"?>
<sst xmlns="http://schemas.openxmlformats.org/spreadsheetml/2006/main" count="705" uniqueCount="255">
  <si>
    <t>減 量 化 ・ 資 源 化 等 計 画 書</t>
  </si>
  <si>
    <t>(提出先）</t>
  </si>
  <si>
    <t>横 浜 市 長</t>
  </si>
  <si>
    <t>住　　所</t>
  </si>
  <si>
    <t>氏　　名</t>
  </si>
  <si>
    <t>建築用途</t>
  </si>
  <si>
    <t>第１号様式</t>
    <phoneticPr fontId="5"/>
  </si>
  <si>
    <t>(1)</t>
    <phoneticPr fontId="5"/>
  </si>
  <si>
    <t>年</t>
    <phoneticPr fontId="5"/>
  </si>
  <si>
    <t>月</t>
    <rPh sb="0" eb="1">
      <t>ツキ</t>
    </rPh>
    <phoneticPr fontId="5"/>
  </si>
  <si>
    <t>日</t>
    <rPh sb="0" eb="1">
      <t>ニチ</t>
    </rPh>
    <phoneticPr fontId="5"/>
  </si>
  <si>
    <t>電　　話</t>
    <phoneticPr fontId="5"/>
  </si>
  <si>
    <t xml:space="preserve">ＦＡＸ </t>
    <phoneticPr fontId="5"/>
  </si>
  <si>
    <t>建築物コード</t>
    <rPh sb="0" eb="3">
      <t>ケンチクブツ</t>
    </rPh>
    <phoneticPr fontId="5"/>
  </si>
  <si>
    <t>減量化・資源化等の計画</t>
    <rPh sb="0" eb="3">
      <t>ゲンリョウカ</t>
    </rPh>
    <rPh sb="4" eb="7">
      <t>シゲンカ</t>
    </rPh>
    <rPh sb="7" eb="8">
      <t>トウ</t>
    </rPh>
    <rPh sb="9" eb="11">
      <t>ケイカク</t>
    </rPh>
    <phoneticPr fontId="5"/>
  </si>
  <si>
    <t>ごみ発生量</t>
    <rPh sb="2" eb="4">
      <t>ハッセイ</t>
    </rPh>
    <rPh sb="4" eb="5">
      <t>リョウ</t>
    </rPh>
    <phoneticPr fontId="5"/>
  </si>
  <si>
    <t>内　　　訳</t>
    <rPh sb="0" eb="1">
      <t>ウチ</t>
    </rPh>
    <rPh sb="4" eb="5">
      <t>ヤク</t>
    </rPh>
    <phoneticPr fontId="5"/>
  </si>
  <si>
    <t>（Ａ+Ｂ）</t>
    <phoneticPr fontId="5"/>
  </si>
  <si>
    <t>廃棄量Ａ</t>
    <rPh sb="0" eb="2">
      <t>ハイキ</t>
    </rPh>
    <rPh sb="2" eb="3">
      <t>リョウ</t>
    </rPh>
    <phoneticPr fontId="5"/>
  </si>
  <si>
    <t>資源化量Ｂ</t>
    <rPh sb="0" eb="3">
      <t>シゲンカ</t>
    </rPh>
    <rPh sb="3" eb="4">
      <t>リョウ</t>
    </rPh>
    <phoneticPr fontId="5"/>
  </si>
  <si>
    <t>ﾄﾝ</t>
    <phoneticPr fontId="5"/>
  </si>
  <si>
    <t>　　　</t>
    <phoneticPr fontId="5"/>
  </si>
  <si>
    <t xml:space="preserve"> ①事務所 ②店舗（スーパー等）③百貨店（デパート）④病院  ⑤ホテル　　　</t>
    <phoneticPr fontId="5"/>
  </si>
  <si>
    <t xml:space="preserve"> ⑥劇場・娯楽場等 ⑦銀行 ⑧工場 ⑨倉庫 ⑩学校 ⑪複合用途  ⑫その他(         　）    </t>
    <phoneticPr fontId="5"/>
  </si>
  <si>
    <t>資源化</t>
    <rPh sb="0" eb="3">
      <t>シゲンカ</t>
    </rPh>
    <phoneticPr fontId="5"/>
  </si>
  <si>
    <t>㎡</t>
    <phoneticPr fontId="5"/>
  </si>
  <si>
    <t>箇所</t>
    <rPh sb="0" eb="2">
      <t>カショ</t>
    </rPh>
    <phoneticPr fontId="5"/>
  </si>
  <si>
    <t>古紙</t>
    <rPh sb="0" eb="2">
      <t>コシ</t>
    </rPh>
    <phoneticPr fontId="5"/>
  </si>
  <si>
    <t>古布</t>
    <rPh sb="0" eb="2">
      <t>コフ</t>
    </rPh>
    <phoneticPr fontId="5"/>
  </si>
  <si>
    <t>廃棄物処理委託</t>
    <rPh sb="0" eb="7">
      <t>ハイキブツショリイタク</t>
    </rPh>
    <phoneticPr fontId="5"/>
  </si>
  <si>
    <t>航空燃料化</t>
    <rPh sb="0" eb="5">
      <t>コウクウネンリョウカ</t>
    </rPh>
    <phoneticPr fontId="5"/>
  </si>
  <si>
    <t>品目</t>
    <rPh sb="0" eb="2">
      <t>ヒンモク</t>
    </rPh>
    <phoneticPr fontId="5"/>
  </si>
  <si>
    <t>その他燃料化</t>
    <rPh sb="2" eb="6">
      <t>タネンリョウカ</t>
    </rPh>
    <phoneticPr fontId="5"/>
  </si>
  <si>
    <t>□</t>
    <phoneticPr fontId="5"/>
  </si>
  <si>
    <t>食品廃棄物</t>
    <rPh sb="0" eb="5">
      <t>ショクヒンハイキブツ</t>
    </rPh>
    <phoneticPr fontId="5"/>
  </si>
  <si>
    <t>プラスチック（ペットボトルを除く）</t>
    <rPh sb="14" eb="15">
      <t>ノゾ</t>
    </rPh>
    <phoneticPr fontId="5"/>
  </si>
  <si>
    <t>ペットボトル（単体）</t>
    <rPh sb="7" eb="9">
      <t>タンタイ</t>
    </rPh>
    <phoneticPr fontId="5"/>
  </si>
  <si>
    <t>びん・缶・ペットボトル</t>
    <rPh sb="3" eb="4">
      <t>カン</t>
    </rPh>
    <phoneticPr fontId="5"/>
  </si>
  <si>
    <t>廃食用油</t>
    <rPh sb="0" eb="4">
      <t>ハイショクヨウユ</t>
    </rPh>
    <phoneticPr fontId="5"/>
  </si>
  <si>
    <t>燃やすごみ</t>
    <rPh sb="0" eb="1">
      <t>モ</t>
    </rPh>
    <phoneticPr fontId="5"/>
  </si>
  <si>
    <t>（別紙）前年度の処理実績及び当該年度の処理計画</t>
    <rPh sb="1" eb="3">
      <t>ベッシ</t>
    </rPh>
    <rPh sb="4" eb="7">
      <t>ゼンネンド</t>
    </rPh>
    <rPh sb="8" eb="12">
      <t>ショリジッセキ</t>
    </rPh>
    <rPh sb="12" eb="13">
      <t>オヨ</t>
    </rPh>
    <rPh sb="14" eb="16">
      <t>トウガイ</t>
    </rPh>
    <rPh sb="16" eb="18">
      <t>ネンド</t>
    </rPh>
    <rPh sb="19" eb="23">
      <t>ショリケイカク</t>
    </rPh>
    <phoneticPr fontId="5"/>
  </si>
  <si>
    <t>有価扱い</t>
    <rPh sb="0" eb="2">
      <t>ユウカ</t>
    </rPh>
    <rPh sb="2" eb="3">
      <t>アツカ</t>
    </rPh>
    <phoneticPr fontId="5"/>
  </si>
  <si>
    <t>引渡し形態</t>
    <rPh sb="0" eb="2">
      <t>ヒキワタ</t>
    </rPh>
    <rPh sb="3" eb="5">
      <t>ケイタイ</t>
    </rPh>
    <phoneticPr fontId="5"/>
  </si>
  <si>
    <t>（</t>
    <phoneticPr fontId="5"/>
  </si>
  <si>
    <t>）</t>
    <phoneticPr fontId="5"/>
  </si>
  <si>
    <t>廃棄物及び再生利用等の対象となる廃棄物の保管場所</t>
    <rPh sb="3" eb="4">
      <t>オヨ</t>
    </rPh>
    <rPh sb="5" eb="7">
      <t>サイセイ</t>
    </rPh>
    <rPh sb="7" eb="9">
      <t>リヨウ</t>
    </rPh>
    <rPh sb="9" eb="10">
      <t>トウ</t>
    </rPh>
    <rPh sb="11" eb="13">
      <t>タイショウ</t>
    </rPh>
    <rPh sb="16" eb="19">
      <t>ハイキブツ</t>
    </rPh>
    <rPh sb="20" eb="24">
      <t>ホカンバショ</t>
    </rPh>
    <phoneticPr fontId="5"/>
  </si>
  <si>
    <t>(2)</t>
    <phoneticPr fontId="5"/>
  </si>
  <si>
    <t>レジ袋、ポリ袋</t>
    <phoneticPr fontId="5"/>
  </si>
  <si>
    <t>プラスチック</t>
    <phoneticPr fontId="5"/>
  </si>
  <si>
    <t>ペットボトル</t>
    <phoneticPr fontId="5"/>
  </si>
  <si>
    <t>発生</t>
    <rPh sb="0" eb="2">
      <t>ハッセイ</t>
    </rPh>
    <phoneticPr fontId="5"/>
  </si>
  <si>
    <t>分別排出</t>
    <rPh sb="0" eb="4">
      <t>ブンベツハイシュツ</t>
    </rPh>
    <phoneticPr fontId="5"/>
  </si>
  <si>
    <t>□</t>
  </si>
  <si>
    <t>食品製造機能</t>
    <rPh sb="0" eb="4">
      <t>ショクヒンセイゾウ</t>
    </rPh>
    <rPh sb="4" eb="6">
      <t>キノウ</t>
    </rPh>
    <phoneticPr fontId="5"/>
  </si>
  <si>
    <t>食品卸売機能</t>
    <rPh sb="0" eb="6">
      <t>ショクヒンオロシウリキノウ</t>
    </rPh>
    <phoneticPr fontId="5"/>
  </si>
  <si>
    <t>食品小売機能</t>
    <rPh sb="0" eb="2">
      <t>ショクヒン</t>
    </rPh>
    <rPh sb="2" eb="6">
      <t>コウリキノウ</t>
    </rPh>
    <phoneticPr fontId="5"/>
  </si>
  <si>
    <t>あり</t>
    <phoneticPr fontId="5"/>
  </si>
  <si>
    <t>なし</t>
    <phoneticPr fontId="5"/>
  </si>
  <si>
    <t>古紙類</t>
    <rPh sb="0" eb="3">
      <t>コシルイ</t>
    </rPh>
    <phoneticPr fontId="5"/>
  </si>
  <si>
    <t>食品トレイ</t>
    <rPh sb="0" eb="2">
      <t>ショクヒン</t>
    </rPh>
    <phoneticPr fontId="5"/>
  </si>
  <si>
    <t>プラスチック（食品に係るものを除く）</t>
    <rPh sb="7" eb="9">
      <t>ショクヒン</t>
    </rPh>
    <rPh sb="10" eb="11">
      <t>カカ</t>
    </rPh>
    <rPh sb="15" eb="16">
      <t>ノゾ</t>
    </rPh>
    <phoneticPr fontId="5"/>
  </si>
  <si>
    <t>全て建築物で設置した分別ボックスに排出</t>
    <rPh sb="0" eb="1">
      <t>スベ</t>
    </rPh>
    <rPh sb="2" eb="5">
      <t>ケンチクブツ</t>
    </rPh>
    <phoneticPr fontId="5"/>
  </si>
  <si>
    <t>全て自販機横に設置された分別ボックスに排出</t>
    <rPh sb="0" eb="1">
      <t>スベ</t>
    </rPh>
    <rPh sb="2" eb="5">
      <t>ジハンキ</t>
    </rPh>
    <rPh sb="5" eb="6">
      <t>ヨコ</t>
    </rPh>
    <rPh sb="7" eb="9">
      <t>セッチ</t>
    </rPh>
    <rPh sb="12" eb="14">
      <t>ブンベツ</t>
    </rPh>
    <rPh sb="19" eb="21">
      <t>ハイシュツ</t>
    </rPh>
    <phoneticPr fontId="5"/>
  </si>
  <si>
    <t>建築物で設置した分別ボックスと自販機横に設置された分別ボックス両方に排出</t>
    <rPh sb="0" eb="3">
      <t>ケンチクブツ</t>
    </rPh>
    <rPh sb="4" eb="6">
      <t>セッチ</t>
    </rPh>
    <rPh sb="8" eb="10">
      <t>ブンベツ</t>
    </rPh>
    <rPh sb="15" eb="19">
      <t>ジハンキヨコ</t>
    </rPh>
    <rPh sb="20" eb="22">
      <t>セッチ</t>
    </rPh>
    <rPh sb="25" eb="27">
      <t>ブンベツ</t>
    </rPh>
    <rPh sb="31" eb="33">
      <t>リョウホウ</t>
    </rPh>
    <rPh sb="34" eb="36">
      <t>ハイシュツ</t>
    </rPh>
    <phoneticPr fontId="5"/>
  </si>
  <si>
    <t>資源化をしていない又は不明</t>
    <rPh sb="0" eb="3">
      <t>シゲンカ</t>
    </rPh>
    <rPh sb="9" eb="10">
      <t>マタ</t>
    </rPh>
    <rPh sb="11" eb="13">
      <t>フメイ</t>
    </rPh>
    <phoneticPr fontId="5"/>
  </si>
  <si>
    <t>古布・衣類</t>
    <rPh sb="0" eb="2">
      <t>コフ</t>
    </rPh>
    <rPh sb="3" eb="5">
      <t>イルイ</t>
    </rPh>
    <phoneticPr fontId="5"/>
  </si>
  <si>
    <t>古布、衣類</t>
    <rPh sb="0" eb="2">
      <t>フルヌノ</t>
    </rPh>
    <rPh sb="3" eb="5">
      <t>イルイ</t>
    </rPh>
    <phoneticPr fontId="5"/>
  </si>
  <si>
    <t>外食機能（持ち帰り・配達飲食サービスや給食事業を含む。）</t>
    <rPh sb="0" eb="2">
      <t>ガイショク</t>
    </rPh>
    <rPh sb="2" eb="4">
      <t>キノウ</t>
    </rPh>
    <rPh sb="5" eb="6">
      <t>モ</t>
    </rPh>
    <rPh sb="7" eb="8">
      <t>カエ</t>
    </rPh>
    <rPh sb="10" eb="14">
      <t>ハイタツインショク</t>
    </rPh>
    <rPh sb="19" eb="21">
      <t>キュウショク</t>
    </rPh>
    <rPh sb="21" eb="23">
      <t>ジギョウ</t>
    </rPh>
    <rPh sb="24" eb="25">
      <t>フク</t>
    </rPh>
    <phoneticPr fontId="5"/>
  </si>
  <si>
    <t>物流・倉庫機能（食品に係るものに限る。）</t>
    <rPh sb="0" eb="2">
      <t>ブツリュウ</t>
    </rPh>
    <rPh sb="3" eb="5">
      <t>ソウコ</t>
    </rPh>
    <rPh sb="5" eb="7">
      <t>キノウ</t>
    </rPh>
    <rPh sb="8" eb="10">
      <t>ショクヒン</t>
    </rPh>
    <rPh sb="11" eb="12">
      <t>カカ</t>
    </rPh>
    <rPh sb="16" eb="17">
      <t>カギ</t>
    </rPh>
    <phoneticPr fontId="5"/>
  </si>
  <si>
    <r>
      <t>食堂機能（外食機能を除く。）</t>
    </r>
    <r>
      <rPr>
        <vertAlign val="superscript"/>
        <sz val="10"/>
        <rFont val="ＭＳ 明朝"/>
        <family val="1"/>
        <charset val="128"/>
      </rPr>
      <t>※</t>
    </r>
    <rPh sb="0" eb="4">
      <t>ショクドウキノウ</t>
    </rPh>
    <rPh sb="5" eb="7">
      <t>ガイショク</t>
    </rPh>
    <rPh sb="7" eb="9">
      <t>キノウ</t>
    </rPh>
    <rPh sb="10" eb="11">
      <t>ノゾ</t>
    </rPh>
    <phoneticPr fontId="5"/>
  </si>
  <si>
    <t>☑</t>
    <phoneticPr fontId="5"/>
  </si>
  <si>
    <t>排出がない</t>
    <rPh sb="0" eb="2">
      <t>ハイシュツ</t>
    </rPh>
    <phoneticPr fontId="5"/>
  </si>
  <si>
    <t>　　ア　分別ボックスの有無</t>
    <rPh sb="4" eb="6">
      <t>ブンベツ</t>
    </rPh>
    <rPh sb="11" eb="13">
      <t>ウム</t>
    </rPh>
    <phoneticPr fontId="5"/>
  </si>
  <si>
    <t>　　ア　ごみ分別ボックスの有無</t>
    <rPh sb="6" eb="8">
      <t>ブンベツ</t>
    </rPh>
    <rPh sb="13" eb="15">
      <t>ウム</t>
    </rPh>
    <phoneticPr fontId="5"/>
  </si>
  <si>
    <t>　　ア　資源回収ボックスの有無</t>
    <rPh sb="4" eb="8">
      <t>シゲンカイシュウ</t>
    </rPh>
    <rPh sb="13" eb="15">
      <t>ウム</t>
    </rPh>
    <phoneticPr fontId="5"/>
  </si>
  <si>
    <t>ストレッチフィルム（荷受け・物流用）</t>
    <rPh sb="10" eb="12">
      <t>ニウ</t>
    </rPh>
    <rPh sb="14" eb="17">
      <t>ブツリュウヨウ</t>
    </rPh>
    <phoneticPr fontId="5"/>
  </si>
  <si>
    <t>食品用トレー・カップ類（弁当容器、惣菜トレー等）</t>
    <phoneticPr fontId="5"/>
  </si>
  <si>
    <t>事務用品（文具・クリアファイル等）</t>
    <rPh sb="0" eb="4">
      <t>ジムヨウヒン</t>
    </rPh>
    <rPh sb="5" eb="7">
      <t>ブング</t>
    </rPh>
    <rPh sb="15" eb="16">
      <t>トウ</t>
    </rPh>
    <phoneticPr fontId="5"/>
  </si>
  <si>
    <t>発泡スチロール（梱包材、緩衝材、食品トレー等）</t>
    <phoneticPr fontId="5"/>
  </si>
  <si>
    <t>その他（下欄に自由記入）</t>
    <rPh sb="4" eb="6">
      <t>カラン</t>
    </rPh>
    <rPh sb="7" eb="11">
      <t>ジユウキニュウ</t>
    </rPh>
    <phoneticPr fontId="5"/>
  </si>
  <si>
    <t>建築物の名称</t>
    <phoneticPr fontId="5"/>
  </si>
  <si>
    <t>建築物の所在地</t>
    <phoneticPr fontId="5"/>
  </si>
  <si>
    <t>電話</t>
    <rPh sb="0" eb="2">
      <t>デンワ</t>
    </rPh>
    <phoneticPr fontId="5"/>
  </si>
  <si>
    <t>Ｅメール</t>
    <phoneticPr fontId="5"/>
  </si>
  <si>
    <t>　横浜市廃棄物等の減量化、資源化及び適正処理等に関する条例第19条第１項の規定により、減量化・資源化等計画書を提出します。</t>
    <phoneticPr fontId="5"/>
  </si>
  <si>
    <t>なお、有価扱い量の把握ができていない場合には、数量の記載は不要です。</t>
    <rPh sb="3" eb="5">
      <t>ユウカ</t>
    </rPh>
    <rPh sb="5" eb="6">
      <t>アツカ</t>
    </rPh>
    <rPh sb="7" eb="8">
      <t>リョウ</t>
    </rPh>
    <rPh sb="9" eb="11">
      <t>ハアク</t>
    </rPh>
    <rPh sb="18" eb="20">
      <t>バアイ</t>
    </rPh>
    <rPh sb="23" eb="25">
      <t>スウリョウ</t>
    </rPh>
    <rPh sb="26" eb="28">
      <t>キサイ</t>
    </rPh>
    <rPh sb="29" eb="31">
      <t>フヨウ</t>
    </rPh>
    <phoneticPr fontId="5"/>
  </si>
  <si>
    <t xml:space="preserve">建築物コード </t>
    <phoneticPr fontId="5"/>
  </si>
  <si>
    <t>事業用途の延べ床面積</t>
    <phoneticPr fontId="5"/>
  </si>
  <si>
    <t>※飲食店を除き、建築物内で常駐する者（従業員・学生・入所者等）に継続的に食事を提供する機能　</t>
    <phoneticPr fontId="5"/>
  </si>
  <si>
    <t>２　建築物内に設置されている分別ボックスについてお答えください</t>
    <rPh sb="2" eb="6">
      <t>ケンチクブツナイ</t>
    </rPh>
    <rPh sb="7" eb="9">
      <t>セッチ</t>
    </rPh>
    <rPh sb="14" eb="16">
      <t>ブンベツ</t>
    </rPh>
    <rPh sb="25" eb="26">
      <t>コタ</t>
    </rPh>
    <phoneticPr fontId="5"/>
  </si>
  <si>
    <t>５　建築物内で発生するペットボトルについてお答えください</t>
    <rPh sb="2" eb="6">
      <t>ケンチクブツナイ</t>
    </rPh>
    <rPh sb="7" eb="9">
      <t>ハッセイ</t>
    </rPh>
    <rPh sb="22" eb="23">
      <t>コタ</t>
    </rPh>
    <phoneticPr fontId="5"/>
  </si>
  <si>
    <t>７　前年度の処理実績及び当該年度の処理計画について</t>
    <rPh sb="2" eb="5">
      <t>ゼンネンド</t>
    </rPh>
    <rPh sb="6" eb="11">
      <t>ショリジッセキオヨ</t>
    </rPh>
    <rPh sb="12" eb="16">
      <t>トウガイネンド</t>
    </rPh>
    <rPh sb="17" eb="21">
      <t>ショリケイカク</t>
    </rPh>
    <phoneticPr fontId="5"/>
  </si>
  <si>
    <t>※有価引渡し分も含む</t>
  </si>
  <si>
    <t xml:space="preserve">  （法人の場合は、名称・代表者の氏名）</t>
    <phoneticPr fontId="5"/>
  </si>
  <si>
    <t>廃棄物管理責任者の職名
及び氏名並びに連絡先※</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</si>
  <si>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</si>
  <si>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</si>
  <si>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</si>
  <si>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</si>
  <si>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</si>
  <si>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</si>
  <si>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</si>
  <si>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</si>
  <si>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</si>
  <si>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</si>
  <si>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</si>
  <si>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</si>
  <si>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食品用フィルム（ラップ、個包装フィルムなど）</t>
    <phoneticPr fontId="5"/>
  </si>
  <si>
    <t>その他包装用フィルム（食品以外の包装材）</t>
    <phoneticPr fontId="5"/>
  </si>
  <si>
    <t>物流資材（コンテナ、バンド類など）</t>
    <phoneticPr fontId="5"/>
  </si>
  <si>
    <t>ボトル類（シャンプー・調味料ボトル等）</t>
    <phoneticPr fontId="5"/>
  </si>
  <si>
    <t>他のプラスチックと混合</t>
    <phoneticPr fontId="5"/>
  </si>
  <si>
    <t>ビン又は缶と混合</t>
    <phoneticPr fontId="5"/>
  </si>
  <si>
    <t>６　廃食用油の排出がある場合、その資源化方法をお答えください</t>
    <rPh sb="2" eb="6">
      <t>ハイショクヨウユ</t>
    </rPh>
    <rPh sb="7" eb="9">
      <t>ハイシュツ</t>
    </rPh>
    <rPh sb="12" eb="14">
      <t>バアイ</t>
    </rPh>
    <rPh sb="17" eb="20">
      <t>シゲンカ</t>
    </rPh>
    <rPh sb="20" eb="22">
      <t>ホウホウ</t>
    </rPh>
    <rPh sb="24" eb="25">
      <t>コタ</t>
    </rPh>
    <phoneticPr fontId="5"/>
  </si>
  <si>
    <t>ペットボトルのみ（キャップとラベルは外すこととしてる。）</t>
    <phoneticPr fontId="5"/>
  </si>
  <si>
    <t>ペットボトルのみ（キャップとラベルは外すこととしていない。）</t>
    <phoneticPr fontId="5"/>
  </si>
  <si>
    <t>※店頭回収等で資源を回収するもの</t>
    <phoneticPr fontId="5"/>
  </si>
  <si>
    <r>
      <t>１　次の廃棄物・資源物</t>
    </r>
    <r>
      <rPr>
        <vertAlign val="superscript"/>
        <sz val="10"/>
        <rFont val="ＭＳ Ｐゴシック"/>
        <family val="3"/>
        <charset val="128"/>
      </rPr>
      <t>※</t>
    </r>
    <r>
      <rPr>
        <sz val="10"/>
        <rFont val="ＭＳ Ｐゴシック"/>
        <family val="3"/>
        <charset val="128"/>
      </rPr>
      <t>は、建築物内で「発生」、「分別排出の実施」及び「資源化の実施」していますか。</t>
    </r>
    <rPh sb="2" eb="3">
      <t>ツギ</t>
    </rPh>
    <rPh sb="4" eb="7">
      <t>ハイキブツ</t>
    </rPh>
    <rPh sb="8" eb="11">
      <t>シゲンブツ</t>
    </rPh>
    <rPh sb="14" eb="18">
      <t>ケンチクブツナイ</t>
    </rPh>
    <rPh sb="20" eb="22">
      <t>ハッセイ</t>
    </rPh>
    <rPh sb="25" eb="29">
      <t>ブンベツハイシュツ</t>
    </rPh>
    <rPh sb="30" eb="32">
      <t>ジッシ</t>
    </rPh>
    <rPh sb="33" eb="34">
      <t>オヨ</t>
    </rPh>
    <rPh sb="36" eb="39">
      <t>シゲンカ</t>
    </rPh>
    <rPh sb="40" eb="42">
      <t>ジッシ</t>
    </rPh>
    <phoneticPr fontId="5"/>
  </si>
  <si>
    <t>　　イ　次の品目の中で、設置している分別ボックスの種類</t>
    <rPh sb="4" eb="5">
      <t>ツギ</t>
    </rPh>
    <rPh sb="6" eb="8">
      <t>ヒンモク</t>
    </rPh>
    <rPh sb="9" eb="10">
      <t>ナカ</t>
    </rPh>
    <rPh sb="12" eb="14">
      <t>セッチ</t>
    </rPh>
    <rPh sb="18" eb="20">
      <t>ブンベツ</t>
    </rPh>
    <rPh sb="25" eb="27">
      <t>シュルイ</t>
    </rPh>
    <phoneticPr fontId="5"/>
  </si>
  <si>
    <t>　　イ　次の品目の中で、回収している資源の種類</t>
    <rPh sb="4" eb="5">
      <t>ツギ</t>
    </rPh>
    <rPh sb="6" eb="8">
      <t>ヒンモク</t>
    </rPh>
    <rPh sb="9" eb="10">
      <t>ナカ</t>
    </rPh>
    <rPh sb="12" eb="14">
      <t>カイシュウ</t>
    </rPh>
    <rPh sb="18" eb="20">
      <t>シゲン</t>
    </rPh>
    <rPh sb="21" eb="23">
      <t>シュルイ</t>
    </rPh>
    <phoneticPr fontId="5"/>
  </si>
  <si>
    <r>
      <t>（１）ペットボトルの排出方法を次の選択肢から選んでください</t>
    </r>
    <r>
      <rPr>
        <sz val="10"/>
        <rFont val="ＭＳ Ｐ明朝"/>
        <family val="1"/>
        <charset val="128"/>
      </rPr>
      <t>（単一選択）</t>
    </r>
    <phoneticPr fontId="5"/>
  </si>
  <si>
    <r>
      <t>（２）建築物で設置しているボックスに排出されるペットボトルの分別方法を次の選択肢から選んでください</t>
    </r>
    <r>
      <rPr>
        <sz val="10"/>
        <rFont val="ＭＳ Ｐ明朝"/>
        <family val="1"/>
        <charset val="128"/>
      </rPr>
      <t>（複数選択可）</t>
    </r>
    <rPh sb="3" eb="6">
      <t>ケンチクブツ</t>
    </rPh>
    <rPh sb="7" eb="9">
      <t>セッチ</t>
    </rPh>
    <rPh sb="18" eb="20">
      <t>ハイシュツ</t>
    </rPh>
    <rPh sb="30" eb="32">
      <t>ブンベツ</t>
    </rPh>
    <rPh sb="32" eb="34">
      <t>ホウホウ</t>
    </rPh>
    <rPh sb="35" eb="36">
      <t>ツギ</t>
    </rPh>
    <rPh sb="37" eb="40">
      <t>センタクシ</t>
    </rPh>
    <rPh sb="42" eb="43">
      <t>エラ</t>
    </rPh>
    <rPh sb="50" eb="55">
      <t>フクスウセンタクカ</t>
    </rPh>
    <phoneticPr fontId="5"/>
  </si>
  <si>
    <r>
      <t>４　建築物内で経常的に発生するプラスチックを次の中から選択して下さい</t>
    </r>
    <r>
      <rPr>
        <sz val="10"/>
        <rFont val="ＭＳ Ｐ明朝"/>
        <family val="1"/>
        <charset val="128"/>
      </rPr>
      <t>（複数選択可）</t>
    </r>
    <rPh sb="2" eb="6">
      <t>ケンチクブツナイ</t>
    </rPh>
    <rPh sb="11" eb="13">
      <t>ハッセイ</t>
    </rPh>
    <rPh sb="22" eb="23">
      <t>ツギ</t>
    </rPh>
    <rPh sb="24" eb="25">
      <t>ナカ</t>
    </rPh>
    <rPh sb="27" eb="29">
      <t>センタク</t>
    </rPh>
    <rPh sb="31" eb="32">
      <t>クダ</t>
    </rPh>
    <rPh sb="35" eb="40">
      <t>フクスウセンタクカ</t>
    </rPh>
    <phoneticPr fontId="5"/>
  </si>
  <si>
    <r>
      <t>３　建築物内に有する事業機能を次の中から選択して下さい</t>
    </r>
    <r>
      <rPr>
        <sz val="10"/>
        <rFont val="ＭＳ Ｐ明朝"/>
        <family val="1"/>
        <charset val="128"/>
      </rPr>
      <t>（複数選択可）</t>
    </r>
    <rPh sb="2" eb="6">
      <t>ケンチクブツナイ</t>
    </rPh>
    <rPh sb="7" eb="8">
      <t>ユウ</t>
    </rPh>
    <rPh sb="10" eb="14">
      <t>ジギョウキノウ</t>
    </rPh>
    <rPh sb="15" eb="16">
      <t>ツギ</t>
    </rPh>
    <rPh sb="17" eb="18">
      <t>ナカ</t>
    </rPh>
    <rPh sb="20" eb="22">
      <t>センタク</t>
    </rPh>
    <rPh sb="24" eb="25">
      <t>クダ</t>
    </rPh>
    <rPh sb="28" eb="33">
      <t>フクスウセンタクカ</t>
    </rPh>
    <phoneticPr fontId="5"/>
  </si>
  <si>
    <t>その他（下欄に自由記入）</t>
    <rPh sb="2" eb="3">
      <t>タ</t>
    </rPh>
    <rPh sb="4" eb="6">
      <t>カラン</t>
    </rPh>
    <rPh sb="7" eb="11">
      <t>ジユウキニュウ</t>
    </rPh>
    <phoneticPr fontId="5"/>
  </si>
  <si>
    <t>収集運搬業者</t>
    <rPh sb="0" eb="6">
      <t>シュウシュウウンパンギョウシャ</t>
    </rPh>
    <phoneticPr fontId="5"/>
  </si>
  <si>
    <t>業者名</t>
    <rPh sb="0" eb="3">
      <t>ギョウシャメイ</t>
    </rPh>
    <phoneticPr fontId="5"/>
  </si>
  <si>
    <t>許可番号</t>
    <rPh sb="0" eb="4">
      <t>キョカバンゴウ</t>
    </rPh>
    <phoneticPr fontId="5"/>
  </si>
  <si>
    <t>処分・中間処理業者等</t>
    <rPh sb="0" eb="2">
      <t>ショブン</t>
    </rPh>
    <rPh sb="3" eb="10">
      <t>チュウカンショリギョウシャトウ</t>
    </rPh>
    <phoneticPr fontId="5"/>
  </si>
  <si>
    <t>※</t>
    <phoneticPr fontId="5"/>
  </si>
  <si>
    <t>職名</t>
    <rPh sb="0" eb="2">
      <t>ショクメイ</t>
    </rPh>
    <phoneticPr fontId="5"/>
  </si>
  <si>
    <t>氏名</t>
    <rPh sb="0" eb="2">
      <t>シメイ</t>
    </rPh>
    <phoneticPr fontId="5"/>
  </si>
  <si>
    <t>会社名</t>
    <rPh sb="0" eb="3">
      <t>カイシャメイ</t>
    </rPh>
    <phoneticPr fontId="5"/>
  </si>
  <si>
    <t>所属</t>
    <rPh sb="0" eb="2">
      <t>ショゾク</t>
    </rPh>
    <phoneticPr fontId="5"/>
  </si>
  <si>
    <t>令和８</t>
    <rPh sb="0" eb="2">
      <t>レイワ</t>
    </rPh>
    <phoneticPr fontId="5"/>
  </si>
  <si>
    <t>株式会社○○　代表取締役　○○　○○</t>
    <rPh sb="0" eb="4">
      <t>カブシキガイシャ</t>
    </rPh>
    <rPh sb="7" eb="12">
      <t>ダイヒョウトリシマリヤク</t>
    </rPh>
    <phoneticPr fontId="5"/>
  </si>
  <si>
    <t>045</t>
    <phoneticPr fontId="5"/>
  </si>
  <si>
    <t>671</t>
    <phoneticPr fontId="5"/>
  </si>
  <si>
    <t>○○○○</t>
    <phoneticPr fontId="5"/>
  </si>
  <si>
    <t>横浜○○ビルディング</t>
    <rPh sb="0" eb="2">
      <t>ヨコハマ</t>
    </rPh>
    <phoneticPr fontId="5"/>
  </si>
  <si>
    <t>横浜市中区○○町○－○</t>
    <rPh sb="0" eb="3">
      <t>ヨコハマシ</t>
    </rPh>
    <rPh sb="3" eb="5">
      <t>ナカク</t>
    </rPh>
    <rPh sb="7" eb="8">
      <t>チョウ</t>
    </rPh>
    <phoneticPr fontId="5"/>
  </si>
  <si>
    <t>横浜市西区○○町○－○</t>
    <rPh sb="0" eb="3">
      <t>ヨコハマシ</t>
    </rPh>
    <rPh sb="3" eb="5">
      <t>ニシク</t>
    </rPh>
    <rPh sb="7" eb="8">
      <t>チョウ</t>
    </rPh>
    <phoneticPr fontId="5"/>
  </si>
  <si>
    <t>○○株式会社</t>
    <rPh sb="2" eb="6">
      <t>カブシキガイシャ</t>
    </rPh>
    <phoneticPr fontId="5"/>
  </si>
  <si>
    <t>○○課長</t>
    <rPh sb="2" eb="4">
      <t>カチョウ</t>
    </rPh>
    <phoneticPr fontId="5"/>
  </si>
  <si>
    <t>○○　太郎</t>
    <rPh sb="3" eb="5">
      <t>タロウ</t>
    </rPh>
    <phoneticPr fontId="5"/>
  </si>
  <si>
    <t>○○部</t>
    <rPh sb="2" eb="3">
      <t>ブ</t>
    </rPh>
    <phoneticPr fontId="5"/>
  </si>
  <si>
    <t>045-○○○○-○○○○</t>
    <phoneticPr fontId="5"/>
  </si>
  <si>
    <t>○○○@○○.co.jp</t>
    <phoneticPr fontId="5"/>
  </si>
  <si>
    <t>☑</t>
  </si>
  <si>
    <t>古紙_発生</t>
  </si>
  <si>
    <t>古紙_分別排出</t>
  </si>
  <si>
    <t>古紙_資源化</t>
  </si>
  <si>
    <t>古布・衣類_発生</t>
  </si>
  <si>
    <t>古布・衣類_分別排出</t>
  </si>
  <si>
    <t>古布・衣類_資源化</t>
  </si>
  <si>
    <t>食品廃棄物_発生</t>
  </si>
  <si>
    <t>食品廃棄物_分別排出</t>
  </si>
  <si>
    <t>食品廃棄物_資源化</t>
  </si>
  <si>
    <t>プラ_発生</t>
  </si>
  <si>
    <t>プラ_分別排出</t>
  </si>
  <si>
    <t>プラ_資源化</t>
  </si>
  <si>
    <t>ペットボトル_発生</t>
  </si>
  <si>
    <t>ペットボトル_分別排出</t>
  </si>
  <si>
    <t>ペットボトル_資源化</t>
  </si>
  <si>
    <t>廃食用油_発生</t>
  </si>
  <si>
    <t>廃食用油_分別排出</t>
  </si>
  <si>
    <t>廃食用油_資源化</t>
  </si>
  <si>
    <t>従業員_分別BOX</t>
  </si>
  <si>
    <t>従業員_燃やすごみ</t>
  </si>
  <si>
    <t>従業員_プラ</t>
  </si>
  <si>
    <t>従業員_古紙類</t>
  </si>
  <si>
    <t>従業員_びん・缶・ペットボトル</t>
  </si>
  <si>
    <t>来場者_分別BOX</t>
  </si>
  <si>
    <t>来場者_燃えるごみ</t>
  </si>
  <si>
    <t>来場者_プラ</t>
  </si>
  <si>
    <t>来場者_古紙類</t>
  </si>
  <si>
    <t>来場者_びん・缶・ペットボトル</t>
  </si>
  <si>
    <t>資源回収BOX</t>
  </si>
  <si>
    <t>資源回収_古紙類</t>
  </si>
  <si>
    <t>資源回収_古布・衣類</t>
  </si>
  <si>
    <t>資源回収_食品トレイ</t>
  </si>
  <si>
    <t>資源回収_プラ（食品以外）</t>
  </si>
  <si>
    <t>資源回収_びん・缶・ペットボトル</t>
  </si>
  <si>
    <t>資源回収_廃食用油</t>
  </si>
  <si>
    <t>資源回収_その他</t>
  </si>
  <si>
    <t>資源回収_自由記入欄</t>
  </si>
  <si>
    <t>3.機能_食品製造</t>
  </si>
  <si>
    <t>3.機能_食品卸売</t>
  </si>
  <si>
    <t>3.機能_食品小売</t>
  </si>
  <si>
    <t>3.機能_外食</t>
  </si>
  <si>
    <t>3.機能_物流・倉庫</t>
  </si>
  <si>
    <t>3.機能_食堂</t>
  </si>
  <si>
    <t>4.プラ_ストレッチフィルム</t>
  </si>
  <si>
    <t>4.プラ_レジ袋・ポリ袋</t>
  </si>
  <si>
    <t>4.プラ_物流資材</t>
  </si>
  <si>
    <t>4.プラ_ボトル類</t>
  </si>
  <si>
    <t>4.プラ_発泡スチロール</t>
  </si>
  <si>
    <t>4.プラ_食品用フィルム</t>
  </si>
  <si>
    <t>4.プラ_その他包装用フィルム</t>
  </si>
  <si>
    <t>4.プラ_食品トレー・カップ類</t>
  </si>
  <si>
    <t>4.プラ_事務用品</t>
  </si>
  <si>
    <t>4.プラ_その他</t>
  </si>
  <si>
    <t>4.プラ_その他（自由記入欄）</t>
  </si>
  <si>
    <t>5.ペットボトル_排出方法</t>
  </si>
  <si>
    <t>5.ペットボトル_混合（プラ）</t>
  </si>
  <si>
    <t>5.ペットボトル_混合（びん・缶）</t>
  </si>
  <si>
    <t>5.ペットボトル_分別（キャップラベル外す）</t>
  </si>
  <si>
    <t>5.ペットボトル_分別（キャップラベル外さない）</t>
  </si>
  <si>
    <t>6.廃食用油_航空燃料</t>
  </si>
  <si>
    <t>6.廃食用油_その他燃料</t>
  </si>
  <si>
    <t>6.廃食用油_その他資源化</t>
  </si>
  <si>
    <t>6.廃食用油_資源化していない・不明</t>
  </si>
  <si>
    <t>6.廃食用油_排出なし</t>
  </si>
  <si>
    <t>⑫</t>
  </si>
  <si>
    <t>（１）従業員等向けのごみ分別ボックスについて</t>
    <rPh sb="3" eb="6">
      <t>ジュウギョウイン</t>
    </rPh>
    <rPh sb="6" eb="7">
      <t>トウ</t>
    </rPh>
    <rPh sb="7" eb="8">
      <t>ム</t>
    </rPh>
    <rPh sb="12" eb="14">
      <t>ブンベツ</t>
    </rPh>
    <phoneticPr fontId="5"/>
  </si>
  <si>
    <t>（２）来場者（一般市民等）用のごみ分別ボックスについて</t>
    <rPh sb="3" eb="6">
      <t>ライジョウシャ</t>
    </rPh>
    <rPh sb="7" eb="11">
      <t>イッパンシミン</t>
    </rPh>
    <rPh sb="11" eb="12">
      <t>トウ</t>
    </rPh>
    <rPh sb="13" eb="14">
      <t>ヨウ</t>
    </rPh>
    <rPh sb="17" eb="19">
      <t>ブンベツ</t>
    </rPh>
    <phoneticPr fontId="5"/>
  </si>
  <si>
    <r>
      <t>（３）来場者（一般市民等）用の資源回収ボックス</t>
    </r>
    <r>
      <rPr>
        <vertAlign val="superscript"/>
        <sz val="10"/>
        <rFont val="ＭＳ Ｐゴシック"/>
        <family val="3"/>
        <charset val="128"/>
      </rPr>
      <t>※</t>
    </r>
    <r>
      <rPr>
        <sz val="10"/>
        <rFont val="ＭＳ Ｐゴシック"/>
        <family val="3"/>
        <charset val="128"/>
      </rPr>
      <t>の有無</t>
    </r>
    <rPh sb="3" eb="6">
      <t>ライジョウシャ</t>
    </rPh>
    <rPh sb="7" eb="11">
      <t>イッパンシミン</t>
    </rPh>
    <rPh sb="11" eb="12">
      <t>トウ</t>
    </rPh>
    <rPh sb="13" eb="14">
      <t>ヨウ</t>
    </rPh>
    <rPh sb="15" eb="19">
      <t>シゲンカイシュウ</t>
    </rPh>
    <rPh sb="25" eb="27">
      <t>ウム</t>
    </rPh>
    <phoneticPr fontId="5"/>
  </si>
  <si>
    <t>１に示した品目及び燃やすごみについて、別紙の前年度の処理実績及び当該年度の処理計画を記載してください。</t>
    <rPh sb="2" eb="3">
      <t>シメ</t>
    </rPh>
    <phoneticPr fontId="5"/>
  </si>
  <si>
    <t>その他資源化（燃料化を除く）</t>
    <rPh sb="7" eb="10">
      <t>ネンリョウカ</t>
    </rPh>
    <rPh sb="11" eb="12">
      <t>ノゾ</t>
    </rPh>
    <phoneticPr fontId="5"/>
  </si>
  <si>
    <t>令和７年度の実績</t>
    <rPh sb="0" eb="2">
      <t>レイワ</t>
    </rPh>
    <rPh sb="3" eb="5">
      <t>ネンド</t>
    </rPh>
    <rPh sb="6" eb="8">
      <t>ジッセキ</t>
    </rPh>
    <phoneticPr fontId="5"/>
  </si>
  <si>
    <t>1000</t>
    <phoneticPr fontId="5"/>
  </si>
  <si>
    <t>㈱○○清掃</t>
    <rPh sb="3" eb="5">
      <t>セイソウ</t>
    </rPh>
    <phoneticPr fontId="5"/>
  </si>
  <si>
    <t>○○古紙㈲</t>
    <rPh sb="2" eb="4">
      <t>コシ</t>
    </rPh>
    <phoneticPr fontId="5"/>
  </si>
  <si>
    <t>横浜市焼却工場</t>
    <rPh sb="0" eb="3">
      <t>ヨコハマシ</t>
    </rPh>
    <rPh sb="3" eb="7">
      <t>ショウキャクコウジョウ</t>
    </rPh>
    <phoneticPr fontId="5"/>
  </si>
  <si>
    <t>○○リサイクル㈱</t>
    <phoneticPr fontId="5"/>
  </si>
  <si>
    <t>1300</t>
    <phoneticPr fontId="5"/>
  </si>
  <si>
    <t>○○環境㈱</t>
    <rPh sb="2" eb="4">
      <t>カンキョウ</t>
    </rPh>
    <phoneticPr fontId="5"/>
  </si>
  <si>
    <t>○○油脂㈱</t>
    <rPh sb="2" eb="4">
      <t>ユシ</t>
    </rPh>
    <phoneticPr fontId="5"/>
  </si>
  <si>
    <t>㈱○○リサイクル</t>
    <phoneticPr fontId="5"/>
  </si>
  <si>
    <t>㈲○○環境</t>
    <rPh sb="3" eb="5">
      <t>カンキョウ</t>
    </rPh>
    <phoneticPr fontId="5"/>
  </si>
  <si>
    <t>123456</t>
    <phoneticPr fontId="5"/>
  </si>
  <si>
    <t>654321</t>
    <phoneticPr fontId="5"/>
  </si>
  <si>
    <t>000000</t>
    <phoneticPr fontId="5"/>
  </si>
  <si>
    <t>1234567</t>
    <phoneticPr fontId="5"/>
  </si>
  <si>
    <t>提出年月日</t>
  </si>
  <si>
    <t>建築物コード</t>
  </si>
  <si>
    <t>建築物の名称</t>
  </si>
  <si>
    <t>建築物の所在地</t>
  </si>
  <si>
    <t>管理責任者_会社名</t>
  </si>
  <si>
    <t>管理責任者_所属</t>
  </si>
  <si>
    <t>管理責任者_職名</t>
  </si>
  <si>
    <t>管理責任者_氏名</t>
  </si>
  <si>
    <t>管理責任者_電話</t>
  </si>
  <si>
    <t>管理責任者_FAX</t>
  </si>
  <si>
    <t>管理責任者_Eメール</t>
  </si>
  <si>
    <t>延べ床面積</t>
  </si>
  <si>
    <t>保管場所の数</t>
  </si>
  <si>
    <t>提出者住所</t>
  </si>
  <si>
    <t>提出者氏名</t>
  </si>
  <si>
    <t>提出者電話番号</t>
  </si>
  <si>
    <r>
      <t>品目</t>
    </r>
    <r>
      <rPr>
        <vertAlign val="superscript"/>
        <sz val="9"/>
        <rFont val="ＭＳ Ｐ明朝"/>
        <family val="1"/>
        <charset val="128"/>
      </rPr>
      <t>*1</t>
    </r>
    <rPh sb="0" eb="2">
      <t>ヒンモク</t>
    </rPh>
    <phoneticPr fontId="5"/>
  </si>
  <si>
    <t>*1：品目は、燃やすごみ、古紙、古布、食品廃棄物（リサイクルしているもの）、プラスチック、びん・缶・ペットボトル、廃食用油が対象となります。</t>
    <rPh sb="3" eb="5">
      <t>ヒンモク</t>
    </rPh>
    <rPh sb="7" eb="8">
      <t>モ</t>
    </rPh>
    <rPh sb="13" eb="15">
      <t>コシ</t>
    </rPh>
    <rPh sb="16" eb="18">
      <t>フルヌノ</t>
    </rPh>
    <rPh sb="19" eb="24">
      <t>ショクヒンハイキブツ</t>
    </rPh>
    <rPh sb="48" eb="49">
      <t>カン</t>
    </rPh>
    <rPh sb="57" eb="61">
      <t>ハイショクヨウユ</t>
    </rPh>
    <rPh sb="62" eb="64">
      <t>タイショウ</t>
    </rPh>
    <phoneticPr fontId="5"/>
  </si>
  <si>
    <t>※　提出年度と収集運搬業者又は処分・中間処理業者等が異なる場合にはチェックを入れてください。</t>
    <rPh sb="2" eb="6">
      <t>テイシュツネンド</t>
    </rPh>
    <rPh sb="7" eb="13">
      <t>シュウシュウウンパンギョウシャ</t>
    </rPh>
    <rPh sb="13" eb="14">
      <t>マタ</t>
    </rPh>
    <rPh sb="15" eb="17">
      <t>ショブン</t>
    </rPh>
    <rPh sb="18" eb="25">
      <t>チュウカンショリギョウシャトウ</t>
    </rPh>
    <rPh sb="26" eb="27">
      <t>コト</t>
    </rPh>
    <rPh sb="29" eb="31">
      <t>バアイ</t>
    </rPh>
    <rPh sb="38" eb="39">
      <t>イ</t>
    </rPh>
    <phoneticPr fontId="5"/>
  </si>
  <si>
    <r>
      <t xml:space="preserve"> ⑥劇場・娯楽場等 ⑦銀行 ⑧工場 ⑨倉庫 ⑩学校 ⑪複合用途  </t>
    </r>
    <r>
      <rPr>
        <sz val="10"/>
        <color rgb="FFFF0000"/>
        <rFont val="ＭＳ 明朝"/>
        <family val="1"/>
        <charset val="128"/>
      </rPr>
      <t>⑫その他(         　）</t>
    </r>
    <r>
      <rPr>
        <sz val="10"/>
        <color theme="1"/>
        <rFont val="ＭＳ 明朝"/>
        <family val="1"/>
        <charset val="128"/>
      </rPr>
      <t xml:space="preserve">    </t>
    </r>
    <phoneticPr fontId="5"/>
  </si>
  <si>
    <t>続いて、別シートの「（別紙）前年度の処理実績及び当該年度の処理計画」に
必要事項の入力をお願いいたします。</t>
    <rPh sb="0" eb="1">
      <t>ツヅ</t>
    </rPh>
    <rPh sb="4" eb="5">
      <t>ベツ</t>
    </rPh>
    <rPh sb="11" eb="13">
      <t>ベッシ</t>
    </rPh>
    <rPh sb="14" eb="17">
      <t>ゼンネンド</t>
    </rPh>
    <rPh sb="18" eb="20">
      <t>ショリ</t>
    </rPh>
    <rPh sb="20" eb="22">
      <t>ジッセキ</t>
    </rPh>
    <rPh sb="22" eb="23">
      <t>オヨ</t>
    </rPh>
    <rPh sb="24" eb="26">
      <t>トウガイ</t>
    </rPh>
    <rPh sb="26" eb="28">
      <t>ネンド</t>
    </rPh>
    <rPh sb="29" eb="31">
      <t>ショリ</t>
    </rPh>
    <rPh sb="31" eb="33">
      <t>ケイカク</t>
    </rPh>
    <rPh sb="36" eb="38">
      <t>ヒツヨウ</t>
    </rPh>
    <rPh sb="38" eb="40">
      <t>ジコウ</t>
    </rPh>
    <rPh sb="41" eb="43">
      <t>ニュウリョク</t>
    </rPh>
    <rPh sb="45" eb="46">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</si>
</sst>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quot; )&quot;"/>
    <numFmt numFmtId="177" formatCode="#"/>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9"/>
      <name val="ＭＳ Ｐ明朝"/>
      <family val="1"/>
      <charset val="128"/>
    </font>
    <font>
      <sz val="10.5"/>
      <name val="ＭＳ 明朝"/>
      <family val="1"/>
      <charset val="128"/>
    </font>
    <font>
      <sz val="10"/>
      <name val="ＭＳ Ｐゴシック"/>
      <family val="3"/>
      <charset val="128"/>
    </font>
    <font>
      <sz val="9"/>
      <name val="ＭＳ Ｐゴシック"/>
      <family val="3"/>
      <charset val="128"/>
    </font>
    <font>
      <sz val="10"/>
      <name val="ＭＳ Ｐ明朝"/>
      <family val="1"/>
      <charset val="128"/>
    </font>
    <font>
      <sz val="11"/>
      <name val="ＭＳ Ｐ明朝"/>
      <family val="1"/>
      <charset val="128"/>
    </font>
    <font>
      <sz val="9"/>
      <name val="ＭＳ ゴシック"/>
      <family val="3"/>
      <charset val="128"/>
    </font>
    <font>
      <b/>
      <sz val="11"/>
      <name val="ＭＳ Ｐゴシック"/>
      <family val="3"/>
      <charset val="128"/>
    </font>
    <font>
      <sz val="10"/>
      <color theme="1"/>
      <name val="ＭＳ 明朝"/>
      <family val="1"/>
      <charset val="128"/>
    </font>
    <font>
      <vertAlign val="superscript"/>
      <sz val="10"/>
      <name val="ＭＳ 明朝"/>
      <family val="1"/>
      <charset val="128"/>
    </font>
    <font>
      <sz val="14"/>
      <name val="ＭＳ Ｐ明朝"/>
      <family val="1"/>
      <charset val="128"/>
    </font>
    <font>
      <sz val="10"/>
      <color theme="1"/>
      <name val="ＭＳ Ｐ明朝"/>
      <family val="1"/>
      <charset val="128"/>
    </font>
    <font>
      <vertAlign val="superscript"/>
      <sz val="10"/>
      <name val="ＭＳ Ｐゴシック"/>
      <family val="3"/>
      <charset val="128"/>
    </font>
    <font>
      <sz val="14"/>
      <name val="ＭＳ Ｐゴシック"/>
      <family val="3"/>
      <charset val="128"/>
    </font>
    <font>
      <sz val="10"/>
      <color rgb="FFFF0000"/>
      <name val="ＭＳ Ｐ明朝"/>
      <family val="1"/>
      <charset val="128"/>
    </font>
    <font>
      <sz val="9"/>
      <color rgb="FFFF0000"/>
      <name val="ＭＳ Ｐ明朝"/>
      <family val="1"/>
      <charset val="128"/>
    </font>
    <font>
      <sz val="11"/>
      <color rgb="FFFF0000"/>
      <name val="ＭＳ Ｐ明朝"/>
      <family val="1"/>
      <charset val="128"/>
    </font>
    <font>
      <sz val="10"/>
      <color rgb="FFFF0000"/>
      <name val="ＭＳ 明朝"/>
      <family val="1"/>
      <charset val="128"/>
    </font>
    <font>
      <vertAlign val="superscript"/>
      <sz val="9"/>
      <name val="ＭＳ Ｐ明朝"/>
      <family val="1"/>
      <charset val="128"/>
    </font>
    <font>
      <b/>
      <sz val="14"/>
      <color rgb="FFFF0000"/>
      <name val="ＭＳ Ｐ明朝"/>
      <family val="1"/>
      <charset val="128"/>
    </font>
  </fonts>
  <fills count="3">
    <fill>
      <patternFill patternType="none"/>
    </fill>
    <fill>
      <patternFill patternType="gray125"/>
    </fill>
    <fill>
      <patternFill patternType="solid">
        <fgColor rgb="FFFFFF00"/>
        <bgColor indexed="64"/>
      </patternFill>
    </fill>
  </fills>
  <borders count="70">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style="thin">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medium">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style="hair">
        <color indexed="64"/>
      </top>
      <bottom/>
      <diagonal/>
    </border>
    <border>
      <left style="medium">
        <color indexed="64"/>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medium">
        <color indexed="64"/>
      </right>
      <top style="hair">
        <color indexed="64"/>
      </top>
      <bottom/>
      <diagonal/>
    </border>
  </borders>
  <cellStyleXfs count="7">
    <xf numFmtId="0" fontId="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73">
    <xf numFmtId="0" fontId="0" fillId="0" borderId="0" xfId="0"/>
    <xf numFmtId="0" fontId="7" fillId="0" borderId="0" xfId="0" applyFont="1"/>
    <xf numFmtId="0" fontId="8" fillId="0" borderId="0" xfId="0" applyFont="1" applyAlignment="1">
      <alignment horizontal="left" vertical="center" wrapText="1"/>
    </xf>
    <xf numFmtId="0" fontId="6" fillId="0" borderId="1" xfId="0" applyFont="1" applyBorder="1" applyAlignment="1">
      <alignment horizontal="left" vertical="center"/>
    </xf>
    <xf numFmtId="0" fontId="7" fillId="0" borderId="0" xfId="0" applyFont="1" applyAlignment="1">
      <alignment vertical="center"/>
    </xf>
    <xf numFmtId="0" fontId="6" fillId="0" borderId="0" xfId="0" applyFont="1" applyAlignment="1" applyProtection="1">
      <alignment horizontal="right" vertical="center"/>
      <protection locked="0"/>
    </xf>
    <xf numFmtId="49" fontId="6" fillId="0" borderId="0" xfId="0" applyNumberFormat="1" applyFont="1" applyAlignment="1">
      <alignment horizontal="center" vertical="center"/>
    </xf>
    <xf numFmtId="0" fontId="7" fillId="0" borderId="5" xfId="0" applyFont="1" applyBorder="1" applyAlignment="1">
      <alignment vertical="center"/>
    </xf>
    <xf numFmtId="0" fontId="7" fillId="0" borderId="19"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0" xfId="0" applyFont="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7" fillId="0" borderId="5" xfId="0" applyFont="1" applyBorder="1"/>
    <xf numFmtId="0" fontId="0" fillId="0" borderId="17" xfId="0" applyBorder="1" applyAlignment="1" applyProtection="1">
      <alignment horizontal="left" vertical="center" wrapText="1"/>
      <protection locked="0"/>
    </xf>
    <xf numFmtId="0" fontId="6" fillId="0" borderId="18" xfId="0" applyFont="1" applyBorder="1" applyAlignment="1" applyProtection="1">
      <alignment vertical="center"/>
      <protection locked="0"/>
    </xf>
    <xf numFmtId="0" fontId="10" fillId="0" borderId="5" xfId="0" applyFont="1" applyBorder="1" applyAlignment="1">
      <alignment vertical="center"/>
    </xf>
    <xf numFmtId="0" fontId="7" fillId="0" borderId="1"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11" fillId="0" borderId="0" xfId="0" applyFont="1" applyAlignment="1">
      <alignment vertical="center"/>
    </xf>
    <xf numFmtId="0" fontId="11" fillId="0" borderId="5"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18" xfId="0" applyFont="1" applyBorder="1" applyAlignment="1">
      <alignment vertical="center"/>
    </xf>
    <xf numFmtId="0" fontId="11" fillId="0" borderId="5" xfId="0" applyFont="1" applyBorder="1" applyAlignment="1">
      <alignment horizontal="left" vertical="center"/>
    </xf>
    <xf numFmtId="0" fontId="9" fillId="0" borderId="19"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11" fillId="0" borderId="0" xfId="0" applyFont="1" applyAlignment="1">
      <alignment horizontal="left" vertical="center"/>
    </xf>
    <xf numFmtId="0" fontId="11" fillId="0" borderId="18" xfId="0" applyFont="1" applyBorder="1" applyAlignment="1">
      <alignment horizontal="right" vertical="center"/>
    </xf>
    <xf numFmtId="0" fontId="9" fillId="0" borderId="18" xfId="0" applyFont="1" applyBorder="1" applyAlignment="1">
      <alignment vertical="center"/>
    </xf>
    <xf numFmtId="0" fontId="12" fillId="0" borderId="0" xfId="0" applyFont="1" applyAlignment="1">
      <alignment vertical="center"/>
    </xf>
    <xf numFmtId="0" fontId="11" fillId="0" borderId="19" xfId="0" applyFont="1" applyBorder="1" applyAlignment="1">
      <alignment vertical="center"/>
    </xf>
    <xf numFmtId="0" fontId="7" fillId="0" borderId="23" xfId="0" applyFont="1" applyBorder="1" applyAlignment="1">
      <alignment vertical="center"/>
    </xf>
    <xf numFmtId="0" fontId="7" fillId="0" borderId="23" xfId="0" applyFont="1" applyBorder="1" applyAlignment="1">
      <alignment horizontal="left" vertical="center"/>
    </xf>
    <xf numFmtId="0" fontId="0" fillId="0" borderId="23" xfId="0" applyBorder="1" applyAlignment="1">
      <alignment vertical="center"/>
    </xf>
    <xf numFmtId="0" fontId="0" fillId="0" borderId="24" xfId="0" applyBorder="1" applyAlignment="1">
      <alignment vertical="center"/>
    </xf>
    <xf numFmtId="0" fontId="7" fillId="0" borderId="24" xfId="0" applyFont="1" applyBorder="1" applyAlignment="1">
      <alignment vertical="center"/>
    </xf>
    <xf numFmtId="0" fontId="13" fillId="0" borderId="23" xfId="0" applyFont="1" applyBorder="1" applyAlignment="1">
      <alignment vertical="center"/>
    </xf>
    <xf numFmtId="0" fontId="13" fillId="0" borderId="24" xfId="0" applyFont="1" applyBorder="1" applyAlignment="1">
      <alignment vertical="center"/>
    </xf>
    <xf numFmtId="0" fontId="9" fillId="0" borderId="22" xfId="0" applyFont="1" applyBorder="1" applyAlignment="1">
      <alignment vertical="center"/>
    </xf>
    <xf numFmtId="49" fontId="11" fillId="0" borderId="0" xfId="0" applyNumberFormat="1" applyFont="1" applyAlignment="1">
      <alignment horizontal="center" vertical="center"/>
    </xf>
    <xf numFmtId="0" fontId="12"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11" fillId="0" borderId="0" xfId="0" applyFont="1" applyAlignment="1" applyProtection="1">
      <alignment horizontal="right" vertical="center"/>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4" fillId="0" borderId="0" xfId="0" applyFont="1" applyAlignment="1" applyProtection="1">
      <alignment vertical="center" wrapText="1"/>
      <protection locked="0"/>
    </xf>
    <xf numFmtId="0" fontId="11" fillId="0" borderId="52" xfId="0" applyFont="1" applyBorder="1" applyAlignment="1">
      <alignment vertical="center"/>
    </xf>
    <xf numFmtId="0" fontId="11" fillId="0" borderId="53" xfId="0" applyFont="1" applyBorder="1" applyAlignment="1">
      <alignment vertical="center"/>
    </xf>
    <xf numFmtId="0" fontId="11" fillId="0" borderId="54" xfId="0" applyFont="1" applyBorder="1" applyAlignment="1">
      <alignment vertical="center"/>
    </xf>
    <xf numFmtId="0" fontId="6" fillId="0" borderId="0" xfId="0" applyFont="1" applyAlignment="1" applyProtection="1">
      <alignment vertical="center"/>
      <protection locked="0"/>
    </xf>
    <xf numFmtId="0" fontId="7" fillId="0" borderId="5" xfId="0" applyFont="1" applyBorder="1" applyAlignment="1">
      <alignment horizontal="right" vertical="center"/>
    </xf>
    <xf numFmtId="0" fontId="11" fillId="0" borderId="53" xfId="0" applyFont="1" applyBorder="1" applyAlignment="1">
      <alignment horizontal="right" vertical="center"/>
    </xf>
    <xf numFmtId="0" fontId="11" fillId="0" borderId="0" xfId="0" applyFont="1" applyAlignment="1">
      <alignment horizontal="right" vertical="center"/>
    </xf>
    <xf numFmtId="0" fontId="7" fillId="0" borderId="59" xfId="0" applyFont="1" applyBorder="1" applyAlignment="1">
      <alignment vertical="center"/>
    </xf>
    <xf numFmtId="0" fontId="7" fillId="0" borderId="53" xfId="0" applyFont="1" applyBorder="1"/>
    <xf numFmtId="0" fontId="6" fillId="0" borderId="18" xfId="0" applyFont="1" applyBorder="1" applyAlignment="1" applyProtection="1">
      <alignment horizontal="right" vertical="center"/>
      <protection locked="0"/>
    </xf>
    <xf numFmtId="0" fontId="13" fillId="0" borderId="0" xfId="0" applyFont="1" applyAlignment="1">
      <alignment vertical="center"/>
    </xf>
    <xf numFmtId="0" fontId="10" fillId="0" borderId="0" xfId="0" applyFont="1" applyAlignment="1">
      <alignment vertical="center"/>
    </xf>
    <xf numFmtId="0" fontId="13" fillId="0" borderId="1" xfId="0" applyFont="1" applyBorder="1" applyAlignment="1">
      <alignment vertical="center"/>
    </xf>
    <xf numFmtId="0" fontId="7" fillId="0" borderId="2" xfId="0" applyFont="1" applyBorder="1"/>
    <xf numFmtId="0" fontId="9" fillId="0" borderId="37"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7" fillId="0" borderId="18" xfId="0" applyFont="1" applyBorder="1" applyAlignment="1">
      <alignment horizontal="left" vertical="center"/>
    </xf>
    <xf numFmtId="0" fontId="9" fillId="0" borderId="60" xfId="0" applyFont="1" applyBorder="1" applyAlignment="1">
      <alignment vertical="center"/>
    </xf>
    <xf numFmtId="2" fontId="7" fillId="0" borderId="61" xfId="0" applyNumberFormat="1" applyFont="1" applyBorder="1" applyAlignment="1">
      <alignment shrinkToFit="1"/>
    </xf>
    <xf numFmtId="0" fontId="7" fillId="0" borderId="3" xfId="0" applyFont="1" applyBorder="1" applyAlignment="1">
      <alignment shrinkToFit="1"/>
    </xf>
    <xf numFmtId="0" fontId="7" fillId="0" borderId="31" xfId="0" applyFont="1" applyBorder="1" applyAlignment="1">
      <alignment horizontal="center" vertical="center" shrinkToFit="1"/>
    </xf>
    <xf numFmtId="2" fontId="7" fillId="0" borderId="63" xfId="0" applyNumberFormat="1" applyFont="1" applyBorder="1" applyAlignment="1">
      <alignment shrinkToFit="1"/>
    </xf>
    <xf numFmtId="0" fontId="7" fillId="0" borderId="9" xfId="0" applyFont="1" applyBorder="1" applyAlignment="1">
      <alignment shrinkToFit="1"/>
    </xf>
    <xf numFmtId="0" fontId="7" fillId="0" borderId="26" xfId="0" applyFont="1" applyBorder="1" applyAlignment="1">
      <alignment horizontal="center" vertical="center" shrinkToFit="1"/>
    </xf>
    <xf numFmtId="0" fontId="7" fillId="0" borderId="64" xfId="0" applyFont="1" applyBorder="1" applyAlignment="1">
      <alignment horizontal="center" vertical="center"/>
    </xf>
    <xf numFmtId="0" fontId="7" fillId="0" borderId="65" xfId="0" applyFont="1" applyBorder="1" applyAlignment="1">
      <alignment horizontal="center" vertical="center"/>
    </xf>
    <xf numFmtId="49" fontId="7" fillId="0" borderId="0" xfId="0" applyNumberFormat="1" applyFont="1"/>
    <xf numFmtId="177" fontId="7" fillId="0" borderId="18" xfId="0" applyNumberFormat="1" applyFont="1" applyBorder="1"/>
    <xf numFmtId="0" fontId="21" fillId="0" borderId="0" xfId="0" applyFont="1" applyAlignment="1" applyProtection="1">
      <alignment horizontal="right" vertical="center"/>
      <protection locked="0"/>
    </xf>
    <xf numFmtId="0" fontId="7" fillId="0" borderId="31" xfId="0" applyFont="1" applyBorder="1"/>
    <xf numFmtId="0" fontId="7" fillId="0" borderId="31" xfId="0" applyFont="1" applyBorder="1" applyAlignment="1">
      <alignment vertical="center"/>
    </xf>
    <xf numFmtId="0" fontId="7" fillId="0" borderId="3" xfId="0" applyFont="1" applyBorder="1"/>
    <xf numFmtId="0" fontId="7" fillId="0" borderId="15" xfId="0" applyFont="1" applyBorder="1" applyAlignment="1">
      <alignment horizontal="center" vertical="center" shrinkToFit="1"/>
    </xf>
    <xf numFmtId="0" fontId="7" fillId="0" borderId="67" xfId="0" applyFont="1" applyBorder="1" applyAlignment="1">
      <alignment horizontal="center" vertical="center"/>
    </xf>
    <xf numFmtId="0" fontId="7" fillId="0" borderId="20" xfId="0" applyFont="1" applyBorder="1" applyAlignment="1">
      <alignment horizontal="center" vertical="center" shrinkToFit="1"/>
    </xf>
    <xf numFmtId="0" fontId="7" fillId="0" borderId="63" xfId="0" applyFont="1" applyBorder="1" applyAlignment="1">
      <alignment horizontal="center" vertical="center" shrinkToFit="1"/>
    </xf>
    <xf numFmtId="49" fontId="7" fillId="0" borderId="9" xfId="0" applyNumberFormat="1" applyFont="1" applyBorder="1" applyAlignment="1">
      <alignment horizontal="center" vertical="center" shrinkToFit="1"/>
    </xf>
    <xf numFmtId="0" fontId="7" fillId="0" borderId="61" xfId="0" applyFont="1" applyBorder="1" applyAlignment="1">
      <alignment horizontal="center" vertical="center" shrinkToFit="1"/>
    </xf>
    <xf numFmtId="49" fontId="7" fillId="0" borderId="3" xfId="0" applyNumberFormat="1" applyFont="1" applyBorder="1" applyAlignment="1">
      <alignment horizontal="center" vertical="center" shrinkToFit="1"/>
    </xf>
    <xf numFmtId="0" fontId="7" fillId="0" borderId="68" xfId="0" applyFont="1" applyBorder="1" applyAlignment="1">
      <alignment horizontal="center" vertical="center"/>
    </xf>
    <xf numFmtId="2" fontId="7" fillId="2" borderId="63" xfId="0" applyNumberFormat="1" applyFont="1" applyFill="1" applyBorder="1" applyAlignment="1">
      <alignment shrinkToFit="1"/>
    </xf>
    <xf numFmtId="2" fontId="7" fillId="2" borderId="61" xfId="0" applyNumberFormat="1" applyFont="1" applyFill="1" applyBorder="1" applyAlignment="1">
      <alignment shrinkToFit="1"/>
    </xf>
    <xf numFmtId="0" fontId="22" fillId="0" borderId="26"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63" xfId="0" applyFont="1" applyBorder="1" applyAlignment="1">
      <alignment horizontal="center" vertical="center" shrinkToFit="1"/>
    </xf>
    <xf numFmtId="49" fontId="22" fillId="0" borderId="9" xfId="0" applyNumberFormat="1"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61" xfId="0" applyFont="1" applyBorder="1" applyAlignment="1">
      <alignment horizontal="center" vertical="center" shrinkToFit="1"/>
    </xf>
    <xf numFmtId="49" fontId="22" fillId="0" borderId="3" xfId="0" applyNumberFormat="1" applyFont="1" applyBorder="1" applyAlignment="1">
      <alignment horizontal="center" vertical="center" shrinkToFit="1"/>
    </xf>
    <xf numFmtId="2" fontId="22" fillId="0" borderId="63" xfId="0" applyNumberFormat="1" applyFont="1" applyBorder="1" applyAlignment="1">
      <alignment shrinkToFit="1"/>
    </xf>
    <xf numFmtId="2" fontId="22" fillId="0" borderId="61" xfId="0" applyNumberFormat="1" applyFont="1" applyBorder="1" applyAlignment="1">
      <alignment shrinkToFit="1"/>
    </xf>
    <xf numFmtId="0" fontId="21" fillId="0" borderId="0" xfId="0" applyFont="1" applyAlignment="1">
      <alignment horizontal="right" vertical="center"/>
    </xf>
    <xf numFmtId="0" fontId="21" fillId="0" borderId="53" xfId="0" applyFont="1" applyBorder="1" applyAlignment="1">
      <alignment horizontal="right" vertical="center"/>
    </xf>
    <xf numFmtId="0" fontId="21" fillId="0" borderId="18" xfId="0" applyFont="1" applyBorder="1" applyAlignment="1">
      <alignment horizontal="right" vertical="center"/>
    </xf>
    <xf numFmtId="0" fontId="21" fillId="0" borderId="0" xfId="0" applyFont="1" applyAlignment="1">
      <alignment vertical="center"/>
    </xf>
    <xf numFmtId="49" fontId="7" fillId="0" borderId="31" xfId="0" applyNumberFormat="1" applyFont="1" applyBorder="1"/>
    <xf numFmtId="0" fontId="9" fillId="0" borderId="60" xfId="0" applyFont="1" applyBorder="1" applyAlignment="1">
      <alignment horizontal="left" vertical="center" shrinkToFit="1"/>
    </xf>
    <xf numFmtId="0" fontId="9" fillId="0" borderId="59" xfId="0" applyFont="1" applyBorder="1" applyAlignment="1">
      <alignment horizontal="left" vertical="center" shrinkToFit="1"/>
    </xf>
    <xf numFmtId="0" fontId="9" fillId="0" borderId="69"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7" xfId="0" applyFont="1" applyBorder="1" applyAlignment="1">
      <alignment horizontal="left" vertical="center" shrinkToFit="1"/>
    </xf>
    <xf numFmtId="0" fontId="11" fillId="0" borderId="0" xfId="0" applyFont="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6" fillId="0" borderId="0" xfId="0" applyFont="1" applyAlignment="1" applyProtection="1">
      <alignment horizontal="left" vertical="center"/>
      <protection locked="0"/>
    </xf>
    <xf numFmtId="0" fontId="0" fillId="0" borderId="0" xfId="0" applyAlignment="1">
      <alignment horizontal="left" vertical="center"/>
    </xf>
    <xf numFmtId="0" fontId="11" fillId="0" borderId="0" xfId="0" applyFont="1" applyAlignment="1">
      <alignment horizontal="left" vertical="center" shrinkToFit="1"/>
    </xf>
    <xf numFmtId="0" fontId="11" fillId="0" borderId="5" xfId="0" applyFont="1" applyBorder="1" applyAlignment="1">
      <alignment horizontal="left" vertical="center" shrinkToFit="1"/>
    </xf>
    <xf numFmtId="0" fontId="9" fillId="0" borderId="22"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6" fillId="0" borderId="10" xfId="0" applyFont="1" applyBorder="1" applyAlignment="1" applyProtection="1">
      <alignment horizontal="left" vertical="center"/>
      <protection locked="0"/>
    </xf>
    <xf numFmtId="0" fontId="0" fillId="0" borderId="10" xfId="0" applyBorder="1" applyAlignment="1">
      <alignment horizontal="left" vertical="center"/>
    </xf>
    <xf numFmtId="0" fontId="11" fillId="0" borderId="0" xfId="0" applyFont="1" applyAlignment="1">
      <alignment horizontal="center" vertical="center"/>
    </xf>
    <xf numFmtId="0" fontId="9" fillId="0" borderId="34"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177" fontId="6" fillId="2" borderId="35" xfId="0" applyNumberFormat="1" applyFont="1" applyFill="1" applyBorder="1" applyAlignment="1">
      <alignment horizontal="center"/>
    </xf>
    <xf numFmtId="177" fontId="6" fillId="2" borderId="29" xfId="0" applyNumberFormat="1" applyFont="1" applyFill="1" applyBorder="1" applyAlignment="1">
      <alignment horizontal="center"/>
    </xf>
    <xf numFmtId="177" fontId="6" fillId="2" borderId="36" xfId="0" applyNumberFormat="1" applyFont="1" applyFill="1" applyBorder="1" applyAlignment="1">
      <alignment horizont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11" fillId="0" borderId="52" xfId="0" applyFont="1" applyBorder="1" applyAlignment="1">
      <alignment horizontal="center" vertical="center"/>
    </xf>
    <xf numFmtId="0" fontId="11" fillId="0" borderId="56" xfId="0" applyFont="1" applyBorder="1" applyAlignment="1">
      <alignment horizontal="center" vertical="center"/>
    </xf>
    <xf numFmtId="0" fontId="21" fillId="0" borderId="53" xfId="0" applyFont="1" applyBorder="1" applyAlignment="1">
      <alignment horizontal="center" vertical="center"/>
    </xf>
    <xf numFmtId="0" fontId="11" fillId="0" borderId="53" xfId="0" applyFont="1" applyBorder="1" applyAlignment="1">
      <alignment horizontal="center" vertical="center"/>
    </xf>
    <xf numFmtId="0" fontId="11" fillId="0" borderId="58" xfId="0" applyFont="1" applyBorder="1" applyAlignment="1">
      <alignment horizontal="center" vertical="center"/>
    </xf>
    <xf numFmtId="0" fontId="11" fillId="0" borderId="54" xfId="0" applyFont="1" applyBorder="1" applyAlignment="1">
      <alignment horizontal="center" vertical="center"/>
    </xf>
    <xf numFmtId="0" fontId="11" fillId="0" borderId="1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32" xfId="0" applyFont="1" applyBorder="1" applyAlignment="1">
      <alignment horizontal="center" vertical="center"/>
    </xf>
    <xf numFmtId="0" fontId="11" fillId="0" borderId="39" xfId="0" applyFont="1" applyBorder="1" applyAlignment="1">
      <alignment horizontal="center" vertical="center"/>
    </xf>
    <xf numFmtId="0" fontId="21" fillId="0" borderId="49" xfId="0" applyFont="1" applyBorder="1" applyAlignment="1">
      <alignment horizontal="center" vertical="center"/>
    </xf>
    <xf numFmtId="0" fontId="11" fillId="0" borderId="38" xfId="0" applyFont="1" applyBorder="1" applyAlignment="1">
      <alignment horizontal="center" vertical="center"/>
    </xf>
    <xf numFmtId="0" fontId="11" fillId="0" borderId="55" xfId="0" applyFont="1" applyBorder="1" applyAlignment="1">
      <alignment horizontal="center" vertical="center"/>
    </xf>
    <xf numFmtId="0" fontId="11" fillId="0" borderId="57" xfId="0" applyFont="1" applyBorder="1" applyAlignment="1">
      <alignment horizontal="center" vertical="center"/>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21" fillId="0" borderId="28" xfId="0" applyFont="1" applyBorder="1" applyAlignment="1" applyProtection="1">
      <alignment horizontal="right" vertical="center"/>
      <protection locked="0"/>
    </xf>
    <xf numFmtId="0" fontId="21" fillId="0" borderId="23" xfId="0" applyFont="1" applyBorder="1" applyAlignment="1" applyProtection="1">
      <alignment horizontal="right" vertical="center"/>
      <protection locked="0"/>
    </xf>
    <xf numFmtId="0" fontId="18" fillId="0" borderId="44"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9" fillId="0" borderId="40"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21" fillId="0" borderId="43" xfId="0" applyFont="1" applyBorder="1" applyAlignment="1" applyProtection="1">
      <alignment horizontal="right" vertical="center" wrapText="1"/>
      <protection locked="0"/>
    </xf>
    <xf numFmtId="0" fontId="21" fillId="0" borderId="41" xfId="0" applyFont="1" applyBorder="1" applyAlignment="1" applyProtection="1">
      <alignment horizontal="right" vertical="center" wrapText="1"/>
      <protection locked="0"/>
    </xf>
    <xf numFmtId="0" fontId="21" fillId="0" borderId="45" xfId="0" applyFont="1" applyBorder="1" applyAlignment="1" applyProtection="1">
      <alignment horizontal="right" vertical="center" wrapText="1"/>
      <protection locked="0"/>
    </xf>
    <xf numFmtId="0" fontId="18" fillId="0" borderId="51" xfId="0" applyFont="1" applyBorder="1" applyAlignment="1" applyProtection="1">
      <alignment horizontal="left" vertical="center"/>
      <protection locked="0"/>
    </xf>
    <xf numFmtId="0" fontId="18" fillId="0" borderId="41" xfId="0" applyFont="1" applyBorder="1" applyAlignment="1" applyProtection="1">
      <alignment horizontal="left" vertical="center"/>
      <protection locked="0"/>
    </xf>
    <xf numFmtId="0" fontId="18" fillId="0" borderId="42" xfId="0" applyFont="1" applyBorder="1" applyAlignment="1" applyProtection="1">
      <alignment horizontal="left" vertical="center"/>
      <protection locked="0"/>
    </xf>
    <xf numFmtId="0" fontId="24" fillId="0" borderId="16"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9" fillId="0" borderId="2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6"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21" fillId="0" borderId="19"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15" fillId="0" borderId="33"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9" fillId="0" borderId="2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24" fillId="0" borderId="2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20"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21" fillId="0" borderId="2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9" fillId="0" borderId="20"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21" fillId="0" borderId="10"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9" fillId="0" borderId="1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49" fontId="24" fillId="0" borderId="35" xfId="0" applyNumberFormat="1" applyFont="1" applyBorder="1" applyAlignment="1" applyProtection="1">
      <alignment horizontal="center" vertical="center"/>
      <protection locked="0"/>
    </xf>
    <xf numFmtId="49" fontId="24" fillId="0" borderId="29" xfId="0" applyNumberFormat="1" applyFont="1" applyBorder="1" applyAlignment="1" applyProtection="1">
      <alignment horizontal="center" vertical="center"/>
      <protection locked="0"/>
    </xf>
    <xf numFmtId="49" fontId="24" fillId="0" borderId="36" xfId="0" applyNumberFormat="1" applyFont="1" applyBorder="1" applyAlignment="1" applyProtection="1">
      <alignment horizontal="center" vertical="center"/>
      <protection locked="0"/>
    </xf>
    <xf numFmtId="0" fontId="9" fillId="0" borderId="27" xfId="0" applyFont="1" applyBorder="1" applyAlignment="1">
      <alignment horizontal="center" vertical="center" wrapText="1"/>
    </xf>
    <xf numFmtId="0" fontId="24" fillId="0" borderId="28" xfId="0" applyFont="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0" fontId="17"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vertical="center"/>
    </xf>
    <xf numFmtId="49" fontId="23" fillId="0" borderId="0" xfId="0" applyNumberFormat="1" applyFont="1" applyAlignment="1" applyProtection="1">
      <alignment horizontal="center" vertical="center" shrinkToFit="1"/>
      <protection locked="0"/>
    </xf>
    <xf numFmtId="176" fontId="23" fillId="0" borderId="0" xfId="0" applyNumberFormat="1" applyFont="1" applyAlignment="1" applyProtection="1">
      <alignment horizontal="center" vertical="center" shrinkToFit="1"/>
      <protection locked="0"/>
    </xf>
    <xf numFmtId="49" fontId="22" fillId="0" borderId="0" xfId="0" applyNumberFormat="1" applyFont="1" applyAlignment="1" applyProtection="1">
      <alignment horizontal="center" vertical="center"/>
      <protection locked="0"/>
    </xf>
    <xf numFmtId="49" fontId="23" fillId="0" borderId="0" xfId="0" applyNumberFormat="1" applyFont="1" applyAlignment="1">
      <alignment horizontal="center" vertical="center"/>
    </xf>
    <xf numFmtId="0" fontId="11" fillId="0" borderId="20"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18" fillId="0" borderId="28" xfId="0" applyFont="1" applyBorder="1" applyAlignment="1" applyProtection="1">
      <alignment horizontal="right" vertical="center"/>
      <protection locked="0"/>
    </xf>
    <xf numFmtId="0" fontId="18" fillId="0" borderId="23" xfId="0" applyFont="1" applyBorder="1" applyAlignment="1" applyProtection="1">
      <alignment horizontal="right" vertical="center"/>
      <protection locked="0"/>
    </xf>
    <xf numFmtId="0" fontId="18" fillId="0" borderId="43" xfId="0" applyFont="1" applyBorder="1" applyAlignment="1" applyProtection="1">
      <alignment horizontal="right" vertical="center" wrapText="1"/>
      <protection locked="0"/>
    </xf>
    <xf numFmtId="0" fontId="18" fillId="0" borderId="41" xfId="0" applyFont="1" applyBorder="1" applyAlignment="1" applyProtection="1">
      <alignment horizontal="right" vertical="center" wrapText="1"/>
      <protection locked="0"/>
    </xf>
    <xf numFmtId="0" fontId="18" fillId="0" borderId="45" xfId="0" applyFont="1" applyBorder="1" applyAlignment="1" applyProtection="1">
      <alignment horizontal="right" vertical="center" wrapText="1"/>
      <protection locked="0"/>
    </xf>
    <xf numFmtId="0" fontId="11" fillId="0" borderId="19"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7" fillId="0" borderId="0" xfId="0" applyFont="1" applyAlignment="1">
      <alignment vertical="center"/>
    </xf>
    <xf numFmtId="0" fontId="12" fillId="0" borderId="0" xfId="0" applyFont="1" applyAlignment="1">
      <alignment vertical="center"/>
    </xf>
    <xf numFmtId="49" fontId="12" fillId="0" borderId="0" xfId="0" applyNumberFormat="1" applyFont="1" applyAlignment="1" applyProtection="1">
      <alignment horizontal="center" vertical="center" shrinkToFit="1"/>
      <protection locked="0"/>
    </xf>
    <xf numFmtId="176" fontId="12" fillId="0" borderId="0" xfId="0" applyNumberFormat="1" applyFont="1" applyAlignment="1" applyProtection="1">
      <alignment horizontal="center" vertical="center" shrinkToFit="1"/>
      <protection locked="0"/>
    </xf>
    <xf numFmtId="49" fontId="7" fillId="0" borderId="0" xfId="0" applyNumberFormat="1" applyFont="1" applyAlignment="1" applyProtection="1">
      <alignment horizontal="center" vertical="center"/>
      <protection locked="0"/>
    </xf>
    <xf numFmtId="49" fontId="12" fillId="0" borderId="0" xfId="0" applyNumberFormat="1" applyFont="1" applyAlignment="1">
      <alignment horizontal="center" vertical="center"/>
    </xf>
    <xf numFmtId="49" fontId="6" fillId="0" borderId="35" xfId="0" applyNumberFormat="1"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center"/>
      <protection locked="0"/>
    </xf>
    <xf numFmtId="49" fontId="6" fillId="0" borderId="36" xfId="0" applyNumberFormat="1" applyFont="1" applyBorder="1" applyAlignment="1" applyProtection="1">
      <alignment horizontal="center" vertical="center"/>
      <protection locked="0"/>
    </xf>
    <xf numFmtId="0" fontId="6" fillId="0" borderId="28"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11" fillId="0" borderId="5" xfId="0" applyFont="1" applyBorder="1" applyAlignment="1">
      <alignment horizontal="center" vertical="center"/>
    </xf>
    <xf numFmtId="0" fontId="26" fillId="0" borderId="0" xfId="0" applyFont="1" applyAlignment="1">
      <alignment horizontal="center" vertical="center" wrapText="1"/>
    </xf>
    <xf numFmtId="0" fontId="12" fillId="0" borderId="16"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20" fontId="20" fillId="0" borderId="0" xfId="0" applyNumberFormat="1" applyFont="1" applyAlignment="1">
      <alignment horizontal="center" vertical="center" shrinkToFit="1"/>
    </xf>
    <xf numFmtId="0" fontId="7" fillId="0" borderId="20"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shrinkToFit="1"/>
    </xf>
    <xf numFmtId="0" fontId="10" fillId="0" borderId="15" xfId="0" applyFont="1" applyBorder="1" applyAlignment="1">
      <alignment horizontal="center" vertical="center" shrinkToFit="1"/>
    </xf>
    <xf numFmtId="0" fontId="7" fillId="0" borderId="16" xfId="0" applyFont="1" applyBorder="1" applyAlignment="1">
      <alignment horizontal="center" vertical="center"/>
    </xf>
    <xf numFmtId="0" fontId="7" fillId="0" borderId="46"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5" xfId="0" applyFont="1" applyBorder="1" applyAlignment="1">
      <alignment horizontal="center" vertical="center"/>
    </xf>
    <xf numFmtId="0" fontId="7" fillId="0" borderId="25" xfId="0" applyFont="1" applyBorder="1" applyAlignment="1">
      <alignment horizontal="center" vertical="center"/>
    </xf>
    <xf numFmtId="0" fontId="7" fillId="0" borderId="47" xfId="0" applyFont="1" applyBorder="1" applyAlignment="1">
      <alignment horizontal="center" vertical="center"/>
    </xf>
    <xf numFmtId="0" fontId="7" fillId="0" borderId="31" xfId="0" applyFont="1" applyBorder="1" applyAlignment="1">
      <alignment horizontal="center" vertical="center"/>
    </xf>
    <xf numFmtId="177" fontId="7" fillId="2" borderId="31" xfId="0" applyNumberFormat="1" applyFont="1" applyFill="1" applyBorder="1" applyAlignment="1">
      <alignment horizontal="center"/>
    </xf>
  </cellXfs>
  <cellStyles count="7">
    <cellStyle name="標準" xfId="0" builtinId="0"/>
    <cellStyle name="標準 2" xfId="1" xr:uid="{00000000-0005-0000-0000-000002000000}"/>
    <cellStyle name="標準 2 2" xfId="4" xr:uid="{00000000-0005-0000-0000-000003000000}"/>
    <cellStyle name="標準 3" xfId="2" xr:uid="{00000000-0005-0000-0000-000004000000}"/>
    <cellStyle name="標準 3 2" xfId="5" xr:uid="{00000000-0005-0000-0000-000005000000}"/>
    <cellStyle name="標準 4" xfId="3" xr:uid="{00000000-0005-0000-0000-000006000000}"/>
    <cellStyle name="標準 4 2" xfId="6" xr:uid="{00000000-0005-0000-0000-00000700000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22</xdr:col>
      <xdr:colOff>56323</xdr:colOff>
      <xdr:row>1</xdr:row>
      <xdr:rowOff>14907</xdr:rowOff>
    </xdr:from>
    <xdr:ext cx="800219" cy="359073"/>
    <xdr:sp macro="" textlink="">
      <xdr:nvSpPr>
        <xdr:cNvPr id="2" name="テキスト ボックス 1">
          <a:extLst>
            <a:ext uri="{FF2B5EF4-FFF2-40B4-BE49-F238E27FC236}">
              <a16:creationId xmlns:a16="http://schemas.microsoft.com/office/drawing/2014/main" id="{740A1127-AB35-120F-6D17-A2179216C97F}"/>
            </a:ext>
          </a:extLst>
        </xdr:cNvPr>
        <xdr:cNvSpPr txBox="1"/>
      </xdr:nvSpPr>
      <xdr:spPr>
        <a:xfrm>
          <a:off x="7311888" y="213690"/>
          <a:ext cx="800219"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600"/>
            <a:t>記載例</a:t>
          </a:r>
        </a:p>
      </xdr:txBody>
    </xdr:sp>
    <xdr:clientData/>
  </xdr:oneCellAnchor>
  <xdr:oneCellAnchor>
    <xdr:from>
      <xdr:col>38</xdr:col>
      <xdr:colOff>506897</xdr:colOff>
      <xdr:row>37</xdr:row>
      <xdr:rowOff>74544</xdr:rowOff>
    </xdr:from>
    <xdr:ext cx="3014869" cy="655499"/>
    <xdr:sp macro="" textlink="">
      <xdr:nvSpPr>
        <xdr:cNvPr id="3" name="吹き出し: 角を丸めた四角形 2">
          <a:extLst>
            <a:ext uri="{FF2B5EF4-FFF2-40B4-BE49-F238E27FC236}">
              <a16:creationId xmlns:a16="http://schemas.microsoft.com/office/drawing/2014/main" id="{CC64BAE6-293C-D88B-B439-0D12A4FF130D}"/>
            </a:ext>
          </a:extLst>
        </xdr:cNvPr>
        <xdr:cNvSpPr/>
      </xdr:nvSpPr>
      <xdr:spPr>
        <a:xfrm>
          <a:off x="13966136" y="8241196"/>
          <a:ext cx="3014869" cy="655499"/>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スーパーに設置されている食品トレイの回収ボックスのように、来場者からの「資源回収」を目的としているボックスについてお答えください</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22</xdr:row>
      <xdr:rowOff>207065</xdr:rowOff>
    </xdr:from>
    <xdr:ext cx="3014869" cy="655499"/>
    <xdr:sp macro="" textlink="">
      <xdr:nvSpPr>
        <xdr:cNvPr id="4" name="吹き出し: 角を丸めた四角形 3">
          <a:extLst>
            <a:ext uri="{FF2B5EF4-FFF2-40B4-BE49-F238E27FC236}">
              <a16:creationId xmlns:a16="http://schemas.microsoft.com/office/drawing/2014/main" id="{0DCB0963-54F1-4081-B352-CA13A3FA7EC1}"/>
            </a:ext>
          </a:extLst>
        </xdr:cNvPr>
        <xdr:cNvSpPr/>
      </xdr:nvSpPr>
      <xdr:spPr>
        <a:xfrm>
          <a:off x="13966136" y="5143500"/>
          <a:ext cx="3014869" cy="655499"/>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発生：建築物内で経常的に発生する品目</a:t>
          </a:r>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latin typeface="BIZ UDPゴシック" panose="020B0400000000000000" pitchFamily="50" charset="-128"/>
              <a:ea typeface="BIZ UDPゴシック" panose="020B0400000000000000" pitchFamily="50" charset="-128"/>
            </a:rPr>
            <a:t>分別排出：品目単体での分別をしているもの</a:t>
          </a:r>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latin typeface="BIZ UDPゴシック" panose="020B0400000000000000" pitchFamily="50" charset="-128"/>
              <a:ea typeface="BIZ UDPゴシック" panose="020B0400000000000000" pitchFamily="50" charset="-128"/>
            </a:rPr>
            <a:t>資源化：焼却・埋立を行わず資源化しているもの</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29</xdr:row>
      <xdr:rowOff>44725</xdr:rowOff>
    </xdr:from>
    <xdr:ext cx="3014869" cy="655499"/>
    <xdr:sp macro="" textlink="">
      <xdr:nvSpPr>
        <xdr:cNvPr id="5" name="吹き出し: 角を丸めた四角形 4">
          <a:extLst>
            <a:ext uri="{FF2B5EF4-FFF2-40B4-BE49-F238E27FC236}">
              <a16:creationId xmlns:a16="http://schemas.microsoft.com/office/drawing/2014/main" id="{CA7161A1-0B00-4249-8378-F7C3C5155D30}"/>
            </a:ext>
          </a:extLst>
        </xdr:cNvPr>
        <xdr:cNvSpPr/>
      </xdr:nvSpPr>
      <xdr:spPr>
        <a:xfrm>
          <a:off x="13966136" y="6488595"/>
          <a:ext cx="3014869" cy="655499"/>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「従業員等」の「等」とは、建築物に常駐する構成員をいいます。（例：学校であれば学生が、病院であれば入院患者が含まれるものです。）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16</xdr:row>
      <xdr:rowOff>168965</xdr:rowOff>
    </xdr:from>
    <xdr:ext cx="3014869" cy="471051"/>
    <xdr:sp macro="" textlink="">
      <xdr:nvSpPr>
        <xdr:cNvPr id="6" name="吹き出し: 角を丸めた四角形 5">
          <a:extLst>
            <a:ext uri="{FF2B5EF4-FFF2-40B4-BE49-F238E27FC236}">
              <a16:creationId xmlns:a16="http://schemas.microsoft.com/office/drawing/2014/main" id="{337F4543-F9AC-4705-AC1D-DEEC9C207B27}"/>
            </a:ext>
          </a:extLst>
        </xdr:cNvPr>
        <xdr:cNvSpPr/>
      </xdr:nvSpPr>
      <xdr:spPr>
        <a:xfrm>
          <a:off x="13966136" y="3813313"/>
          <a:ext cx="3014869" cy="471051"/>
        </a:xfrm>
        <a:prstGeom prst="wedgeRoundRectCallout">
          <a:avLst>
            <a:gd name="adj1" fmla="val -53250"/>
            <a:gd name="adj2" fmla="val 1877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⑫その他を選択した場合には、この行に具体的な用途を記入してください。</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49</xdr:row>
      <xdr:rowOff>119270</xdr:rowOff>
    </xdr:from>
    <xdr:ext cx="3014869" cy="471051"/>
    <xdr:sp macro="" textlink="">
      <xdr:nvSpPr>
        <xdr:cNvPr id="7" name="吹き出し: 角を丸めた四角形 6">
          <a:extLst>
            <a:ext uri="{FF2B5EF4-FFF2-40B4-BE49-F238E27FC236}">
              <a16:creationId xmlns:a16="http://schemas.microsoft.com/office/drawing/2014/main" id="{90AA1F19-6031-4326-A99F-DBC22D0E4E1D}"/>
            </a:ext>
          </a:extLst>
        </xdr:cNvPr>
        <xdr:cNvSpPr/>
      </xdr:nvSpPr>
      <xdr:spPr>
        <a:xfrm>
          <a:off x="13966136" y="10853531"/>
          <a:ext cx="3014869" cy="471051"/>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選択肢の事業機能がない場合には、チェック不要です。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55</xdr:row>
      <xdr:rowOff>72888</xdr:rowOff>
    </xdr:from>
    <xdr:ext cx="3014869" cy="471051"/>
    <xdr:sp macro="" textlink="">
      <xdr:nvSpPr>
        <xdr:cNvPr id="8" name="吹き出し: 角を丸めた四角形 7">
          <a:extLst>
            <a:ext uri="{FF2B5EF4-FFF2-40B4-BE49-F238E27FC236}">
              <a16:creationId xmlns:a16="http://schemas.microsoft.com/office/drawing/2014/main" id="{D87EA169-1BA4-444F-ACAD-09E65A69DC78}"/>
            </a:ext>
          </a:extLst>
        </xdr:cNvPr>
        <xdr:cNvSpPr/>
      </xdr:nvSpPr>
      <xdr:spPr>
        <a:xfrm>
          <a:off x="13966136" y="12099236"/>
          <a:ext cx="3014869" cy="471051"/>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プラスチックの排出がない場合には、チェック不要です。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69</xdr:row>
      <xdr:rowOff>18224</xdr:rowOff>
    </xdr:from>
    <xdr:ext cx="3014869" cy="471051"/>
    <xdr:sp macro="" textlink="">
      <xdr:nvSpPr>
        <xdr:cNvPr id="9" name="吹き出し: 角を丸めた四角形 8">
          <a:extLst>
            <a:ext uri="{FF2B5EF4-FFF2-40B4-BE49-F238E27FC236}">
              <a16:creationId xmlns:a16="http://schemas.microsoft.com/office/drawing/2014/main" id="{B47D21BE-8A19-4DFD-BCA7-A827BF98A16A}"/>
            </a:ext>
          </a:extLst>
        </xdr:cNvPr>
        <xdr:cNvSpPr/>
      </xdr:nvSpPr>
      <xdr:spPr>
        <a:xfrm>
          <a:off x="13966136" y="15059441"/>
          <a:ext cx="3014869" cy="471051"/>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ルールとしてどのように定めているのかをチェックしてください。</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76</xdr:row>
      <xdr:rowOff>84484</xdr:rowOff>
    </xdr:from>
    <xdr:ext cx="3014869" cy="655499"/>
    <xdr:sp macro="" textlink="">
      <xdr:nvSpPr>
        <xdr:cNvPr id="10" name="吹き出し: 角を丸めた四角形 9">
          <a:extLst>
            <a:ext uri="{FF2B5EF4-FFF2-40B4-BE49-F238E27FC236}">
              <a16:creationId xmlns:a16="http://schemas.microsoft.com/office/drawing/2014/main" id="{B2C44FFD-0C12-472F-B737-E4912F2D526E}"/>
            </a:ext>
          </a:extLst>
        </xdr:cNvPr>
        <xdr:cNvSpPr/>
      </xdr:nvSpPr>
      <xdr:spPr>
        <a:xfrm>
          <a:off x="13966136" y="16633136"/>
          <a:ext cx="3014869" cy="655499"/>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「その他燃料化」とは、バイオディーゼル燃料の原料に用いる等を指します。「その他資源化」とは石鹸原料に用いる等を指します。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74</xdr:row>
      <xdr:rowOff>67918</xdr:rowOff>
    </xdr:from>
    <xdr:ext cx="3014869" cy="286603"/>
    <xdr:sp macro="" textlink="">
      <xdr:nvSpPr>
        <xdr:cNvPr id="11" name="吹き出し: 角を丸めた四角形 10">
          <a:extLst>
            <a:ext uri="{FF2B5EF4-FFF2-40B4-BE49-F238E27FC236}">
              <a16:creationId xmlns:a16="http://schemas.microsoft.com/office/drawing/2014/main" id="{FDAF5BA7-3EA8-4EA2-8BD5-D22723512087}"/>
            </a:ext>
          </a:extLst>
        </xdr:cNvPr>
        <xdr:cNvSpPr/>
      </xdr:nvSpPr>
      <xdr:spPr>
        <a:xfrm>
          <a:off x="13966136" y="16185875"/>
          <a:ext cx="3014869" cy="286603"/>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該当がない場合には、チェック不要です。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46</xdr:row>
      <xdr:rowOff>155713</xdr:rowOff>
    </xdr:from>
    <xdr:ext cx="3014869" cy="471051"/>
    <xdr:sp macro="" textlink="">
      <xdr:nvSpPr>
        <xdr:cNvPr id="12" name="吹き出し: 角を丸めた四角形 11">
          <a:extLst>
            <a:ext uri="{FF2B5EF4-FFF2-40B4-BE49-F238E27FC236}">
              <a16:creationId xmlns:a16="http://schemas.microsoft.com/office/drawing/2014/main" id="{85928048-2220-462B-A12C-73E84E37D4E7}"/>
            </a:ext>
          </a:extLst>
        </xdr:cNvPr>
        <xdr:cNvSpPr/>
      </xdr:nvSpPr>
      <xdr:spPr>
        <a:xfrm>
          <a:off x="13966136" y="10260496"/>
          <a:ext cx="3014869" cy="471051"/>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上の建築物コード欄を記入すれば、自動で入力されます。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4</xdr:row>
      <xdr:rowOff>197127</xdr:rowOff>
    </xdr:from>
    <xdr:ext cx="3014869" cy="286603"/>
    <xdr:sp macro="" textlink="">
      <xdr:nvSpPr>
        <xdr:cNvPr id="13" name="吹き出し: 角を丸めた四角形 12">
          <a:extLst>
            <a:ext uri="{FF2B5EF4-FFF2-40B4-BE49-F238E27FC236}">
              <a16:creationId xmlns:a16="http://schemas.microsoft.com/office/drawing/2014/main" id="{A41AFFC2-4D2B-448B-A005-6F147DD900CC}"/>
            </a:ext>
          </a:extLst>
        </xdr:cNvPr>
        <xdr:cNvSpPr/>
      </xdr:nvSpPr>
      <xdr:spPr>
        <a:xfrm>
          <a:off x="13966136" y="1174475"/>
          <a:ext cx="3014869" cy="286603"/>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「建築物所有者」が提出者となります。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1</xdr:row>
      <xdr:rowOff>374375</xdr:rowOff>
    </xdr:from>
    <xdr:ext cx="3014869" cy="471051"/>
    <xdr:sp macro="" textlink="">
      <xdr:nvSpPr>
        <xdr:cNvPr id="14" name="吹き出し: 角を丸めた四角形 13">
          <a:extLst>
            <a:ext uri="{FF2B5EF4-FFF2-40B4-BE49-F238E27FC236}">
              <a16:creationId xmlns:a16="http://schemas.microsoft.com/office/drawing/2014/main" id="{C54F1D8C-5289-4C60-9519-6D796584D646}"/>
            </a:ext>
          </a:extLst>
        </xdr:cNvPr>
        <xdr:cNvSpPr/>
      </xdr:nvSpPr>
      <xdr:spPr>
        <a:xfrm>
          <a:off x="13966136" y="573158"/>
          <a:ext cx="3014869" cy="471051"/>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提出日を記載してください。</a:t>
          </a:r>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latin typeface="BIZ UDPゴシック" panose="020B0400000000000000" pitchFamily="50" charset="-128"/>
              <a:ea typeface="BIZ UDPゴシック" panose="020B0400000000000000" pitchFamily="50" charset="-128"/>
            </a:rPr>
            <a:t>電子申請での提出であれば、手続日になります。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twoCellAnchor>
    <xdr:from>
      <xdr:col>23</xdr:col>
      <xdr:colOff>107673</xdr:colOff>
      <xdr:row>4</xdr:row>
      <xdr:rowOff>115956</xdr:rowOff>
    </xdr:from>
    <xdr:to>
      <xdr:col>32</xdr:col>
      <xdr:colOff>33131</xdr:colOff>
      <xdr:row>8</xdr:row>
      <xdr:rowOff>16565</xdr:rowOff>
    </xdr:to>
    <xdr:sp macro="" textlink="">
      <xdr:nvSpPr>
        <xdr:cNvPr id="15" name="テキスト ボックス 14">
          <a:extLst>
            <a:ext uri="{FF2B5EF4-FFF2-40B4-BE49-F238E27FC236}">
              <a16:creationId xmlns:a16="http://schemas.microsoft.com/office/drawing/2014/main" id="{C20A598D-4BE5-8E66-AE88-3CB583939A5A}"/>
            </a:ext>
          </a:extLst>
        </xdr:cNvPr>
        <xdr:cNvSpPr txBox="1"/>
      </xdr:nvSpPr>
      <xdr:spPr>
        <a:xfrm>
          <a:off x="7528890" y="1093304"/>
          <a:ext cx="3503545" cy="695739"/>
        </a:xfrm>
        <a:prstGeom prst="rect">
          <a:avLst/>
        </a:prstGeom>
        <a:solidFill>
          <a:schemeClr val="accent1"/>
        </a:solidFill>
        <a:ln w="28575" cmpd="sng">
          <a:solidFill>
            <a:schemeClr val="accent4">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bg1"/>
              </a:solidFill>
              <a:latin typeface="BIZ UDPゴシック" panose="020B0400000000000000" pitchFamily="50" charset="-128"/>
              <a:ea typeface="BIZ UDPゴシック" panose="020B0400000000000000" pitchFamily="50" charset="-128"/>
            </a:rPr>
            <a:t>可能な限り、電子申請での御提出をお願いいたします。</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r>
            <a:rPr lang="en-US" altLang="ja-JP" sz="1100" u="sng">
              <a:solidFill>
                <a:schemeClr val="dk1"/>
              </a:solidFill>
              <a:effectLst/>
              <a:latin typeface="+mn-lt"/>
              <a:ea typeface="+mn-ea"/>
              <a:cs typeface="+mn-cs"/>
              <a:hlinkClick xmlns:r="http://schemas.openxmlformats.org/officeDocument/2006/relationships" r:id=""/>
            </a:rPr>
            <a:t>https://shinsei.city.yokohama.lg.jp/cu/141003/ea/residents/portal/home</a:t>
          </a:r>
          <a:endParaRPr kumimoji="1" lang="ja-JP" altLang="en-US" sz="1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oneCellAnchor>
    <xdr:from>
      <xdr:col>38</xdr:col>
      <xdr:colOff>506897</xdr:colOff>
      <xdr:row>6</xdr:row>
      <xdr:rowOff>167310</xdr:rowOff>
    </xdr:from>
    <xdr:ext cx="3014869" cy="655499"/>
    <xdr:sp macro="" textlink="">
      <xdr:nvSpPr>
        <xdr:cNvPr id="16" name="吹き出し: 角を丸めた四角形 15">
          <a:extLst>
            <a:ext uri="{FF2B5EF4-FFF2-40B4-BE49-F238E27FC236}">
              <a16:creationId xmlns:a16="http://schemas.microsoft.com/office/drawing/2014/main" id="{2C46E131-55FF-4517-BF53-6C91FDCA76CE}"/>
            </a:ext>
          </a:extLst>
        </xdr:cNvPr>
        <xdr:cNvSpPr/>
      </xdr:nvSpPr>
      <xdr:spPr>
        <a:xfrm>
          <a:off x="13966136" y="1542223"/>
          <a:ext cx="3014869" cy="655499"/>
        </a:xfrm>
        <a:prstGeom prst="wedgeRoundRectCallout">
          <a:avLst>
            <a:gd name="adj1" fmla="val -53525"/>
            <a:gd name="adj2" fmla="val -3732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「建築物所有者」の住所又は氏名が変更となった場合は、第２号様式（減量化・資源化等計画書記載事項変更届出書）の提出が必要です。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9</xdr:row>
      <xdr:rowOff>344558</xdr:rowOff>
    </xdr:from>
    <xdr:ext cx="3014869" cy="471051"/>
    <xdr:sp macro="" textlink="">
      <xdr:nvSpPr>
        <xdr:cNvPr id="17" name="吹き出し: 角を丸めた四角形 16">
          <a:extLst>
            <a:ext uri="{FF2B5EF4-FFF2-40B4-BE49-F238E27FC236}">
              <a16:creationId xmlns:a16="http://schemas.microsoft.com/office/drawing/2014/main" id="{ABE2952F-909B-4232-B714-B172EB55A6A5}"/>
            </a:ext>
          </a:extLst>
        </xdr:cNvPr>
        <xdr:cNvSpPr/>
      </xdr:nvSpPr>
      <xdr:spPr>
        <a:xfrm>
          <a:off x="13966136" y="2315819"/>
          <a:ext cx="3014869" cy="471051"/>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本市から送付した封筒の宛名シールに印字されています。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12</xdr:row>
      <xdr:rowOff>115957</xdr:rowOff>
    </xdr:from>
    <xdr:ext cx="3014869" cy="839946"/>
    <xdr:sp macro="" textlink="">
      <xdr:nvSpPr>
        <xdr:cNvPr id="18" name="吹き出し: 角を丸めた四角形 17">
          <a:extLst>
            <a:ext uri="{FF2B5EF4-FFF2-40B4-BE49-F238E27FC236}">
              <a16:creationId xmlns:a16="http://schemas.microsoft.com/office/drawing/2014/main" id="{900EBF7B-6B88-4D25-9F3F-F6C7563E72F3}"/>
            </a:ext>
          </a:extLst>
        </xdr:cNvPr>
        <xdr:cNvSpPr/>
      </xdr:nvSpPr>
      <xdr:spPr>
        <a:xfrm>
          <a:off x="13966136" y="2898914"/>
          <a:ext cx="3014869" cy="839946"/>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本計画書提出時に管理責任者が変更となっている場合、新しい管理責任者を記入してください。（本計画書提出時においては、変更届出の提出は必要ありません。）</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oneCellAnchor>
    <xdr:from>
      <xdr:col>38</xdr:col>
      <xdr:colOff>506897</xdr:colOff>
      <xdr:row>19</xdr:row>
      <xdr:rowOff>36443</xdr:rowOff>
    </xdr:from>
    <xdr:ext cx="3014869" cy="471051"/>
    <xdr:sp macro="" textlink="">
      <xdr:nvSpPr>
        <xdr:cNvPr id="20" name="吹き出し: 角を丸めた四角形 19">
          <a:extLst>
            <a:ext uri="{FF2B5EF4-FFF2-40B4-BE49-F238E27FC236}">
              <a16:creationId xmlns:a16="http://schemas.microsoft.com/office/drawing/2014/main" id="{00FFDE38-FBF4-412F-B730-192783E72AF0}"/>
            </a:ext>
          </a:extLst>
        </xdr:cNvPr>
        <xdr:cNvSpPr/>
      </xdr:nvSpPr>
      <xdr:spPr>
        <a:xfrm>
          <a:off x="13966136" y="4326834"/>
          <a:ext cx="3014869" cy="471051"/>
        </a:xfrm>
        <a:prstGeom prst="wedgeRoundRectCallout">
          <a:avLst>
            <a:gd name="adj1" fmla="val -53525"/>
            <a:gd name="adj2" fmla="val -3479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同一敷地内に複数の建物がある場合、合算して延べ床面積を記入してください。</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247650</xdr:colOff>
      <xdr:row>0</xdr:row>
      <xdr:rowOff>47625</xdr:rowOff>
    </xdr:from>
    <xdr:ext cx="1619250" cy="359073"/>
    <xdr:sp macro="" textlink="">
      <xdr:nvSpPr>
        <xdr:cNvPr id="2" name="テキスト ボックス 1">
          <a:extLst>
            <a:ext uri="{FF2B5EF4-FFF2-40B4-BE49-F238E27FC236}">
              <a16:creationId xmlns:a16="http://schemas.microsoft.com/office/drawing/2014/main" id="{EE68C2C4-0B10-410D-AA11-B5C19056D326}"/>
            </a:ext>
          </a:extLst>
        </xdr:cNvPr>
        <xdr:cNvSpPr txBox="1"/>
      </xdr:nvSpPr>
      <xdr:spPr>
        <a:xfrm>
          <a:off x="10725150" y="47625"/>
          <a:ext cx="1619250"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記載例（フロー）</a:t>
          </a:r>
        </a:p>
      </xdr:txBody>
    </xdr:sp>
    <xdr:clientData/>
  </xdr:oneCellAnchor>
  <xdr:twoCellAnchor>
    <xdr:from>
      <xdr:col>13</xdr:col>
      <xdr:colOff>235323</xdr:colOff>
      <xdr:row>15</xdr:row>
      <xdr:rowOff>123264</xdr:rowOff>
    </xdr:from>
    <xdr:to>
      <xdr:col>18</xdr:col>
      <xdr:colOff>481853</xdr:colOff>
      <xdr:row>21</xdr:row>
      <xdr:rowOff>78441</xdr:rowOff>
    </xdr:to>
    <xdr:sp macro="" textlink="">
      <xdr:nvSpPr>
        <xdr:cNvPr id="3" name="テキスト ボックス 2">
          <a:extLst>
            <a:ext uri="{FF2B5EF4-FFF2-40B4-BE49-F238E27FC236}">
              <a16:creationId xmlns:a16="http://schemas.microsoft.com/office/drawing/2014/main" id="{B2DE30FA-CA35-4E51-90F7-7F5F9D036F7C}"/>
            </a:ext>
          </a:extLst>
        </xdr:cNvPr>
        <xdr:cNvSpPr txBox="1"/>
      </xdr:nvSpPr>
      <xdr:spPr>
        <a:xfrm>
          <a:off x="10712823" y="4224617"/>
          <a:ext cx="7306236" cy="1972236"/>
        </a:xfrm>
        <a:prstGeom prst="rect">
          <a:avLst/>
        </a:prstGeom>
        <a:solidFill>
          <a:schemeClr val="accent1"/>
        </a:solidFill>
        <a:ln w="28575" cmpd="sng">
          <a:solidFill>
            <a:schemeClr val="accent4">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bg1"/>
              </a:solidFill>
              <a:latin typeface="BIZ UDPゴシック" panose="020B0400000000000000" pitchFamily="50" charset="-128"/>
              <a:ea typeface="BIZ UDPゴシック" panose="020B0400000000000000" pitchFamily="50" charset="-128"/>
            </a:rPr>
            <a:t>・黄色く塗りつぶされたセルは自動入力となっています。</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r>
            <a:rPr kumimoji="1" lang="ja-JP" altLang="en-US" sz="1000">
              <a:solidFill>
                <a:schemeClr val="bg1"/>
              </a:solidFill>
              <a:latin typeface="BIZ UDPゴシック" panose="020B0400000000000000" pitchFamily="50" charset="-128"/>
              <a:ea typeface="BIZ UDPゴシック" panose="020B0400000000000000" pitchFamily="50" charset="-128"/>
            </a:rPr>
            <a:t>・建築物で排出される燃やすごみ、古紙、古布、食品廃棄物、プラスチック、びん・缶・ペットボトル、廃食用油について記載</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r>
            <a:rPr kumimoji="1" lang="ja-JP" altLang="en-US" sz="1000">
              <a:solidFill>
                <a:schemeClr val="bg1"/>
              </a:solidFill>
              <a:latin typeface="BIZ UDPゴシック" panose="020B0400000000000000" pitchFamily="50" charset="-128"/>
              <a:ea typeface="BIZ UDPゴシック" panose="020B0400000000000000" pitchFamily="50" charset="-128"/>
            </a:rPr>
            <a:t>・古紙については段ボールやオフィスペーパー等の資源化した物を合算して記載</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r>
            <a:rPr kumimoji="1" lang="ja-JP" altLang="en-US" sz="1000">
              <a:solidFill>
                <a:schemeClr val="bg1"/>
              </a:solidFill>
              <a:latin typeface="BIZ UDPゴシック" panose="020B0400000000000000" pitchFamily="50" charset="-128"/>
              <a:ea typeface="BIZ UDPゴシック" panose="020B0400000000000000" pitchFamily="50" charset="-128"/>
            </a:rPr>
            <a:t>・産業廃棄物に係る許可番号は</a:t>
          </a:r>
          <a:r>
            <a:rPr kumimoji="1" lang="en-US" altLang="ja-JP" sz="1000">
              <a:solidFill>
                <a:schemeClr val="bg1"/>
              </a:solidFill>
              <a:latin typeface="BIZ UDPゴシック" panose="020B0400000000000000" pitchFamily="50" charset="-128"/>
              <a:ea typeface="BIZ UDPゴシック" panose="020B0400000000000000" pitchFamily="50" charset="-128"/>
            </a:rPr>
            <a:t>11</a:t>
          </a:r>
          <a:r>
            <a:rPr kumimoji="1" lang="ja-JP" altLang="en-US" sz="1000">
              <a:solidFill>
                <a:schemeClr val="bg1"/>
              </a:solidFill>
              <a:latin typeface="BIZ UDPゴシック" panose="020B0400000000000000" pitchFamily="50" charset="-128"/>
              <a:ea typeface="BIZ UDPゴシック" panose="020B0400000000000000" pitchFamily="50" charset="-128"/>
            </a:rPr>
            <a:t>桁又は</a:t>
          </a:r>
          <a:r>
            <a:rPr kumimoji="1" lang="en-US" altLang="ja-JP" sz="1000">
              <a:solidFill>
                <a:schemeClr val="bg1"/>
              </a:solidFill>
              <a:latin typeface="BIZ UDPゴシック" panose="020B0400000000000000" pitchFamily="50" charset="-128"/>
              <a:ea typeface="BIZ UDPゴシック" panose="020B0400000000000000" pitchFamily="50" charset="-128"/>
            </a:rPr>
            <a:t>6</a:t>
          </a:r>
          <a:r>
            <a:rPr kumimoji="1" lang="ja-JP" altLang="en-US" sz="1000">
              <a:solidFill>
                <a:schemeClr val="bg1"/>
              </a:solidFill>
              <a:latin typeface="BIZ UDPゴシック" panose="020B0400000000000000" pitchFamily="50" charset="-128"/>
              <a:ea typeface="BIZ UDPゴシック" panose="020B0400000000000000" pitchFamily="50" charset="-128"/>
            </a:rPr>
            <a:t>桁の番号を記載</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・数量は、廃棄量</a:t>
          </a:r>
          <a:r>
            <a:rPr kumimoji="1" lang="en-US" altLang="ja-JP"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A</a:t>
          </a:r>
          <a:r>
            <a:rPr kumimoji="1" lang="ja-JP" altLang="en-US"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又は資源化量</a:t>
          </a:r>
          <a:r>
            <a:rPr kumimoji="1" lang="en-US" altLang="ja-JP"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B</a:t>
          </a:r>
          <a:r>
            <a:rPr kumimoji="1" lang="ja-JP" altLang="en-US"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の欄に小数点以下２桁までを記入（単位はトンですので、ご注意ください）</a:t>
          </a:r>
          <a:endParaRPr kumimoji="1" lang="en-US" altLang="ja-JP"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・処分の方法が「焼却」・「埋立」の場合には、廃棄量</a:t>
          </a:r>
          <a:r>
            <a:rPr kumimoji="1" lang="en-US" altLang="ja-JP"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A</a:t>
          </a:r>
          <a:r>
            <a:rPr kumimoji="1" lang="ja-JP" altLang="en-US"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に数量を記載</a:t>
          </a:r>
          <a:endParaRPr kumimoji="1" lang="en-US" altLang="ja-JP"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・マニフェストの数量が体積（㎥）の場合は、換算係数（手引き</a:t>
          </a:r>
          <a:r>
            <a:rPr kumimoji="1" lang="en-US" altLang="ja-JP"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43</a:t>
          </a:r>
          <a:r>
            <a:rPr kumimoji="1" lang="ja-JP" altLang="en-US"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rPr>
            <a:t>ページ参照）により重量で記載</a:t>
          </a:r>
          <a:endParaRPr kumimoji="1" lang="en-US" altLang="ja-JP" sz="1000" b="0" i="0" u="none" strike="noStrike" kern="0" cap="none" spc="0" normalizeH="0" baseline="0" noProof="0">
            <a:ln>
              <a:noFill/>
            </a:ln>
            <a:solidFill>
              <a:prstClr val="white"/>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000">
              <a:solidFill>
                <a:schemeClr val="bg1"/>
              </a:solidFill>
              <a:latin typeface="BIZ UDPゴシック" panose="020B0400000000000000" pitchFamily="50" charset="-128"/>
              <a:ea typeface="BIZ UDPゴシック" panose="020B0400000000000000" pitchFamily="50" charset="-128"/>
            </a:rPr>
            <a:t>・有価扱いの場合、売却先を処分・中間処理業者等の欄に記載</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r>
            <a:rPr kumimoji="1" lang="ja-JP" altLang="en-US" sz="1000">
              <a:solidFill>
                <a:schemeClr val="bg1"/>
              </a:solidFill>
              <a:latin typeface="BIZ UDPゴシック" panose="020B0400000000000000" pitchFamily="50" charset="-128"/>
              <a:ea typeface="BIZ UDPゴシック" panose="020B0400000000000000" pitchFamily="50" charset="-128"/>
            </a:rPr>
            <a:t>・有価扱いのものについて、数量が分からない場合には数量は空白で構いません</a:t>
          </a:r>
          <a:endParaRPr kumimoji="1" lang="en-US" altLang="ja-JP" sz="1000">
            <a:solidFill>
              <a:schemeClr val="bg1"/>
            </a:solidFill>
            <a:latin typeface="BIZ UDPゴシック" panose="020B0400000000000000" pitchFamily="50" charset="-128"/>
            <a:ea typeface="BIZ UDPゴシック" panose="020B0400000000000000" pitchFamily="50" charset="-128"/>
          </a:endParaRPr>
        </a:p>
        <a:p>
          <a:endParaRPr kumimoji="1" lang="en-US" altLang="ja-JP" sz="1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oneCellAnchor>
    <xdr:from>
      <xdr:col>17</xdr:col>
      <xdr:colOff>1557619</xdr:colOff>
      <xdr:row>3</xdr:row>
      <xdr:rowOff>67234</xdr:rowOff>
    </xdr:from>
    <xdr:ext cx="3014869" cy="286603"/>
    <xdr:sp macro="" textlink="">
      <xdr:nvSpPr>
        <xdr:cNvPr id="4" name="吹き出し: 角を丸めた四角形 3">
          <a:extLst>
            <a:ext uri="{FF2B5EF4-FFF2-40B4-BE49-F238E27FC236}">
              <a16:creationId xmlns:a16="http://schemas.microsoft.com/office/drawing/2014/main" id="{69B4F1CB-0D03-4202-A01B-EF138F237E7B}"/>
            </a:ext>
          </a:extLst>
        </xdr:cNvPr>
        <xdr:cNvSpPr/>
      </xdr:nvSpPr>
      <xdr:spPr>
        <a:xfrm>
          <a:off x="17245854" y="672352"/>
          <a:ext cx="3014869" cy="286603"/>
        </a:xfrm>
        <a:prstGeom prst="wedgeRoundRectCallout">
          <a:avLst>
            <a:gd name="adj1" fmla="val -53525"/>
            <a:gd name="adj2" fmla="val -234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a:latin typeface="BIZ UDPゴシック" panose="020B0400000000000000" pitchFamily="50" charset="-128"/>
              <a:ea typeface="BIZ UDPゴシック" panose="020B0400000000000000" pitchFamily="50" charset="-128"/>
            </a:rPr>
            <a:t>年度とは、４月から翌３月までのことです</a:t>
          </a:r>
          <a:endParaRPr kumimoji="1" lang="en-US" altLang="ja-JP" sz="1000" b="0">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50AD-341B-444F-9F73-98E0180BFFDF}">
  <dimension ref="A1:BZ91"/>
  <sheetViews>
    <sheetView tabSelected="1" view="pageBreakPreview" zoomScaleNormal="100" zoomScaleSheetLayoutView="100" workbookViewId="0">
      <selection activeCell="G3" sqref="G3"/>
    </sheetView>
  </sheetViews>
  <sheetFormatPr defaultRowHeight="15.75" customHeight="1" x14ac:dyDescent="0.15"/>
  <cols>
    <col min="1" max="2" width="2.125" style="1" customWidth="1"/>
    <col min="3" max="3" width="10.125" style="1" customWidth="1"/>
    <col min="4" max="4" width="2.5" style="1" customWidth="1"/>
    <col min="5" max="5" width="8.125" style="1" customWidth="1"/>
    <col min="6" max="6" width="2.625" style="1" customWidth="1"/>
    <col min="7" max="7" width="8.125" style="1" customWidth="1"/>
    <col min="8" max="8" width="2.5" style="1" customWidth="1"/>
    <col min="9" max="9" width="8.125" style="1" customWidth="1"/>
    <col min="10" max="10" width="2.625" style="1" customWidth="1"/>
    <col min="11" max="11" width="8.125" style="1" customWidth="1"/>
    <col min="12" max="12" width="2.625" style="1" customWidth="1"/>
    <col min="13" max="13" width="8.125" style="1" customWidth="1"/>
    <col min="14" max="14" width="2.625" style="1" customWidth="1"/>
    <col min="15" max="15" width="8.125" style="1" customWidth="1"/>
    <col min="16" max="16" width="2.625" style="1" customWidth="1"/>
    <col min="17" max="17" width="7.375" style="1" bestFit="1" customWidth="1"/>
    <col min="18" max="18" width="2.625" style="1" customWidth="1"/>
    <col min="19" max="19" width="3.75" style="1" customWidth="1"/>
    <col min="20" max="22" width="0" style="1" hidden="1" customWidth="1"/>
    <col min="23" max="24" width="2.125" style="1" customWidth="1"/>
    <col min="25" max="25" width="10.125" style="1" customWidth="1"/>
    <col min="26" max="26" width="2.5" style="1" customWidth="1"/>
    <col min="27" max="27" width="8.125" style="1" customWidth="1"/>
    <col min="28" max="28" width="2.625" style="1" customWidth="1"/>
    <col min="29" max="29" width="8.125" style="1" customWidth="1"/>
    <col min="30" max="30" width="2.5" style="1" customWidth="1"/>
    <col min="31" max="31" width="8.125" style="1" customWidth="1"/>
    <col min="32" max="32" width="2.625" style="1" customWidth="1"/>
    <col min="33" max="33" width="8.125" style="1" customWidth="1"/>
    <col min="34" max="34" width="2.625" style="1" customWidth="1"/>
    <col min="35" max="35" width="8.125" style="1" customWidth="1"/>
    <col min="36" max="36" width="2.625" style="1" customWidth="1"/>
    <col min="37" max="37" width="8.125" style="1" customWidth="1"/>
    <col min="38" max="38" width="2.625" style="1" customWidth="1"/>
    <col min="39" max="39" width="7.375" style="1" bestFit="1" customWidth="1"/>
    <col min="40" max="40" width="2.625" style="1" customWidth="1"/>
    <col min="41" max="41" width="3.75" style="1" customWidth="1"/>
    <col min="42" max="16384" width="9" style="1"/>
  </cols>
  <sheetData>
    <row r="1" spans="1:41" ht="15.75" customHeight="1" x14ac:dyDescent="0.15">
      <c r="A1" s="116" t="s">
        <v>6</v>
      </c>
      <c r="B1" s="116"/>
      <c r="C1" s="116"/>
      <c r="D1" s="116"/>
      <c r="E1" s="116"/>
      <c r="F1" s="33"/>
      <c r="G1" s="33"/>
      <c r="H1" s="33"/>
      <c r="I1" s="4"/>
      <c r="J1" s="43" t="s">
        <v>7</v>
      </c>
      <c r="K1" s="4"/>
      <c r="L1" s="33"/>
      <c r="M1" s="33"/>
      <c r="N1" s="4"/>
      <c r="O1" s="4"/>
      <c r="P1" s="4"/>
      <c r="Q1" s="4"/>
      <c r="R1" s="4"/>
      <c r="S1" s="4"/>
      <c r="W1" s="116" t="s">
        <v>6</v>
      </c>
      <c r="X1" s="116"/>
      <c r="Y1" s="116"/>
      <c r="Z1" s="116"/>
      <c r="AA1" s="116"/>
      <c r="AB1" s="33"/>
      <c r="AC1" s="33"/>
      <c r="AD1" s="33"/>
      <c r="AE1" s="4"/>
      <c r="AF1" s="43" t="s">
        <v>7</v>
      </c>
      <c r="AG1" s="4"/>
      <c r="AH1" s="33"/>
      <c r="AI1" s="33"/>
      <c r="AJ1" s="4"/>
      <c r="AK1" s="4"/>
      <c r="AL1" s="4"/>
      <c r="AM1" s="4"/>
      <c r="AN1" s="4"/>
      <c r="AO1" s="4"/>
    </row>
    <row r="2" spans="1:41" ht="30" customHeight="1" x14ac:dyDescent="0.15">
      <c r="A2" s="211" t="s">
        <v>0</v>
      </c>
      <c r="B2" s="211"/>
      <c r="C2" s="211"/>
      <c r="D2" s="211"/>
      <c r="E2" s="211"/>
      <c r="F2" s="211"/>
      <c r="G2" s="211"/>
      <c r="H2" s="211"/>
      <c r="I2" s="211"/>
      <c r="J2" s="211"/>
      <c r="K2" s="211"/>
      <c r="L2" s="211"/>
      <c r="M2" s="211"/>
      <c r="N2" s="211"/>
      <c r="O2" s="211"/>
      <c r="P2" s="211"/>
      <c r="Q2" s="211"/>
      <c r="R2" s="211"/>
      <c r="S2" s="211"/>
      <c r="W2" s="211" t="s">
        <v>0</v>
      </c>
      <c r="X2" s="211"/>
      <c r="Y2" s="211"/>
      <c r="Z2" s="211"/>
      <c r="AA2" s="211"/>
      <c r="AB2" s="211"/>
      <c r="AC2" s="211"/>
      <c r="AD2" s="211"/>
      <c r="AE2" s="211"/>
      <c r="AF2" s="211"/>
      <c r="AG2" s="211"/>
      <c r="AH2" s="211"/>
      <c r="AI2" s="211"/>
      <c r="AJ2" s="211"/>
      <c r="AK2" s="211"/>
      <c r="AL2" s="211"/>
      <c r="AM2" s="211"/>
      <c r="AN2" s="211"/>
      <c r="AO2" s="211"/>
    </row>
    <row r="3" spans="1:41" ht="15.75" customHeight="1" x14ac:dyDescent="0.15">
      <c r="A3" s="44"/>
      <c r="B3" s="45" t="s">
        <v>1</v>
      </c>
      <c r="C3" s="46"/>
      <c r="D3" s="46"/>
      <c r="E3" s="44"/>
      <c r="F3" s="44"/>
      <c r="G3" s="44"/>
      <c r="H3" s="44"/>
      <c r="I3" s="44"/>
      <c r="J3" s="44"/>
      <c r="K3" s="4"/>
      <c r="L3" s="4"/>
      <c r="M3" s="47"/>
      <c r="N3" s="47" t="s">
        <v>8</v>
      </c>
      <c r="O3" s="47"/>
      <c r="P3" s="48" t="s">
        <v>9</v>
      </c>
      <c r="Q3" s="47"/>
      <c r="R3" s="48" t="s">
        <v>10</v>
      </c>
      <c r="S3" s="4"/>
      <c r="W3" s="44"/>
      <c r="X3" s="45" t="s">
        <v>1</v>
      </c>
      <c r="Y3" s="46"/>
      <c r="Z3" s="46"/>
      <c r="AA3" s="44"/>
      <c r="AB3" s="44"/>
      <c r="AC3" s="44"/>
      <c r="AD3" s="44"/>
      <c r="AE3" s="44"/>
      <c r="AF3" s="44"/>
      <c r="AG3" s="4"/>
      <c r="AH3" s="4"/>
      <c r="AI3" s="81" t="s">
        <v>134</v>
      </c>
      <c r="AJ3" s="47" t="s">
        <v>8</v>
      </c>
      <c r="AK3" s="81">
        <v>5</v>
      </c>
      <c r="AL3" s="48" t="s">
        <v>9</v>
      </c>
      <c r="AM3" s="81">
        <v>31</v>
      </c>
      <c r="AN3" s="48" t="s">
        <v>10</v>
      </c>
      <c r="AO3" s="4"/>
    </row>
    <row r="4" spans="1:41" ht="15.75" customHeight="1" x14ac:dyDescent="0.15">
      <c r="A4" s="44"/>
      <c r="B4" s="49" t="s">
        <v>2</v>
      </c>
      <c r="C4" s="44"/>
      <c r="D4" s="44"/>
      <c r="E4" s="44"/>
      <c r="F4" s="44"/>
      <c r="G4" s="44"/>
      <c r="H4" s="44"/>
      <c r="I4" s="44"/>
      <c r="J4" s="44"/>
      <c r="K4" s="44"/>
      <c r="L4" s="44"/>
      <c r="M4" s="44"/>
      <c r="N4" s="46"/>
      <c r="O4" s="4"/>
      <c r="P4" s="4"/>
      <c r="Q4" s="4"/>
      <c r="R4" s="4"/>
      <c r="S4" s="4"/>
      <c r="U4" s="1" t="s">
        <v>33</v>
      </c>
      <c r="V4" s="1" t="s">
        <v>95</v>
      </c>
      <c r="W4" s="44"/>
      <c r="X4" s="49" t="s">
        <v>2</v>
      </c>
      <c r="Y4" s="44"/>
      <c r="Z4" s="44"/>
      <c r="AA4" s="44"/>
      <c r="AB4" s="44"/>
      <c r="AC4" s="44"/>
      <c r="AD4" s="44"/>
      <c r="AE4" s="44"/>
      <c r="AF4" s="44"/>
      <c r="AG4" s="44"/>
      <c r="AH4" s="44"/>
      <c r="AI4" s="44"/>
      <c r="AJ4" s="46"/>
      <c r="AK4" s="4"/>
      <c r="AL4" s="4"/>
      <c r="AM4" s="4"/>
      <c r="AN4" s="4"/>
      <c r="AO4" s="4"/>
    </row>
    <row r="5" spans="1:41" ht="15.75" customHeight="1" x14ac:dyDescent="0.15">
      <c r="A5" s="44"/>
      <c r="B5" s="46"/>
      <c r="C5" s="44"/>
      <c r="D5" s="44"/>
      <c r="E5" s="4"/>
      <c r="F5" s="4"/>
      <c r="G5" s="4"/>
      <c r="H5" s="4"/>
      <c r="I5" s="4"/>
      <c r="J5" s="4"/>
      <c r="K5" s="50" t="s">
        <v>3</v>
      </c>
      <c r="L5" s="235"/>
      <c r="M5" s="236"/>
      <c r="N5" s="236"/>
      <c r="O5" s="236"/>
      <c r="P5" s="236"/>
      <c r="Q5" s="236"/>
      <c r="R5" s="236"/>
      <c r="S5" s="4"/>
      <c r="U5" s="1" t="s">
        <v>70</v>
      </c>
      <c r="V5" s="1" t="s">
        <v>96</v>
      </c>
      <c r="W5" s="44"/>
      <c r="X5" s="46"/>
      <c r="Y5" s="44"/>
      <c r="Z5" s="44"/>
      <c r="AA5" s="4"/>
      <c r="AB5" s="4"/>
      <c r="AC5" s="4"/>
      <c r="AD5" s="4"/>
      <c r="AE5" s="4"/>
      <c r="AF5" s="4"/>
      <c r="AG5" s="50" t="s">
        <v>3</v>
      </c>
      <c r="AH5" s="212" t="s">
        <v>140</v>
      </c>
      <c r="AI5" s="213"/>
      <c r="AJ5" s="213"/>
      <c r="AK5" s="213"/>
      <c r="AL5" s="213"/>
      <c r="AM5" s="213"/>
      <c r="AN5" s="213"/>
      <c r="AO5" s="4"/>
    </row>
    <row r="6" spans="1:41" ht="15.75" customHeight="1" x14ac:dyDescent="0.15">
      <c r="A6" s="44"/>
      <c r="B6" s="46"/>
      <c r="C6" s="44"/>
      <c r="D6" s="44"/>
      <c r="E6" s="4"/>
      <c r="F6" s="4"/>
      <c r="G6" s="4"/>
      <c r="H6" s="4"/>
      <c r="I6" s="4"/>
      <c r="J6" s="4"/>
      <c r="K6" s="50" t="s">
        <v>4</v>
      </c>
      <c r="L6" s="235"/>
      <c r="M6" s="236"/>
      <c r="N6" s="236"/>
      <c r="O6" s="236"/>
      <c r="P6" s="236"/>
      <c r="Q6" s="236"/>
      <c r="R6" s="236"/>
      <c r="S6" s="4"/>
      <c r="V6" s="1" t="s">
        <v>97</v>
      </c>
      <c r="W6" s="44"/>
      <c r="X6" s="46"/>
      <c r="Y6" s="44"/>
      <c r="Z6" s="44"/>
      <c r="AA6" s="4"/>
      <c r="AB6" s="4"/>
      <c r="AC6" s="4"/>
      <c r="AD6" s="4"/>
      <c r="AE6" s="4"/>
      <c r="AF6" s="4"/>
      <c r="AG6" s="50" t="s">
        <v>4</v>
      </c>
      <c r="AH6" s="212" t="s">
        <v>135</v>
      </c>
      <c r="AI6" s="213"/>
      <c r="AJ6" s="213"/>
      <c r="AK6" s="213"/>
      <c r="AL6" s="213"/>
      <c r="AM6" s="213"/>
      <c r="AN6" s="213"/>
      <c r="AO6" s="4"/>
    </row>
    <row r="7" spans="1:41" ht="15.75" customHeight="1" x14ac:dyDescent="0.15">
      <c r="A7" s="44"/>
      <c r="B7" s="46"/>
      <c r="C7" s="44"/>
      <c r="D7" s="44"/>
      <c r="E7" s="44"/>
      <c r="F7" s="44"/>
      <c r="G7" s="46"/>
      <c r="H7" s="46"/>
      <c r="I7" s="4"/>
      <c r="J7" s="44"/>
      <c r="K7" s="45" t="s">
        <v>93</v>
      </c>
      <c r="L7" s="44"/>
      <c r="M7" s="4"/>
      <c r="N7" s="46"/>
      <c r="O7" s="46"/>
      <c r="P7" s="46"/>
      <c r="Q7" s="4"/>
      <c r="R7" s="4"/>
      <c r="S7" s="4"/>
      <c r="V7" s="1" t="s">
        <v>98</v>
      </c>
      <c r="W7" s="44"/>
      <c r="X7" s="46"/>
      <c r="Y7" s="44"/>
      <c r="Z7" s="44"/>
      <c r="AA7" s="44"/>
      <c r="AB7" s="44"/>
      <c r="AC7" s="46"/>
      <c r="AD7" s="46"/>
      <c r="AE7" s="4"/>
      <c r="AF7" s="44"/>
      <c r="AG7" s="45" t="s">
        <v>93</v>
      </c>
      <c r="AH7" s="44"/>
      <c r="AI7" s="4"/>
      <c r="AJ7" s="46"/>
      <c r="AK7" s="46"/>
      <c r="AL7" s="46"/>
      <c r="AM7" s="4"/>
      <c r="AN7" s="4"/>
      <c r="AO7" s="4"/>
    </row>
    <row r="8" spans="1:41" ht="15.75" customHeight="1" x14ac:dyDescent="0.15">
      <c r="A8" s="44"/>
      <c r="B8" s="4"/>
      <c r="C8" s="4"/>
      <c r="D8" s="4"/>
      <c r="E8" s="4"/>
      <c r="F8" s="4"/>
      <c r="G8" s="4"/>
      <c r="H8" s="4"/>
      <c r="I8" s="4"/>
      <c r="J8" s="4"/>
      <c r="K8" s="50" t="s">
        <v>11</v>
      </c>
      <c r="L8" s="237"/>
      <c r="M8" s="237"/>
      <c r="N8" s="238" t="s">
        <v>21</v>
      </c>
      <c r="O8" s="238"/>
      <c r="P8" s="239"/>
      <c r="Q8" s="239"/>
      <c r="R8" s="240"/>
      <c r="S8" s="4"/>
      <c r="V8" s="1" t="s">
        <v>99</v>
      </c>
      <c r="W8" s="44"/>
      <c r="X8" s="4"/>
      <c r="Y8" s="4"/>
      <c r="Z8" s="4"/>
      <c r="AA8" s="4"/>
      <c r="AB8" s="4"/>
      <c r="AC8" s="4"/>
      <c r="AD8" s="4"/>
      <c r="AE8" s="4"/>
      <c r="AF8" s="4"/>
      <c r="AG8" s="50" t="s">
        <v>11</v>
      </c>
      <c r="AH8" s="214" t="s">
        <v>136</v>
      </c>
      <c r="AI8" s="214"/>
      <c r="AJ8" s="215" t="s">
        <v>137</v>
      </c>
      <c r="AK8" s="215"/>
      <c r="AL8" s="216" t="s">
        <v>138</v>
      </c>
      <c r="AM8" s="216"/>
      <c r="AN8" s="217"/>
      <c r="AO8" s="4"/>
    </row>
    <row r="9" spans="1:41" ht="15.75" customHeight="1" x14ac:dyDescent="0.15">
      <c r="A9" s="45"/>
      <c r="B9" s="44"/>
      <c r="C9" s="44"/>
      <c r="D9" s="44"/>
      <c r="E9" s="44"/>
      <c r="F9" s="44"/>
      <c r="G9" s="44"/>
      <c r="H9" s="44"/>
      <c r="I9" s="44"/>
      <c r="J9" s="44"/>
      <c r="K9" s="44"/>
      <c r="L9" s="44"/>
      <c r="M9" s="4"/>
      <c r="N9" s="4"/>
      <c r="O9" s="4"/>
      <c r="P9" s="4"/>
      <c r="Q9" s="4"/>
      <c r="R9" s="4"/>
      <c r="S9" s="4"/>
      <c r="V9" s="1" t="s">
        <v>100</v>
      </c>
      <c r="W9" s="45"/>
      <c r="X9" s="44"/>
      <c r="Y9" s="44"/>
      <c r="Z9" s="44"/>
      <c r="AA9" s="44"/>
      <c r="AB9" s="44"/>
      <c r="AC9" s="44"/>
      <c r="AD9" s="44"/>
      <c r="AE9" s="44"/>
      <c r="AF9" s="44"/>
      <c r="AG9" s="44"/>
      <c r="AH9" s="44"/>
      <c r="AI9" s="4"/>
      <c r="AJ9" s="4"/>
      <c r="AK9" s="4"/>
      <c r="AL9" s="4"/>
      <c r="AM9" s="4"/>
      <c r="AN9" s="4"/>
      <c r="AO9" s="4"/>
    </row>
    <row r="10" spans="1:41" ht="30" customHeight="1" thickBot="1" x14ac:dyDescent="0.2">
      <c r="A10" s="4"/>
      <c r="B10" s="4"/>
      <c r="C10" s="203" t="s">
        <v>84</v>
      </c>
      <c r="D10" s="203"/>
      <c r="E10" s="203"/>
      <c r="F10" s="203"/>
      <c r="G10" s="203"/>
      <c r="H10" s="203"/>
      <c r="I10" s="203"/>
      <c r="J10" s="203"/>
      <c r="K10" s="203"/>
      <c r="L10" s="203"/>
      <c r="M10" s="203"/>
      <c r="N10" s="203"/>
      <c r="O10" s="203"/>
      <c r="P10" s="203"/>
      <c r="Q10" s="203"/>
      <c r="R10" s="203"/>
      <c r="S10" s="4"/>
      <c r="V10" s="1" t="s">
        <v>101</v>
      </c>
      <c r="W10" s="4"/>
      <c r="X10" s="4"/>
      <c r="Y10" s="203" t="s">
        <v>84</v>
      </c>
      <c r="Z10" s="203"/>
      <c r="AA10" s="203"/>
      <c r="AB10" s="203"/>
      <c r="AC10" s="203"/>
      <c r="AD10" s="203"/>
      <c r="AE10" s="203"/>
      <c r="AF10" s="203"/>
      <c r="AG10" s="203"/>
      <c r="AH10" s="203"/>
      <c r="AI10" s="203"/>
      <c r="AJ10" s="203"/>
      <c r="AK10" s="203"/>
      <c r="AL10" s="203"/>
      <c r="AM10" s="203"/>
      <c r="AN10" s="203"/>
      <c r="AO10" s="4"/>
    </row>
    <row r="11" spans="1:41" ht="17.25" customHeight="1" thickBot="1" x14ac:dyDescent="0.2">
      <c r="A11" s="2"/>
      <c r="B11" s="2"/>
      <c r="C11" s="2"/>
      <c r="D11" s="2"/>
      <c r="E11" s="2"/>
      <c r="F11" s="2"/>
      <c r="G11" s="3"/>
      <c r="H11" s="3"/>
      <c r="I11" s="9"/>
      <c r="J11" s="4"/>
      <c r="K11" s="130" t="s">
        <v>86</v>
      </c>
      <c r="L11" s="131"/>
      <c r="M11" s="132"/>
      <c r="N11" s="241"/>
      <c r="O11" s="242"/>
      <c r="P11" s="242"/>
      <c r="Q11" s="242"/>
      <c r="R11" s="243"/>
      <c r="S11" s="4"/>
      <c r="V11" s="1" t="s">
        <v>102</v>
      </c>
      <c r="W11" s="2"/>
      <c r="X11" s="2"/>
      <c r="Y11" s="2"/>
      <c r="Z11" s="2"/>
      <c r="AA11" s="2"/>
      <c r="AB11" s="2"/>
      <c r="AC11" s="3"/>
      <c r="AD11" s="3"/>
      <c r="AE11" s="9"/>
      <c r="AF11" s="4"/>
      <c r="AG11" s="130" t="s">
        <v>86</v>
      </c>
      <c r="AH11" s="131"/>
      <c r="AI11" s="132"/>
      <c r="AJ11" s="204" t="s">
        <v>233</v>
      </c>
      <c r="AK11" s="205"/>
      <c r="AL11" s="205"/>
      <c r="AM11" s="205"/>
      <c r="AN11" s="206"/>
      <c r="AO11" s="4"/>
    </row>
    <row r="12" spans="1:41" ht="17.25" customHeight="1" x14ac:dyDescent="0.15">
      <c r="A12" s="4"/>
      <c r="B12" s="4"/>
      <c r="C12" s="153" t="s">
        <v>80</v>
      </c>
      <c r="D12" s="154"/>
      <c r="E12" s="154"/>
      <c r="F12" s="207"/>
      <c r="G12" s="244"/>
      <c r="H12" s="245"/>
      <c r="I12" s="245"/>
      <c r="J12" s="245"/>
      <c r="K12" s="245"/>
      <c r="L12" s="245"/>
      <c r="M12" s="245"/>
      <c r="N12" s="245"/>
      <c r="O12" s="245"/>
      <c r="P12" s="245"/>
      <c r="Q12" s="245"/>
      <c r="R12" s="246"/>
      <c r="S12" s="4"/>
      <c r="V12" s="1" t="s">
        <v>103</v>
      </c>
      <c r="W12" s="4"/>
      <c r="X12" s="4"/>
      <c r="Y12" s="153" t="s">
        <v>80</v>
      </c>
      <c r="Z12" s="154"/>
      <c r="AA12" s="154"/>
      <c r="AB12" s="207"/>
      <c r="AC12" s="208" t="s">
        <v>139</v>
      </c>
      <c r="AD12" s="209"/>
      <c r="AE12" s="209"/>
      <c r="AF12" s="209"/>
      <c r="AG12" s="209"/>
      <c r="AH12" s="209"/>
      <c r="AI12" s="209"/>
      <c r="AJ12" s="209"/>
      <c r="AK12" s="209"/>
      <c r="AL12" s="209"/>
      <c r="AM12" s="209"/>
      <c r="AN12" s="210"/>
      <c r="AO12" s="4"/>
    </row>
    <row r="13" spans="1:41" ht="17.25" customHeight="1" x14ac:dyDescent="0.15">
      <c r="A13" s="4"/>
      <c r="B13" s="4"/>
      <c r="C13" s="180" t="s">
        <v>81</v>
      </c>
      <c r="D13" s="181"/>
      <c r="E13" s="181"/>
      <c r="F13" s="182"/>
      <c r="G13" s="232"/>
      <c r="H13" s="233"/>
      <c r="I13" s="233"/>
      <c r="J13" s="233"/>
      <c r="K13" s="233"/>
      <c r="L13" s="233"/>
      <c r="M13" s="233"/>
      <c r="N13" s="233"/>
      <c r="O13" s="233"/>
      <c r="P13" s="233"/>
      <c r="Q13" s="233"/>
      <c r="R13" s="234"/>
      <c r="S13" s="4"/>
      <c r="V13" s="1" t="s">
        <v>104</v>
      </c>
      <c r="W13" s="4"/>
      <c r="X13" s="4"/>
      <c r="Y13" s="180" t="s">
        <v>81</v>
      </c>
      <c r="Z13" s="181"/>
      <c r="AA13" s="181"/>
      <c r="AB13" s="182"/>
      <c r="AC13" s="183" t="s">
        <v>141</v>
      </c>
      <c r="AD13" s="184"/>
      <c r="AE13" s="184"/>
      <c r="AF13" s="184"/>
      <c r="AG13" s="184"/>
      <c r="AH13" s="184"/>
      <c r="AI13" s="184"/>
      <c r="AJ13" s="184"/>
      <c r="AK13" s="184"/>
      <c r="AL13" s="184"/>
      <c r="AM13" s="184"/>
      <c r="AN13" s="185"/>
      <c r="AO13" s="4"/>
    </row>
    <row r="14" spans="1:41" ht="17.25" customHeight="1" x14ac:dyDescent="0.15">
      <c r="A14" s="4"/>
      <c r="B14" s="4"/>
      <c r="C14" s="186" t="s">
        <v>94</v>
      </c>
      <c r="D14" s="187"/>
      <c r="E14" s="187"/>
      <c r="F14" s="188"/>
      <c r="G14" s="192" t="s">
        <v>132</v>
      </c>
      <c r="H14" s="193"/>
      <c r="I14" s="218"/>
      <c r="J14" s="219"/>
      <c r="K14" s="219"/>
      <c r="L14" s="220"/>
      <c r="M14" s="197" t="s">
        <v>133</v>
      </c>
      <c r="N14" s="198"/>
      <c r="O14" s="221"/>
      <c r="P14" s="221"/>
      <c r="Q14" s="221"/>
      <c r="R14" s="222"/>
      <c r="S14" s="4"/>
      <c r="V14" s="1" t="s">
        <v>105</v>
      </c>
      <c r="W14" s="4"/>
      <c r="X14" s="4"/>
      <c r="Y14" s="186" t="s">
        <v>94</v>
      </c>
      <c r="Z14" s="187"/>
      <c r="AA14" s="187"/>
      <c r="AB14" s="188"/>
      <c r="AC14" s="192" t="s">
        <v>132</v>
      </c>
      <c r="AD14" s="193"/>
      <c r="AE14" s="194" t="s">
        <v>142</v>
      </c>
      <c r="AF14" s="195"/>
      <c r="AG14" s="195"/>
      <c r="AH14" s="196"/>
      <c r="AI14" s="197" t="s">
        <v>133</v>
      </c>
      <c r="AJ14" s="198"/>
      <c r="AK14" s="199" t="s">
        <v>145</v>
      </c>
      <c r="AL14" s="199"/>
      <c r="AM14" s="199"/>
      <c r="AN14" s="200"/>
      <c r="AO14" s="4"/>
    </row>
    <row r="15" spans="1:41" ht="17.25" customHeight="1" x14ac:dyDescent="0.15">
      <c r="A15" s="4"/>
      <c r="B15" s="4"/>
      <c r="C15" s="189"/>
      <c r="D15" s="190"/>
      <c r="E15" s="190"/>
      <c r="F15" s="191"/>
      <c r="G15" s="192" t="s">
        <v>130</v>
      </c>
      <c r="H15" s="193"/>
      <c r="I15" s="218"/>
      <c r="J15" s="219"/>
      <c r="K15" s="219"/>
      <c r="L15" s="220"/>
      <c r="M15" s="197" t="s">
        <v>131</v>
      </c>
      <c r="N15" s="198"/>
      <c r="O15" s="221"/>
      <c r="P15" s="221"/>
      <c r="Q15" s="221"/>
      <c r="R15" s="222"/>
      <c r="S15" s="4"/>
      <c r="W15" s="4"/>
      <c r="X15" s="4"/>
      <c r="Y15" s="189"/>
      <c r="Z15" s="190"/>
      <c r="AA15" s="190"/>
      <c r="AB15" s="191"/>
      <c r="AC15" s="192" t="s">
        <v>130</v>
      </c>
      <c r="AD15" s="193"/>
      <c r="AE15" s="194" t="s">
        <v>143</v>
      </c>
      <c r="AF15" s="195"/>
      <c r="AG15" s="195"/>
      <c r="AH15" s="196"/>
      <c r="AI15" s="197" t="s">
        <v>131</v>
      </c>
      <c r="AJ15" s="198"/>
      <c r="AK15" s="199" t="s">
        <v>144</v>
      </c>
      <c r="AL15" s="199"/>
      <c r="AM15" s="199"/>
      <c r="AN15" s="200"/>
      <c r="AO15" s="4"/>
    </row>
    <row r="16" spans="1:41" ht="17.25" customHeight="1" x14ac:dyDescent="0.15">
      <c r="A16" s="4"/>
      <c r="B16" s="4"/>
      <c r="C16" s="189"/>
      <c r="D16" s="190"/>
      <c r="E16" s="190"/>
      <c r="F16" s="191"/>
      <c r="G16" s="192" t="s">
        <v>82</v>
      </c>
      <c r="H16" s="193"/>
      <c r="I16" s="218"/>
      <c r="J16" s="219"/>
      <c r="K16" s="219"/>
      <c r="L16" s="220"/>
      <c r="M16" s="197" t="s">
        <v>12</v>
      </c>
      <c r="N16" s="198"/>
      <c r="O16" s="221"/>
      <c r="P16" s="221"/>
      <c r="Q16" s="221"/>
      <c r="R16" s="222"/>
      <c r="S16" s="4"/>
      <c r="V16" s="1" t="s">
        <v>106</v>
      </c>
      <c r="W16" s="4"/>
      <c r="X16" s="4"/>
      <c r="Y16" s="189"/>
      <c r="Z16" s="190"/>
      <c r="AA16" s="190"/>
      <c r="AB16" s="191"/>
      <c r="AC16" s="192" t="s">
        <v>82</v>
      </c>
      <c r="AD16" s="193"/>
      <c r="AE16" s="194" t="s">
        <v>146</v>
      </c>
      <c r="AF16" s="195"/>
      <c r="AG16" s="195"/>
      <c r="AH16" s="196"/>
      <c r="AI16" s="197" t="s">
        <v>12</v>
      </c>
      <c r="AJ16" s="198"/>
      <c r="AK16" s="199" t="s">
        <v>146</v>
      </c>
      <c r="AL16" s="199"/>
      <c r="AM16" s="199"/>
      <c r="AN16" s="200"/>
      <c r="AO16" s="4"/>
    </row>
    <row r="17" spans="1:41" ht="17.25" customHeight="1" x14ac:dyDescent="0.15">
      <c r="A17" s="4"/>
      <c r="B17" s="4"/>
      <c r="C17" s="189"/>
      <c r="D17" s="190"/>
      <c r="E17" s="190"/>
      <c r="F17" s="191"/>
      <c r="G17" s="201" t="s">
        <v>83</v>
      </c>
      <c r="H17" s="202"/>
      <c r="I17" s="202"/>
      <c r="J17" s="223"/>
      <c r="K17" s="224"/>
      <c r="L17" s="224"/>
      <c r="M17" s="224"/>
      <c r="N17" s="224"/>
      <c r="O17" s="224"/>
      <c r="P17" s="224"/>
      <c r="Q17" s="224"/>
      <c r="R17" s="15"/>
      <c r="S17" s="4"/>
      <c r="W17" s="4"/>
      <c r="X17" s="4"/>
      <c r="Y17" s="189"/>
      <c r="Z17" s="190"/>
      <c r="AA17" s="190"/>
      <c r="AB17" s="191"/>
      <c r="AC17" s="201" t="s">
        <v>83</v>
      </c>
      <c r="AD17" s="202"/>
      <c r="AE17" s="202"/>
      <c r="AF17" s="168" t="s">
        <v>147</v>
      </c>
      <c r="AG17" s="169"/>
      <c r="AH17" s="169"/>
      <c r="AI17" s="169"/>
      <c r="AJ17" s="169"/>
      <c r="AK17" s="169"/>
      <c r="AL17" s="169"/>
      <c r="AM17" s="169"/>
      <c r="AN17" s="15"/>
      <c r="AO17" s="4"/>
    </row>
    <row r="18" spans="1:41" ht="17.25" customHeight="1" x14ac:dyDescent="0.15">
      <c r="A18" s="4"/>
      <c r="B18" s="4"/>
      <c r="C18" s="170" t="s">
        <v>5</v>
      </c>
      <c r="D18" s="171"/>
      <c r="E18" s="172" t="s">
        <v>22</v>
      </c>
      <c r="F18" s="173"/>
      <c r="G18" s="173"/>
      <c r="H18" s="173"/>
      <c r="I18" s="173"/>
      <c r="J18" s="173"/>
      <c r="K18" s="173"/>
      <c r="L18" s="173"/>
      <c r="M18" s="173"/>
      <c r="N18" s="173"/>
      <c r="O18" s="173"/>
      <c r="P18" s="173"/>
      <c r="Q18" s="173"/>
      <c r="R18" s="174"/>
      <c r="S18" s="4"/>
      <c r="W18" s="4"/>
      <c r="X18" s="4"/>
      <c r="Y18" s="170" t="s">
        <v>5</v>
      </c>
      <c r="Z18" s="171"/>
      <c r="AA18" s="172" t="s">
        <v>22</v>
      </c>
      <c r="AB18" s="173"/>
      <c r="AC18" s="173"/>
      <c r="AD18" s="173"/>
      <c r="AE18" s="173"/>
      <c r="AF18" s="173"/>
      <c r="AG18" s="173"/>
      <c r="AH18" s="173"/>
      <c r="AI18" s="173"/>
      <c r="AJ18" s="173"/>
      <c r="AK18" s="173"/>
      <c r="AL18" s="173"/>
      <c r="AM18" s="173"/>
      <c r="AN18" s="174"/>
      <c r="AO18" s="4"/>
    </row>
    <row r="19" spans="1:41" ht="17.25" customHeight="1" thickBot="1" x14ac:dyDescent="0.2">
      <c r="A19" s="4"/>
      <c r="B19" s="4"/>
      <c r="C19" s="230"/>
      <c r="D19" s="231"/>
      <c r="E19" s="177" t="s">
        <v>23</v>
      </c>
      <c r="F19" s="178"/>
      <c r="G19" s="178"/>
      <c r="H19" s="178"/>
      <c r="I19" s="178"/>
      <c r="J19" s="178"/>
      <c r="K19" s="178"/>
      <c r="L19" s="178"/>
      <c r="M19" s="178"/>
      <c r="N19" s="178"/>
      <c r="O19" s="178"/>
      <c r="P19" s="178"/>
      <c r="Q19" s="178"/>
      <c r="R19" s="179"/>
      <c r="S19" s="4"/>
      <c r="W19" s="4"/>
      <c r="X19" s="4"/>
      <c r="Y19" s="175" t="s">
        <v>213</v>
      </c>
      <c r="Z19" s="176"/>
      <c r="AA19" s="177" t="s">
        <v>253</v>
      </c>
      <c r="AB19" s="178"/>
      <c r="AC19" s="178"/>
      <c r="AD19" s="178"/>
      <c r="AE19" s="178"/>
      <c r="AF19" s="178"/>
      <c r="AG19" s="178"/>
      <c r="AH19" s="178"/>
      <c r="AI19" s="178"/>
      <c r="AJ19" s="178"/>
      <c r="AK19" s="178"/>
      <c r="AL19" s="178"/>
      <c r="AM19" s="178"/>
      <c r="AN19" s="179"/>
      <c r="AO19" s="4"/>
    </row>
    <row r="20" spans="1:41" ht="17.25" customHeight="1" x14ac:dyDescent="0.15">
      <c r="A20" s="4"/>
      <c r="B20" s="4"/>
      <c r="C20" s="153" t="s">
        <v>87</v>
      </c>
      <c r="D20" s="154"/>
      <c r="E20" s="154"/>
      <c r="F20" s="154"/>
      <c r="G20" s="154"/>
      <c r="H20" s="154"/>
      <c r="I20" s="154"/>
      <c r="J20" s="154"/>
      <c r="K20" s="154"/>
      <c r="L20" s="154"/>
      <c r="M20" s="225"/>
      <c r="N20" s="226"/>
      <c r="O20" s="226"/>
      <c r="P20" s="157" t="s">
        <v>25</v>
      </c>
      <c r="Q20" s="158"/>
      <c r="R20" s="159"/>
      <c r="S20" s="4"/>
      <c r="W20" s="4"/>
      <c r="X20" s="4"/>
      <c r="Y20" s="153" t="s">
        <v>87</v>
      </c>
      <c r="Z20" s="154"/>
      <c r="AA20" s="154"/>
      <c r="AB20" s="154"/>
      <c r="AC20" s="154"/>
      <c r="AD20" s="154"/>
      <c r="AE20" s="154"/>
      <c r="AF20" s="154"/>
      <c r="AG20" s="154"/>
      <c r="AH20" s="154"/>
      <c r="AI20" s="155">
        <v>7500</v>
      </c>
      <c r="AJ20" s="156"/>
      <c r="AK20" s="156"/>
      <c r="AL20" s="157" t="s">
        <v>25</v>
      </c>
      <c r="AM20" s="158"/>
      <c r="AN20" s="159"/>
      <c r="AO20" s="4"/>
    </row>
    <row r="21" spans="1:41" ht="17.25" customHeight="1" thickBot="1" x14ac:dyDescent="0.2">
      <c r="A21" s="4"/>
      <c r="B21" s="4"/>
      <c r="C21" s="160" t="s">
        <v>45</v>
      </c>
      <c r="D21" s="161"/>
      <c r="E21" s="161"/>
      <c r="F21" s="161"/>
      <c r="G21" s="161"/>
      <c r="H21" s="161"/>
      <c r="I21" s="161"/>
      <c r="J21" s="161"/>
      <c r="K21" s="161"/>
      <c r="L21" s="161"/>
      <c r="M21" s="227"/>
      <c r="N21" s="228"/>
      <c r="O21" s="229"/>
      <c r="P21" s="165" t="s">
        <v>26</v>
      </c>
      <c r="Q21" s="166"/>
      <c r="R21" s="167"/>
      <c r="S21" s="4"/>
      <c r="W21" s="4"/>
      <c r="X21" s="4"/>
      <c r="Y21" s="160" t="s">
        <v>45</v>
      </c>
      <c r="Z21" s="161"/>
      <c r="AA21" s="161"/>
      <c r="AB21" s="161"/>
      <c r="AC21" s="161"/>
      <c r="AD21" s="161"/>
      <c r="AE21" s="161"/>
      <c r="AF21" s="161"/>
      <c r="AG21" s="161"/>
      <c r="AH21" s="161"/>
      <c r="AI21" s="162">
        <v>2</v>
      </c>
      <c r="AJ21" s="163"/>
      <c r="AK21" s="164"/>
      <c r="AL21" s="165" t="s">
        <v>26</v>
      </c>
      <c r="AM21" s="166"/>
      <c r="AN21" s="167"/>
      <c r="AO21" s="4"/>
    </row>
    <row r="22" spans="1:41" ht="17.25" customHeight="1" x14ac:dyDescent="0.15">
      <c r="A22" s="4"/>
      <c r="B22" s="4"/>
      <c r="C22" s="66" t="s">
        <v>117</v>
      </c>
      <c r="D22" s="67"/>
      <c r="E22" s="67"/>
      <c r="F22" s="67"/>
      <c r="G22" s="67"/>
      <c r="H22" s="67"/>
      <c r="I22" s="67"/>
      <c r="J22" s="67"/>
      <c r="K22" s="67"/>
      <c r="L22" s="67"/>
      <c r="M22" s="67"/>
      <c r="N22" s="67"/>
      <c r="O22" s="67"/>
      <c r="P22" s="67"/>
      <c r="Q22" s="67"/>
      <c r="R22" s="68"/>
      <c r="S22" s="4"/>
      <c r="W22" s="4"/>
      <c r="X22" s="4"/>
      <c r="Y22" s="66" t="s">
        <v>117</v>
      </c>
      <c r="Z22" s="67"/>
      <c r="AA22" s="67"/>
      <c r="AB22" s="67"/>
      <c r="AC22" s="67"/>
      <c r="AD22" s="67"/>
      <c r="AE22" s="67"/>
      <c r="AF22" s="67"/>
      <c r="AG22" s="67"/>
      <c r="AH22" s="67"/>
      <c r="AI22" s="67"/>
      <c r="AJ22" s="67"/>
      <c r="AK22" s="67"/>
      <c r="AL22" s="67"/>
      <c r="AM22" s="67"/>
      <c r="AN22" s="68"/>
      <c r="AO22" s="4"/>
    </row>
    <row r="23" spans="1:41" ht="17.25" customHeight="1" x14ac:dyDescent="0.15">
      <c r="A23" s="4"/>
      <c r="B23" s="4"/>
      <c r="C23" s="69"/>
      <c r="D23" s="11"/>
      <c r="E23" s="11"/>
      <c r="F23" s="11"/>
      <c r="G23" s="11"/>
      <c r="H23" s="11"/>
      <c r="I23" s="11"/>
      <c r="J23" s="11"/>
      <c r="K23" s="11"/>
      <c r="L23" s="11"/>
      <c r="M23" s="11"/>
      <c r="N23" s="11"/>
      <c r="O23" s="11"/>
      <c r="P23" s="11"/>
      <c r="Q23" s="11"/>
      <c r="R23" s="56" t="s">
        <v>92</v>
      </c>
      <c r="S23" s="4"/>
      <c r="W23" s="4"/>
      <c r="X23" s="4"/>
      <c r="Y23" s="69"/>
      <c r="Z23" s="11"/>
      <c r="AA23" s="11"/>
      <c r="AB23" s="11"/>
      <c r="AC23" s="11"/>
      <c r="AD23" s="11"/>
      <c r="AE23" s="11"/>
      <c r="AF23" s="11"/>
      <c r="AG23" s="11"/>
      <c r="AH23" s="11"/>
      <c r="AI23" s="11"/>
      <c r="AJ23" s="11"/>
      <c r="AK23" s="11"/>
      <c r="AL23" s="11"/>
      <c r="AM23" s="11"/>
      <c r="AN23" s="56" t="s">
        <v>92</v>
      </c>
      <c r="AO23" s="4"/>
    </row>
    <row r="24" spans="1:41" ht="17.25" customHeight="1" x14ac:dyDescent="0.15">
      <c r="A24" s="4"/>
      <c r="B24" s="4"/>
      <c r="C24" s="150" t="s">
        <v>31</v>
      </c>
      <c r="D24" s="151"/>
      <c r="E24" s="147" t="s">
        <v>50</v>
      </c>
      <c r="F24" s="147"/>
      <c r="G24" s="147" t="s">
        <v>51</v>
      </c>
      <c r="H24" s="147"/>
      <c r="I24" s="147" t="s">
        <v>24</v>
      </c>
      <c r="J24" s="151"/>
      <c r="K24" s="152" t="s">
        <v>31</v>
      </c>
      <c r="L24" s="151"/>
      <c r="M24" s="147" t="s">
        <v>50</v>
      </c>
      <c r="N24" s="147"/>
      <c r="O24" s="147" t="s">
        <v>51</v>
      </c>
      <c r="P24" s="147"/>
      <c r="Q24" s="147" t="s">
        <v>24</v>
      </c>
      <c r="R24" s="148"/>
      <c r="S24" s="4"/>
      <c r="W24" s="4"/>
      <c r="X24" s="4"/>
      <c r="Y24" s="150" t="s">
        <v>31</v>
      </c>
      <c r="Z24" s="151"/>
      <c r="AA24" s="147" t="s">
        <v>50</v>
      </c>
      <c r="AB24" s="147"/>
      <c r="AC24" s="147" t="s">
        <v>51</v>
      </c>
      <c r="AD24" s="147"/>
      <c r="AE24" s="147" t="s">
        <v>24</v>
      </c>
      <c r="AF24" s="151"/>
      <c r="AG24" s="152" t="s">
        <v>31</v>
      </c>
      <c r="AH24" s="151"/>
      <c r="AI24" s="147" t="s">
        <v>50</v>
      </c>
      <c r="AJ24" s="147"/>
      <c r="AK24" s="147" t="s">
        <v>51</v>
      </c>
      <c r="AL24" s="147"/>
      <c r="AM24" s="147" t="s">
        <v>24</v>
      </c>
      <c r="AN24" s="148"/>
      <c r="AO24" s="4"/>
    </row>
    <row r="25" spans="1:41" ht="17.25" customHeight="1" x14ac:dyDescent="0.15">
      <c r="A25" s="4"/>
      <c r="B25" s="4"/>
      <c r="C25" s="144" t="s">
        <v>27</v>
      </c>
      <c r="D25" s="145"/>
      <c r="E25" s="129" t="s">
        <v>52</v>
      </c>
      <c r="F25" s="129"/>
      <c r="G25" s="129" t="s">
        <v>52</v>
      </c>
      <c r="H25" s="129"/>
      <c r="I25" s="129" t="s">
        <v>52</v>
      </c>
      <c r="J25" s="145"/>
      <c r="K25" s="146" t="s">
        <v>48</v>
      </c>
      <c r="L25" s="145"/>
      <c r="M25" s="129" t="s">
        <v>52</v>
      </c>
      <c r="N25" s="129"/>
      <c r="O25" s="129" t="s">
        <v>52</v>
      </c>
      <c r="P25" s="129"/>
      <c r="Q25" s="129" t="s">
        <v>52</v>
      </c>
      <c r="R25" s="247"/>
      <c r="S25" s="4"/>
      <c r="W25" s="4"/>
      <c r="X25" s="4"/>
      <c r="Y25" s="144" t="s">
        <v>27</v>
      </c>
      <c r="Z25" s="145"/>
      <c r="AA25" s="136" t="s">
        <v>148</v>
      </c>
      <c r="AB25" s="136"/>
      <c r="AC25" s="136" t="s">
        <v>148</v>
      </c>
      <c r="AD25" s="136"/>
      <c r="AE25" s="136" t="s">
        <v>148</v>
      </c>
      <c r="AF25" s="149"/>
      <c r="AG25" s="146" t="s">
        <v>48</v>
      </c>
      <c r="AH25" s="145"/>
      <c r="AI25" s="136" t="s">
        <v>148</v>
      </c>
      <c r="AJ25" s="136"/>
      <c r="AK25" s="136" t="s">
        <v>148</v>
      </c>
      <c r="AL25" s="136"/>
      <c r="AM25" s="136" t="s">
        <v>148</v>
      </c>
      <c r="AN25" s="137"/>
      <c r="AO25" s="4"/>
    </row>
    <row r="26" spans="1:41" ht="17.25" customHeight="1" x14ac:dyDescent="0.15">
      <c r="A26" s="4"/>
      <c r="B26" s="4"/>
      <c r="C26" s="144" t="s">
        <v>65</v>
      </c>
      <c r="D26" s="145"/>
      <c r="E26" s="129" t="s">
        <v>52</v>
      </c>
      <c r="F26" s="129"/>
      <c r="G26" s="129" t="s">
        <v>52</v>
      </c>
      <c r="H26" s="129"/>
      <c r="I26" s="129" t="s">
        <v>52</v>
      </c>
      <c r="J26" s="145"/>
      <c r="K26" s="146" t="s">
        <v>49</v>
      </c>
      <c r="L26" s="145"/>
      <c r="M26" s="129" t="s">
        <v>52</v>
      </c>
      <c r="N26" s="129"/>
      <c r="O26" s="129" t="s">
        <v>52</v>
      </c>
      <c r="P26" s="129"/>
      <c r="Q26" s="129" t="s">
        <v>52</v>
      </c>
      <c r="R26" s="247"/>
      <c r="S26" s="4"/>
      <c r="W26" s="4"/>
      <c r="X26" s="4"/>
      <c r="Y26" s="144" t="s">
        <v>65</v>
      </c>
      <c r="Z26" s="145"/>
      <c r="AA26" s="136" t="s">
        <v>148</v>
      </c>
      <c r="AB26" s="136"/>
      <c r="AC26" s="129" t="s">
        <v>52</v>
      </c>
      <c r="AD26" s="129"/>
      <c r="AE26" s="129" t="s">
        <v>52</v>
      </c>
      <c r="AF26" s="145"/>
      <c r="AG26" s="146" t="s">
        <v>49</v>
      </c>
      <c r="AH26" s="145"/>
      <c r="AI26" s="136" t="s">
        <v>148</v>
      </c>
      <c r="AJ26" s="136"/>
      <c r="AK26" s="136" t="s">
        <v>148</v>
      </c>
      <c r="AL26" s="136"/>
      <c r="AM26" s="136" t="s">
        <v>148</v>
      </c>
      <c r="AN26" s="137"/>
      <c r="AO26" s="4"/>
    </row>
    <row r="27" spans="1:41" ht="17.25" customHeight="1" x14ac:dyDescent="0.15">
      <c r="A27" s="4"/>
      <c r="B27" s="4"/>
      <c r="C27" s="138" t="s">
        <v>34</v>
      </c>
      <c r="D27" s="139"/>
      <c r="E27" s="141" t="s">
        <v>52</v>
      </c>
      <c r="F27" s="141"/>
      <c r="G27" s="141" t="s">
        <v>52</v>
      </c>
      <c r="H27" s="141"/>
      <c r="I27" s="141" t="s">
        <v>52</v>
      </c>
      <c r="J27" s="139"/>
      <c r="K27" s="142" t="s">
        <v>38</v>
      </c>
      <c r="L27" s="139"/>
      <c r="M27" s="141" t="s">
        <v>52</v>
      </c>
      <c r="N27" s="141"/>
      <c r="O27" s="141" t="s">
        <v>52</v>
      </c>
      <c r="P27" s="141"/>
      <c r="Q27" s="141" t="s">
        <v>52</v>
      </c>
      <c r="R27" s="143"/>
      <c r="S27" s="4"/>
      <c r="W27" s="4"/>
      <c r="X27" s="4"/>
      <c r="Y27" s="138" t="s">
        <v>34</v>
      </c>
      <c r="Z27" s="139"/>
      <c r="AA27" s="140" t="s">
        <v>148</v>
      </c>
      <c r="AB27" s="140"/>
      <c r="AC27" s="141" t="s">
        <v>52</v>
      </c>
      <c r="AD27" s="141"/>
      <c r="AE27" s="141" t="s">
        <v>52</v>
      </c>
      <c r="AF27" s="139"/>
      <c r="AG27" s="142" t="s">
        <v>38</v>
      </c>
      <c r="AH27" s="139"/>
      <c r="AI27" s="140" t="s">
        <v>148</v>
      </c>
      <c r="AJ27" s="140"/>
      <c r="AK27" s="140" t="s">
        <v>148</v>
      </c>
      <c r="AL27" s="140"/>
      <c r="AM27" s="141" t="s">
        <v>52</v>
      </c>
      <c r="AN27" s="143"/>
      <c r="AO27" s="4"/>
    </row>
    <row r="28" spans="1:41" ht="17.25" customHeight="1" thickBot="1" x14ac:dyDescent="0.2">
      <c r="A28" s="4"/>
      <c r="B28" s="4"/>
      <c r="C28" s="8"/>
      <c r="D28" s="9"/>
      <c r="E28" s="9"/>
      <c r="F28" s="9"/>
      <c r="G28" s="9"/>
      <c r="H28" s="9"/>
      <c r="I28" s="9"/>
      <c r="J28" s="9"/>
      <c r="K28" s="18"/>
      <c r="L28" s="18"/>
      <c r="M28" s="18"/>
      <c r="N28" s="9"/>
      <c r="O28" s="18"/>
      <c r="P28" s="18"/>
      <c r="Q28" s="64"/>
      <c r="R28" s="65"/>
      <c r="S28" s="4"/>
      <c r="W28" s="4"/>
      <c r="X28" s="4"/>
      <c r="Y28" s="8"/>
      <c r="Z28" s="9"/>
      <c r="AA28" s="9"/>
      <c r="AB28" s="9"/>
      <c r="AC28" s="9"/>
      <c r="AD28" s="9"/>
      <c r="AE28" s="9"/>
      <c r="AF28" s="9"/>
      <c r="AG28" s="18"/>
      <c r="AH28" s="18"/>
      <c r="AI28" s="18"/>
      <c r="AJ28" s="9"/>
      <c r="AK28" s="18"/>
      <c r="AL28" s="18"/>
      <c r="AM28" s="64"/>
      <c r="AN28" s="65"/>
      <c r="AO28" s="4"/>
    </row>
    <row r="29" spans="1:41" ht="17.25" customHeight="1" x14ac:dyDescent="0.15">
      <c r="A29" s="4"/>
      <c r="B29" s="4"/>
      <c r="C29" s="42" t="s">
        <v>89</v>
      </c>
      <c r="D29" s="35"/>
      <c r="E29" s="35"/>
      <c r="F29" s="35"/>
      <c r="G29" s="35"/>
      <c r="H29" s="35"/>
      <c r="I29" s="35"/>
      <c r="J29" s="35"/>
      <c r="K29" s="36"/>
      <c r="L29" s="35"/>
      <c r="M29" s="35"/>
      <c r="N29" s="35"/>
      <c r="O29" s="35"/>
      <c r="P29" s="35"/>
      <c r="Q29" s="37"/>
      <c r="R29" s="38"/>
      <c r="S29" s="4"/>
      <c r="W29" s="4"/>
      <c r="X29" s="4"/>
      <c r="Y29" s="42" t="s">
        <v>89</v>
      </c>
      <c r="Z29" s="35"/>
      <c r="AA29" s="35"/>
      <c r="AB29" s="35"/>
      <c r="AC29" s="35"/>
      <c r="AD29" s="35"/>
      <c r="AE29" s="35"/>
      <c r="AF29" s="35"/>
      <c r="AG29" s="36"/>
      <c r="AH29" s="35"/>
      <c r="AI29" s="35"/>
      <c r="AJ29" s="35"/>
      <c r="AK29" s="35"/>
      <c r="AL29" s="35"/>
      <c r="AM29" s="37"/>
      <c r="AN29" s="38"/>
      <c r="AO29" s="4"/>
    </row>
    <row r="30" spans="1:41" s="4" customFormat="1" ht="17.25" customHeight="1" x14ac:dyDescent="0.15">
      <c r="C30" s="32" t="s">
        <v>214</v>
      </c>
      <c r="D30" s="62"/>
      <c r="E30" s="62"/>
      <c r="F30" s="62"/>
      <c r="G30" s="62"/>
      <c r="H30" s="62"/>
      <c r="I30" s="62"/>
      <c r="Q30" s="63"/>
      <c r="R30" s="17"/>
      <c r="Y30" s="32" t="s">
        <v>214</v>
      </c>
      <c r="Z30" s="62"/>
      <c r="AA30" s="62"/>
      <c r="AB30" s="62"/>
      <c r="AC30" s="62"/>
      <c r="AD30" s="62"/>
      <c r="AE30" s="62"/>
      <c r="AM30" s="63"/>
      <c r="AN30" s="17"/>
    </row>
    <row r="31" spans="1:41" s="4" customFormat="1" ht="17.25" customHeight="1" x14ac:dyDescent="0.15">
      <c r="C31" s="25" t="s">
        <v>72</v>
      </c>
      <c r="D31" s="21"/>
      <c r="E31" s="21"/>
      <c r="F31" s="21"/>
      <c r="G31" s="21"/>
      <c r="H31" s="21"/>
      <c r="I31" s="21" t="s">
        <v>118</v>
      </c>
      <c r="J31" s="21"/>
      <c r="K31" s="21"/>
      <c r="L31" s="21"/>
      <c r="M31" s="21"/>
      <c r="N31" s="21"/>
      <c r="O31" s="21"/>
      <c r="P31" s="21"/>
      <c r="Q31" s="21"/>
      <c r="R31" s="22"/>
      <c r="Y31" s="25" t="s">
        <v>72</v>
      </c>
      <c r="Z31" s="21"/>
      <c r="AA31" s="21"/>
      <c r="AB31" s="21"/>
      <c r="AC31" s="21"/>
      <c r="AD31" s="21"/>
      <c r="AE31" s="21" t="s">
        <v>118</v>
      </c>
      <c r="AF31" s="21"/>
      <c r="AG31" s="21"/>
      <c r="AH31" s="21"/>
      <c r="AI31" s="21"/>
      <c r="AJ31" s="21"/>
      <c r="AK31" s="21"/>
      <c r="AL31" s="21"/>
      <c r="AM31" s="21"/>
      <c r="AN31" s="22"/>
    </row>
    <row r="32" spans="1:41" s="4" customFormat="1" ht="17.25" customHeight="1" x14ac:dyDescent="0.15">
      <c r="C32" s="31" t="s">
        <v>52</v>
      </c>
      <c r="D32" s="116" t="s">
        <v>56</v>
      </c>
      <c r="E32" s="116"/>
      <c r="F32" s="21" t="s">
        <v>33</v>
      </c>
      <c r="G32" s="21" t="s">
        <v>57</v>
      </c>
      <c r="H32" s="21"/>
      <c r="I32" s="58" t="s">
        <v>33</v>
      </c>
      <c r="J32" s="21" t="s">
        <v>39</v>
      </c>
      <c r="L32" s="58" t="s">
        <v>33</v>
      </c>
      <c r="M32" s="21" t="s">
        <v>58</v>
      </c>
      <c r="P32" s="21"/>
      <c r="Q32" s="21"/>
      <c r="R32" s="26"/>
      <c r="Y32" s="107" t="s">
        <v>148</v>
      </c>
      <c r="Z32" s="116" t="s">
        <v>56</v>
      </c>
      <c r="AA32" s="116"/>
      <c r="AB32" s="21" t="s">
        <v>33</v>
      </c>
      <c r="AC32" s="21" t="s">
        <v>57</v>
      </c>
      <c r="AD32" s="21"/>
      <c r="AE32" s="105" t="s">
        <v>148</v>
      </c>
      <c r="AF32" s="21" t="s">
        <v>39</v>
      </c>
      <c r="AH32" s="105" t="s">
        <v>148</v>
      </c>
      <c r="AI32" s="21" t="s">
        <v>58</v>
      </c>
      <c r="AL32" s="21"/>
      <c r="AM32" s="21"/>
      <c r="AN32" s="26"/>
    </row>
    <row r="33" spans="1:41" ht="17.25" customHeight="1" x14ac:dyDescent="0.15">
      <c r="A33" s="4"/>
      <c r="B33" s="4"/>
      <c r="C33" s="52"/>
      <c r="D33" s="53"/>
      <c r="E33" s="53"/>
      <c r="F33" s="53"/>
      <c r="G33" s="53"/>
      <c r="H33" s="53"/>
      <c r="I33" s="57" t="s">
        <v>33</v>
      </c>
      <c r="J33" s="53" t="s">
        <v>48</v>
      </c>
      <c r="L33" s="57" t="s">
        <v>33</v>
      </c>
      <c r="M33" s="53" t="s">
        <v>37</v>
      </c>
      <c r="O33" s="60"/>
      <c r="P33" s="53"/>
      <c r="Q33" s="53"/>
      <c r="R33" s="54"/>
      <c r="S33" s="4"/>
      <c r="W33" s="4"/>
      <c r="X33" s="4"/>
      <c r="Y33" s="52"/>
      <c r="Z33" s="53"/>
      <c r="AA33" s="53"/>
      <c r="AB33" s="53"/>
      <c r="AC33" s="53"/>
      <c r="AD33" s="53"/>
      <c r="AE33" s="106" t="s">
        <v>148</v>
      </c>
      <c r="AF33" s="53" t="s">
        <v>48</v>
      </c>
      <c r="AH33" s="106" t="s">
        <v>148</v>
      </c>
      <c r="AI33" s="53" t="s">
        <v>37</v>
      </c>
      <c r="AK33" s="60"/>
      <c r="AL33" s="53"/>
      <c r="AM33" s="53"/>
      <c r="AN33" s="54"/>
      <c r="AO33" s="4"/>
    </row>
    <row r="34" spans="1:41" ht="17.25" customHeight="1" x14ac:dyDescent="0.15">
      <c r="A34" s="4"/>
      <c r="B34" s="4"/>
      <c r="C34" s="32" t="s">
        <v>215</v>
      </c>
      <c r="D34" s="4"/>
      <c r="E34" s="4"/>
      <c r="F34" s="4"/>
      <c r="G34" s="4"/>
      <c r="H34" s="4"/>
      <c r="I34" s="4"/>
      <c r="J34" s="4"/>
      <c r="K34" s="59"/>
      <c r="L34" s="4"/>
      <c r="M34" s="4"/>
      <c r="N34" s="59"/>
      <c r="O34" s="4"/>
      <c r="P34" s="4"/>
      <c r="Q34" s="4"/>
      <c r="R34" s="17"/>
      <c r="S34" s="4"/>
      <c r="W34" s="4"/>
      <c r="X34" s="4"/>
      <c r="Y34" s="32" t="s">
        <v>215</v>
      </c>
      <c r="Z34" s="4"/>
      <c r="AA34" s="4"/>
      <c r="AB34" s="4"/>
      <c r="AC34" s="4"/>
      <c r="AD34" s="4"/>
      <c r="AE34" s="4"/>
      <c r="AF34" s="4"/>
      <c r="AG34" s="59"/>
      <c r="AH34" s="4"/>
      <c r="AI34" s="4"/>
      <c r="AJ34" s="59"/>
      <c r="AK34" s="4"/>
      <c r="AL34" s="4"/>
      <c r="AM34" s="4"/>
      <c r="AN34" s="17"/>
      <c r="AO34" s="4"/>
    </row>
    <row r="35" spans="1:41" ht="17.25" customHeight="1" x14ac:dyDescent="0.15">
      <c r="A35" s="4"/>
      <c r="B35" s="4"/>
      <c r="C35" s="25" t="s">
        <v>73</v>
      </c>
      <c r="D35" s="21"/>
      <c r="E35" s="21"/>
      <c r="F35" s="21"/>
      <c r="G35" s="21"/>
      <c r="H35" s="21"/>
      <c r="I35" s="21" t="s">
        <v>118</v>
      </c>
      <c r="J35" s="21"/>
      <c r="K35" s="21"/>
      <c r="L35" s="21"/>
      <c r="M35" s="21"/>
      <c r="N35" s="21"/>
      <c r="O35" s="21"/>
      <c r="P35" s="21"/>
      <c r="Q35" s="21"/>
      <c r="R35" s="22"/>
      <c r="S35" s="4"/>
      <c r="W35" s="4"/>
      <c r="X35" s="4"/>
      <c r="Y35" s="25" t="s">
        <v>73</v>
      </c>
      <c r="Z35" s="21"/>
      <c r="AA35" s="21"/>
      <c r="AB35" s="21"/>
      <c r="AC35" s="21"/>
      <c r="AD35" s="21"/>
      <c r="AE35" s="21" t="s">
        <v>118</v>
      </c>
      <c r="AF35" s="21"/>
      <c r="AG35" s="21"/>
      <c r="AH35" s="21"/>
      <c r="AI35" s="21"/>
      <c r="AJ35" s="21"/>
      <c r="AK35" s="21"/>
      <c r="AL35" s="21"/>
      <c r="AM35" s="21"/>
      <c r="AN35" s="22"/>
      <c r="AO35" s="4"/>
    </row>
    <row r="36" spans="1:41" ht="17.25" customHeight="1" x14ac:dyDescent="0.15">
      <c r="A36" s="4"/>
      <c r="B36" s="4"/>
      <c r="C36" s="31" t="s">
        <v>52</v>
      </c>
      <c r="D36" s="116" t="s">
        <v>56</v>
      </c>
      <c r="E36" s="116"/>
      <c r="F36" s="21" t="s">
        <v>33</v>
      </c>
      <c r="G36" s="21" t="s">
        <v>57</v>
      </c>
      <c r="H36" s="21"/>
      <c r="I36" s="58" t="s">
        <v>33</v>
      </c>
      <c r="J36" s="21" t="s">
        <v>39</v>
      </c>
      <c r="K36" s="4"/>
      <c r="L36" s="58" t="s">
        <v>33</v>
      </c>
      <c r="M36" s="21" t="s">
        <v>58</v>
      </c>
      <c r="O36" s="4"/>
      <c r="P36" s="21"/>
      <c r="Q36" s="21"/>
      <c r="R36" s="22"/>
      <c r="S36" s="4"/>
      <c r="W36" s="4"/>
      <c r="X36" s="4"/>
      <c r="Y36" s="107" t="s">
        <v>148</v>
      </c>
      <c r="Z36" s="116" t="s">
        <v>56</v>
      </c>
      <c r="AA36" s="116"/>
      <c r="AB36" s="21" t="s">
        <v>52</v>
      </c>
      <c r="AC36" s="21" t="s">
        <v>57</v>
      </c>
      <c r="AD36" s="21"/>
      <c r="AE36" s="105" t="s">
        <v>148</v>
      </c>
      <c r="AF36" s="21" t="s">
        <v>39</v>
      </c>
      <c r="AG36" s="4"/>
      <c r="AH36" s="105" t="s">
        <v>148</v>
      </c>
      <c r="AI36" s="21" t="s">
        <v>58</v>
      </c>
      <c r="AK36" s="4"/>
      <c r="AL36" s="21"/>
      <c r="AM36" s="21"/>
      <c r="AN36" s="22"/>
      <c r="AO36" s="4"/>
    </row>
    <row r="37" spans="1:41" ht="17.25" customHeight="1" x14ac:dyDescent="0.15">
      <c r="A37" s="4"/>
      <c r="B37" s="4"/>
      <c r="C37" s="52"/>
      <c r="D37" s="53"/>
      <c r="E37" s="53"/>
      <c r="F37" s="53"/>
      <c r="G37" s="53"/>
      <c r="H37" s="53"/>
      <c r="I37" s="57" t="s">
        <v>33</v>
      </c>
      <c r="J37" s="53" t="s">
        <v>48</v>
      </c>
      <c r="K37" s="60"/>
      <c r="L37" s="57" t="s">
        <v>33</v>
      </c>
      <c r="M37" s="53" t="s">
        <v>37</v>
      </c>
      <c r="P37" s="53"/>
      <c r="Q37" s="53"/>
      <c r="R37" s="54"/>
      <c r="S37" s="4"/>
      <c r="W37" s="4"/>
      <c r="X37" s="4"/>
      <c r="Y37" s="52"/>
      <c r="Z37" s="53"/>
      <c r="AA37" s="53"/>
      <c r="AB37" s="53"/>
      <c r="AC37" s="53"/>
      <c r="AD37" s="53"/>
      <c r="AE37" s="57" t="s">
        <v>33</v>
      </c>
      <c r="AF37" s="53" t="s">
        <v>48</v>
      </c>
      <c r="AG37" s="60"/>
      <c r="AH37" s="57" t="s">
        <v>33</v>
      </c>
      <c r="AI37" s="53" t="s">
        <v>37</v>
      </c>
      <c r="AL37" s="53"/>
      <c r="AM37" s="53"/>
      <c r="AN37" s="54"/>
      <c r="AO37" s="4"/>
    </row>
    <row r="38" spans="1:41" ht="17.25" customHeight="1" x14ac:dyDescent="0.15">
      <c r="A38" s="4"/>
      <c r="B38" s="4"/>
      <c r="C38" s="32" t="s">
        <v>216</v>
      </c>
      <c r="D38" s="4"/>
      <c r="E38" s="4"/>
      <c r="F38" s="4"/>
      <c r="G38" s="4"/>
      <c r="H38" s="4"/>
      <c r="I38" s="4"/>
      <c r="K38" s="4" t="s">
        <v>116</v>
      </c>
      <c r="L38" s="4"/>
      <c r="M38" s="4"/>
      <c r="N38" s="59"/>
      <c r="O38" s="59"/>
      <c r="P38" s="4"/>
      <c r="Q38" s="4"/>
      <c r="R38" s="7"/>
      <c r="S38" s="4"/>
      <c r="U38" s="79"/>
      <c r="W38" s="4"/>
      <c r="X38" s="4"/>
      <c r="Y38" s="32" t="s">
        <v>216</v>
      </c>
      <c r="Z38" s="4"/>
      <c r="AA38" s="4"/>
      <c r="AB38" s="4"/>
      <c r="AC38" s="4"/>
      <c r="AD38" s="4"/>
      <c r="AE38" s="4"/>
      <c r="AG38" s="4" t="s">
        <v>116</v>
      </c>
      <c r="AH38" s="4"/>
      <c r="AI38" s="4"/>
      <c r="AJ38" s="59"/>
      <c r="AK38" s="59"/>
      <c r="AL38" s="4"/>
      <c r="AM38" s="4"/>
      <c r="AN38" s="7"/>
      <c r="AO38" s="4"/>
    </row>
    <row r="39" spans="1:41" ht="17.25" customHeight="1" x14ac:dyDescent="0.15">
      <c r="A39" s="4"/>
      <c r="B39" s="4"/>
      <c r="C39" s="25" t="s">
        <v>74</v>
      </c>
      <c r="D39" s="21"/>
      <c r="E39" s="21"/>
      <c r="F39" s="21"/>
      <c r="G39" s="21"/>
      <c r="H39" s="21"/>
      <c r="I39" s="21" t="s">
        <v>119</v>
      </c>
      <c r="J39" s="21"/>
      <c r="K39" s="21"/>
      <c r="L39" s="21"/>
      <c r="M39" s="21"/>
      <c r="N39" s="21"/>
      <c r="O39" s="21"/>
      <c r="P39" s="21"/>
      <c r="Q39" s="21"/>
      <c r="R39" s="22"/>
      <c r="S39" s="4"/>
      <c r="W39" s="4"/>
      <c r="X39" s="4"/>
      <c r="Y39" s="25" t="s">
        <v>74</v>
      </c>
      <c r="Z39" s="21"/>
      <c r="AA39" s="21"/>
      <c r="AB39" s="21"/>
      <c r="AC39" s="21"/>
      <c r="AD39" s="21"/>
      <c r="AE39" s="21" t="s">
        <v>119</v>
      </c>
      <c r="AF39" s="21"/>
      <c r="AG39" s="21"/>
      <c r="AH39" s="21"/>
      <c r="AI39" s="21"/>
      <c r="AJ39" s="21"/>
      <c r="AK39" s="21"/>
      <c r="AL39" s="21"/>
      <c r="AM39" s="21"/>
      <c r="AN39" s="22"/>
      <c r="AO39" s="4"/>
    </row>
    <row r="40" spans="1:41" ht="17.25" customHeight="1" x14ac:dyDescent="0.15">
      <c r="A40" s="4"/>
      <c r="B40" s="4"/>
      <c r="C40" s="31" t="s">
        <v>52</v>
      </c>
      <c r="D40" s="116" t="s">
        <v>56</v>
      </c>
      <c r="E40" s="116"/>
      <c r="F40" s="21" t="s">
        <v>33</v>
      </c>
      <c r="G40" s="21" t="s">
        <v>57</v>
      </c>
      <c r="H40" s="21"/>
      <c r="I40" s="58" t="s">
        <v>33</v>
      </c>
      <c r="J40" s="21" t="s">
        <v>58</v>
      </c>
      <c r="K40" s="21"/>
      <c r="L40" s="58" t="s">
        <v>33</v>
      </c>
      <c r="M40" s="21" t="s">
        <v>60</v>
      </c>
      <c r="R40" s="22"/>
      <c r="S40" s="4"/>
      <c r="W40" s="4"/>
      <c r="X40" s="4"/>
      <c r="Y40" s="107" t="s">
        <v>148</v>
      </c>
      <c r="Z40" s="116" t="s">
        <v>56</v>
      </c>
      <c r="AA40" s="116"/>
      <c r="AB40" s="21" t="s">
        <v>33</v>
      </c>
      <c r="AC40" s="21" t="s">
        <v>57</v>
      </c>
      <c r="AD40" s="21"/>
      <c r="AE40" s="58" t="s">
        <v>52</v>
      </c>
      <c r="AF40" s="21" t="s">
        <v>58</v>
      </c>
      <c r="AG40" s="21"/>
      <c r="AH40" s="58" t="s">
        <v>33</v>
      </c>
      <c r="AI40" s="21" t="s">
        <v>60</v>
      </c>
      <c r="AN40" s="22"/>
      <c r="AO40" s="4"/>
    </row>
    <row r="41" spans="1:41" ht="17.25" customHeight="1" x14ac:dyDescent="0.15">
      <c r="A41" s="4"/>
      <c r="B41" s="4"/>
      <c r="C41" s="25"/>
      <c r="D41" s="21"/>
      <c r="E41" s="21"/>
      <c r="F41" s="21"/>
      <c r="G41" s="21"/>
      <c r="H41" s="21"/>
      <c r="I41" s="58" t="s">
        <v>33</v>
      </c>
      <c r="J41" s="21" t="s">
        <v>66</v>
      </c>
      <c r="K41" s="21"/>
      <c r="L41" s="58" t="s">
        <v>33</v>
      </c>
      <c r="M41" s="21" t="s">
        <v>37</v>
      </c>
      <c r="R41" s="22"/>
      <c r="S41" s="4"/>
      <c r="W41" s="4"/>
      <c r="X41" s="4"/>
      <c r="Y41" s="25"/>
      <c r="Z41" s="21"/>
      <c r="AA41" s="21"/>
      <c r="AB41" s="21"/>
      <c r="AC41" s="21"/>
      <c r="AD41" s="21"/>
      <c r="AE41" s="58" t="s">
        <v>33</v>
      </c>
      <c r="AF41" s="21" t="s">
        <v>66</v>
      </c>
      <c r="AG41" s="21"/>
      <c r="AH41" s="58" t="s">
        <v>33</v>
      </c>
      <c r="AI41" s="21" t="s">
        <v>37</v>
      </c>
      <c r="AN41" s="22"/>
      <c r="AO41" s="4"/>
    </row>
    <row r="42" spans="1:41" ht="17.25" customHeight="1" x14ac:dyDescent="0.15">
      <c r="A42" s="4"/>
      <c r="B42" s="4"/>
      <c r="C42" s="25"/>
      <c r="D42" s="21"/>
      <c r="E42" s="21"/>
      <c r="F42" s="21"/>
      <c r="G42" s="21"/>
      <c r="H42" s="21"/>
      <c r="I42" s="58" t="s">
        <v>52</v>
      </c>
      <c r="J42" s="21" t="s">
        <v>59</v>
      </c>
      <c r="K42" s="21"/>
      <c r="L42" s="58" t="s">
        <v>33</v>
      </c>
      <c r="M42" s="21" t="s">
        <v>38</v>
      </c>
      <c r="R42" s="22"/>
      <c r="S42" s="4"/>
      <c r="W42" s="4"/>
      <c r="X42" s="4"/>
      <c r="Y42" s="25"/>
      <c r="Z42" s="21"/>
      <c r="AA42" s="21"/>
      <c r="AB42" s="21"/>
      <c r="AC42" s="21"/>
      <c r="AD42" s="21"/>
      <c r="AE42" s="105" t="s">
        <v>148</v>
      </c>
      <c r="AF42" s="21" t="s">
        <v>59</v>
      </c>
      <c r="AG42" s="21"/>
      <c r="AH42" s="58" t="s">
        <v>33</v>
      </c>
      <c r="AI42" s="21" t="s">
        <v>38</v>
      </c>
      <c r="AN42" s="22"/>
      <c r="AO42" s="4"/>
    </row>
    <row r="43" spans="1:41" ht="17.25" customHeight="1" x14ac:dyDescent="0.15">
      <c r="A43" s="4"/>
      <c r="B43" s="4"/>
      <c r="C43" s="25"/>
      <c r="D43" s="21"/>
      <c r="E43" s="21"/>
      <c r="F43" s="21"/>
      <c r="G43" s="21"/>
      <c r="H43" s="21"/>
      <c r="I43" s="58" t="s">
        <v>52</v>
      </c>
      <c r="J43" s="21" t="s">
        <v>124</v>
      </c>
      <c r="K43" s="21"/>
      <c r="L43" s="21"/>
      <c r="M43" s="21"/>
      <c r="N43" s="21"/>
      <c r="O43" s="21"/>
      <c r="P43" s="21"/>
      <c r="Q43" s="21"/>
      <c r="R43" s="22"/>
      <c r="S43" s="4"/>
      <c r="W43" s="4"/>
      <c r="X43" s="4"/>
      <c r="Y43" s="25"/>
      <c r="Z43" s="21"/>
      <c r="AA43" s="21"/>
      <c r="AB43" s="21"/>
      <c r="AC43" s="21"/>
      <c r="AD43" s="21"/>
      <c r="AE43" s="58" t="s">
        <v>52</v>
      </c>
      <c r="AF43" s="21" t="s">
        <v>124</v>
      </c>
      <c r="AG43" s="21"/>
      <c r="AH43" s="21"/>
      <c r="AI43" s="21"/>
      <c r="AJ43" s="21"/>
      <c r="AK43" s="21"/>
      <c r="AL43" s="21"/>
      <c r="AM43" s="21"/>
      <c r="AN43" s="22"/>
      <c r="AO43" s="4"/>
    </row>
    <row r="44" spans="1:41" ht="17.25" customHeight="1" x14ac:dyDescent="0.15">
      <c r="A44" s="4"/>
      <c r="B44" s="4"/>
      <c r="C44" s="25"/>
      <c r="D44" s="21"/>
      <c r="E44" s="21"/>
      <c r="F44" s="21"/>
      <c r="G44" s="21"/>
      <c r="H44" s="21"/>
      <c r="I44" s="58"/>
      <c r="J44" s="21" t="s">
        <v>43</v>
      </c>
      <c r="K44" s="129"/>
      <c r="L44" s="129"/>
      <c r="M44" s="129"/>
      <c r="N44" s="129"/>
      <c r="O44" s="129"/>
      <c r="P44" s="129"/>
      <c r="Q44" s="129"/>
      <c r="R44" s="22" t="s">
        <v>44</v>
      </c>
      <c r="S44" s="4"/>
      <c r="W44" s="4"/>
      <c r="X44" s="4"/>
      <c r="Y44" s="25"/>
      <c r="Z44" s="21"/>
      <c r="AA44" s="21"/>
      <c r="AB44" s="21"/>
      <c r="AC44" s="21"/>
      <c r="AD44" s="21"/>
      <c r="AE44" s="58"/>
      <c r="AF44" s="21" t="s">
        <v>43</v>
      </c>
      <c r="AG44" s="129"/>
      <c r="AH44" s="129"/>
      <c r="AI44" s="129"/>
      <c r="AJ44" s="129"/>
      <c r="AK44" s="129"/>
      <c r="AL44" s="129"/>
      <c r="AM44" s="129"/>
      <c r="AN44" s="22" t="s">
        <v>44</v>
      </c>
      <c r="AO44" s="4"/>
    </row>
    <row r="45" spans="1:41" ht="17.25" customHeight="1" thickBot="1" x14ac:dyDescent="0.2">
      <c r="A45" s="4"/>
      <c r="B45" s="4"/>
      <c r="C45" s="34"/>
      <c r="D45" s="9"/>
      <c r="E45" s="23"/>
      <c r="F45" s="23"/>
      <c r="G45" s="23"/>
      <c r="H45" s="23"/>
      <c r="I45" s="23"/>
      <c r="J45" s="23"/>
      <c r="K45" s="23"/>
      <c r="L45" s="23"/>
      <c r="M45" s="23"/>
      <c r="N45" s="23"/>
      <c r="O45" s="23"/>
      <c r="P45" s="23"/>
      <c r="Q45" s="23"/>
      <c r="R45" s="24"/>
      <c r="S45" s="4"/>
      <c r="W45" s="4"/>
      <c r="X45" s="4"/>
      <c r="Y45" s="34"/>
      <c r="Z45" s="9"/>
      <c r="AA45" s="23"/>
      <c r="AB45" s="23"/>
      <c r="AC45" s="23"/>
      <c r="AD45" s="23"/>
      <c r="AE45" s="23"/>
      <c r="AF45" s="23"/>
      <c r="AG45" s="23"/>
      <c r="AH45" s="23"/>
      <c r="AI45" s="23"/>
      <c r="AJ45" s="23"/>
      <c r="AK45" s="23"/>
      <c r="AL45" s="23"/>
      <c r="AM45" s="23"/>
      <c r="AN45" s="24"/>
      <c r="AO45" s="4"/>
    </row>
    <row r="46" spans="1:41" ht="17.25" customHeight="1" x14ac:dyDescent="0.15">
      <c r="A46" s="4"/>
      <c r="B46" s="4"/>
      <c r="C46" s="21"/>
      <c r="D46" s="21"/>
      <c r="E46" s="21"/>
      <c r="F46" s="21"/>
      <c r="G46" s="21"/>
      <c r="H46" s="21"/>
      <c r="I46" s="21"/>
      <c r="J46" s="21"/>
      <c r="K46" s="21"/>
      <c r="L46" s="21"/>
      <c r="M46" s="21"/>
      <c r="N46" s="21"/>
      <c r="O46" s="21"/>
      <c r="P46" s="21"/>
      <c r="Q46" s="21"/>
      <c r="R46" s="21"/>
      <c r="S46" s="4"/>
      <c r="W46" s="4"/>
      <c r="X46" s="4"/>
      <c r="Y46" s="21"/>
      <c r="Z46" s="21"/>
      <c r="AA46" s="21"/>
      <c r="AB46" s="21"/>
      <c r="AC46" s="21"/>
      <c r="AD46" s="21"/>
      <c r="AE46" s="21"/>
      <c r="AF46" s="21"/>
      <c r="AG46" s="21"/>
      <c r="AH46" s="21"/>
      <c r="AI46" s="21"/>
      <c r="AJ46" s="21"/>
      <c r="AK46" s="21"/>
      <c r="AL46" s="21"/>
      <c r="AM46" s="21"/>
      <c r="AN46" s="21"/>
      <c r="AO46" s="4"/>
    </row>
    <row r="47" spans="1:41" ht="15.75" customHeight="1" thickBot="1" x14ac:dyDescent="0.2">
      <c r="A47" s="4"/>
      <c r="B47" s="4"/>
      <c r="C47" s="51"/>
      <c r="D47" s="51"/>
      <c r="E47" s="51"/>
      <c r="F47" s="51"/>
      <c r="G47" s="51"/>
      <c r="H47" s="51"/>
      <c r="I47" s="51"/>
      <c r="J47" s="6" t="s">
        <v>46</v>
      </c>
      <c r="K47" s="51"/>
      <c r="L47" s="51"/>
      <c r="M47" s="51"/>
      <c r="N47" s="51"/>
      <c r="O47" s="51"/>
      <c r="P47" s="51"/>
      <c r="Q47" s="51"/>
      <c r="R47" s="51"/>
      <c r="S47" s="4"/>
      <c r="W47" s="4"/>
      <c r="X47" s="4"/>
      <c r="Y47" s="51"/>
      <c r="Z47" s="51"/>
      <c r="AA47" s="51"/>
      <c r="AB47" s="51"/>
      <c r="AC47" s="51"/>
      <c r="AD47" s="51"/>
      <c r="AE47" s="51"/>
      <c r="AF47" s="6" t="s">
        <v>46</v>
      </c>
      <c r="AG47" s="51"/>
      <c r="AH47" s="51"/>
      <c r="AI47" s="51"/>
      <c r="AJ47" s="51"/>
      <c r="AK47" s="51"/>
      <c r="AL47" s="51"/>
      <c r="AM47" s="51"/>
      <c r="AN47" s="51"/>
      <c r="AO47" s="4"/>
    </row>
    <row r="48" spans="1:41" ht="17.25" customHeight="1" thickBot="1" x14ac:dyDescent="0.2">
      <c r="A48" s="4"/>
      <c r="B48" s="4"/>
      <c r="C48" s="4"/>
      <c r="D48" s="4"/>
      <c r="E48" s="4"/>
      <c r="F48" s="4"/>
      <c r="G48" s="4"/>
      <c r="H48" s="4"/>
      <c r="I48" s="4"/>
      <c r="J48" s="4"/>
      <c r="K48" s="130" t="s">
        <v>86</v>
      </c>
      <c r="L48" s="131"/>
      <c r="M48" s="132"/>
      <c r="N48" s="133">
        <f>減量化・資源化等計画書!N11</f>
        <v>0</v>
      </c>
      <c r="O48" s="134"/>
      <c r="P48" s="134"/>
      <c r="Q48" s="134"/>
      <c r="R48" s="135"/>
      <c r="S48" s="80"/>
      <c r="W48" s="4"/>
      <c r="X48" s="4"/>
      <c r="Y48" s="4"/>
      <c r="Z48" s="4"/>
      <c r="AA48" s="4"/>
      <c r="AB48" s="4"/>
      <c r="AC48" s="4"/>
      <c r="AD48" s="4"/>
      <c r="AE48" s="4"/>
      <c r="AF48" s="4"/>
      <c r="AG48" s="130" t="s">
        <v>86</v>
      </c>
      <c r="AH48" s="131"/>
      <c r="AI48" s="132"/>
      <c r="AJ48" s="133" t="str">
        <f>減量化・資源化等計画書!AJ11</f>
        <v>1234567</v>
      </c>
      <c r="AK48" s="134"/>
      <c r="AL48" s="134"/>
      <c r="AM48" s="134"/>
      <c r="AN48" s="135"/>
      <c r="AO48" s="80"/>
    </row>
    <row r="49" spans="1:41" ht="17.25" customHeight="1" x14ac:dyDescent="0.15">
      <c r="A49" s="4"/>
      <c r="B49" s="4"/>
      <c r="C49" s="124" t="s">
        <v>123</v>
      </c>
      <c r="D49" s="125"/>
      <c r="E49" s="125"/>
      <c r="F49" s="125"/>
      <c r="G49" s="125"/>
      <c r="H49" s="125"/>
      <c r="I49" s="125"/>
      <c r="J49" s="125"/>
      <c r="K49" s="125"/>
      <c r="L49" s="125"/>
      <c r="M49" s="125"/>
      <c r="N49" s="125"/>
      <c r="O49" s="125"/>
      <c r="P49" s="125"/>
      <c r="Q49" s="125"/>
      <c r="R49" s="126"/>
      <c r="S49" s="4"/>
      <c r="W49" s="4"/>
      <c r="X49" s="4"/>
      <c r="Y49" s="124" t="s">
        <v>123</v>
      </c>
      <c r="Z49" s="125"/>
      <c r="AA49" s="125"/>
      <c r="AB49" s="125"/>
      <c r="AC49" s="125"/>
      <c r="AD49" s="125"/>
      <c r="AE49" s="125"/>
      <c r="AF49" s="125"/>
      <c r="AG49" s="125"/>
      <c r="AH49" s="125"/>
      <c r="AI49" s="125"/>
      <c r="AJ49" s="125"/>
      <c r="AK49" s="125"/>
      <c r="AL49" s="125"/>
      <c r="AM49" s="125"/>
      <c r="AN49" s="126"/>
      <c r="AO49" s="4"/>
    </row>
    <row r="50" spans="1:41" ht="17.25" customHeight="1" x14ac:dyDescent="0.15">
      <c r="A50" s="4"/>
      <c r="B50" s="4"/>
      <c r="C50" s="61" t="s">
        <v>33</v>
      </c>
      <c r="D50" s="120" t="s">
        <v>53</v>
      </c>
      <c r="E50" s="120"/>
      <c r="F50" s="120"/>
      <c r="G50" s="5" t="s">
        <v>33</v>
      </c>
      <c r="H50" s="127" t="s">
        <v>67</v>
      </c>
      <c r="I50" s="128"/>
      <c r="J50" s="128"/>
      <c r="K50" s="128"/>
      <c r="L50" s="128"/>
      <c r="M50" s="128"/>
      <c r="N50" s="128"/>
      <c r="O50" s="128"/>
      <c r="P50" s="128"/>
      <c r="Q50" s="128"/>
      <c r="R50" s="14"/>
      <c r="S50" s="4"/>
      <c r="W50" s="4"/>
      <c r="X50" s="4"/>
      <c r="Y50" s="61" t="s">
        <v>33</v>
      </c>
      <c r="Z50" s="120" t="s">
        <v>53</v>
      </c>
      <c r="AA50" s="120"/>
      <c r="AB50" s="120"/>
      <c r="AC50" s="5" t="s">
        <v>33</v>
      </c>
      <c r="AD50" s="127" t="s">
        <v>67</v>
      </c>
      <c r="AE50" s="128"/>
      <c r="AF50" s="128"/>
      <c r="AG50" s="128"/>
      <c r="AH50" s="128"/>
      <c r="AI50" s="128"/>
      <c r="AJ50" s="128"/>
      <c r="AK50" s="128"/>
      <c r="AL50" s="128"/>
      <c r="AM50" s="128"/>
      <c r="AN50" s="14"/>
      <c r="AO50" s="4"/>
    </row>
    <row r="51" spans="1:41" ht="17.25" customHeight="1" x14ac:dyDescent="0.15">
      <c r="A51" s="4"/>
      <c r="B51" s="4"/>
      <c r="C51" s="61" t="s">
        <v>33</v>
      </c>
      <c r="D51" s="120" t="s">
        <v>54</v>
      </c>
      <c r="E51" s="121"/>
      <c r="F51" s="121"/>
      <c r="G51" s="5" t="s">
        <v>33</v>
      </c>
      <c r="H51" s="120" t="s">
        <v>68</v>
      </c>
      <c r="I51" s="121"/>
      <c r="J51" s="121"/>
      <c r="K51" s="121"/>
      <c r="L51" s="121"/>
      <c r="M51" s="121"/>
      <c r="N51" s="121"/>
      <c r="O51" s="121"/>
      <c r="P51" s="121"/>
      <c r="Q51" s="121"/>
      <c r="R51" s="14"/>
      <c r="S51" s="4"/>
      <c r="W51" s="4"/>
      <c r="X51" s="4"/>
      <c r="Y51" s="61" t="s">
        <v>33</v>
      </c>
      <c r="Z51" s="120" t="s">
        <v>54</v>
      </c>
      <c r="AA51" s="121"/>
      <c r="AB51" s="121"/>
      <c r="AC51" s="5" t="s">
        <v>33</v>
      </c>
      <c r="AD51" s="120" t="s">
        <v>68</v>
      </c>
      <c r="AE51" s="121"/>
      <c r="AF51" s="121"/>
      <c r="AG51" s="121"/>
      <c r="AH51" s="121"/>
      <c r="AI51" s="121"/>
      <c r="AJ51" s="121"/>
      <c r="AK51" s="121"/>
      <c r="AL51" s="121"/>
      <c r="AM51" s="121"/>
      <c r="AN51" s="14"/>
      <c r="AO51" s="4"/>
    </row>
    <row r="52" spans="1:41" ht="17.25" customHeight="1" x14ac:dyDescent="0.15">
      <c r="A52" s="4"/>
      <c r="B52" s="4"/>
      <c r="C52" s="61" t="s">
        <v>33</v>
      </c>
      <c r="D52" s="120" t="s">
        <v>55</v>
      </c>
      <c r="E52" s="121"/>
      <c r="F52" s="121"/>
      <c r="G52" s="5" t="s">
        <v>33</v>
      </c>
      <c r="H52" s="120" t="s">
        <v>69</v>
      </c>
      <c r="I52" s="121"/>
      <c r="J52" s="121"/>
      <c r="K52" s="121"/>
      <c r="L52" s="121"/>
      <c r="M52" s="121"/>
      <c r="N52" s="121"/>
      <c r="O52" s="121"/>
      <c r="P52" s="121"/>
      <c r="Q52" s="121"/>
      <c r="R52" s="14"/>
      <c r="S52" s="4"/>
      <c r="W52" s="4"/>
      <c r="X52" s="4"/>
      <c r="Y52" s="61" t="s">
        <v>33</v>
      </c>
      <c r="Z52" s="120" t="s">
        <v>55</v>
      </c>
      <c r="AA52" s="121"/>
      <c r="AB52" s="121"/>
      <c r="AC52" s="5" t="s">
        <v>33</v>
      </c>
      <c r="AD52" s="120" t="s">
        <v>69</v>
      </c>
      <c r="AE52" s="121"/>
      <c r="AF52" s="121"/>
      <c r="AG52" s="121"/>
      <c r="AH52" s="121"/>
      <c r="AI52" s="121"/>
      <c r="AJ52" s="121"/>
      <c r="AK52" s="121"/>
      <c r="AL52" s="121"/>
      <c r="AM52" s="121"/>
      <c r="AN52" s="14"/>
      <c r="AO52" s="4"/>
    </row>
    <row r="53" spans="1:41" ht="17.25" customHeight="1" x14ac:dyDescent="0.15">
      <c r="A53" s="4"/>
      <c r="B53" s="4"/>
      <c r="C53" s="16"/>
      <c r="D53" s="55"/>
      <c r="F53" s="55"/>
      <c r="G53" s="55"/>
      <c r="H53" s="55"/>
      <c r="I53" s="55"/>
      <c r="J53" s="55"/>
      <c r="K53" s="55"/>
      <c r="L53" s="55"/>
      <c r="M53" s="55"/>
      <c r="N53" s="55"/>
      <c r="O53" s="55"/>
      <c r="P53" s="55"/>
      <c r="Q53" s="55"/>
      <c r="R53" s="56" t="s">
        <v>88</v>
      </c>
      <c r="S53" s="4"/>
      <c r="W53" s="4"/>
      <c r="X53" s="4"/>
      <c r="Y53" s="16"/>
      <c r="Z53" s="55"/>
      <c r="AB53" s="55"/>
      <c r="AC53" s="55"/>
      <c r="AD53" s="55"/>
      <c r="AE53" s="55"/>
      <c r="AF53" s="55"/>
      <c r="AG53" s="55"/>
      <c r="AH53" s="55"/>
      <c r="AI53" s="55"/>
      <c r="AJ53" s="55"/>
      <c r="AK53" s="55"/>
      <c r="AL53" s="55"/>
      <c r="AM53" s="55"/>
      <c r="AN53" s="56" t="s">
        <v>88</v>
      </c>
      <c r="AO53" s="4"/>
    </row>
    <row r="54" spans="1:41" ht="17.25" customHeight="1" thickBot="1" x14ac:dyDescent="0.2">
      <c r="A54" s="4"/>
      <c r="B54" s="4"/>
      <c r="C54" s="8"/>
      <c r="D54" s="9"/>
      <c r="E54" s="9"/>
      <c r="F54" s="9"/>
      <c r="G54" s="9"/>
      <c r="H54" s="9"/>
      <c r="I54" s="9"/>
      <c r="J54" s="9"/>
      <c r="K54" s="9"/>
      <c r="L54" s="9"/>
      <c r="M54" s="9"/>
      <c r="N54" s="9"/>
      <c r="O54" s="9"/>
      <c r="P54" s="9"/>
      <c r="Q54" s="9"/>
      <c r="R54" s="10"/>
      <c r="S54" s="4"/>
      <c r="W54" s="4"/>
      <c r="X54" s="4"/>
      <c r="Y54" s="8"/>
      <c r="Z54" s="9"/>
      <c r="AA54" s="9"/>
      <c r="AB54" s="9"/>
      <c r="AC54" s="9"/>
      <c r="AD54" s="9"/>
      <c r="AE54" s="9"/>
      <c r="AF54" s="9"/>
      <c r="AG54" s="9"/>
      <c r="AH54" s="9"/>
      <c r="AI54" s="9"/>
      <c r="AJ54" s="9"/>
      <c r="AK54" s="9"/>
      <c r="AL54" s="9"/>
      <c r="AM54" s="9"/>
      <c r="AN54" s="10"/>
      <c r="AO54" s="4"/>
    </row>
    <row r="55" spans="1:41" ht="17.25" customHeight="1" x14ac:dyDescent="0.15">
      <c r="A55" s="4"/>
      <c r="B55" s="4"/>
      <c r="C55" s="42" t="s">
        <v>122</v>
      </c>
      <c r="D55" s="35"/>
      <c r="E55" s="35"/>
      <c r="F55" s="35"/>
      <c r="G55" s="35"/>
      <c r="H55" s="35"/>
      <c r="I55" s="35"/>
      <c r="J55" s="35"/>
      <c r="K55" s="35"/>
      <c r="L55" s="37"/>
      <c r="M55" s="37"/>
      <c r="N55" s="35"/>
      <c r="O55" s="35"/>
      <c r="P55" s="37"/>
      <c r="Q55" s="37"/>
      <c r="R55" s="38"/>
      <c r="S55" s="4"/>
      <c r="W55" s="4"/>
      <c r="X55" s="4"/>
      <c r="Y55" s="42" t="s">
        <v>122</v>
      </c>
      <c r="Z55" s="35"/>
      <c r="AA55" s="35"/>
      <c r="AB55" s="35"/>
      <c r="AC55" s="35"/>
      <c r="AD55" s="35"/>
      <c r="AE55" s="35"/>
      <c r="AF55" s="35"/>
      <c r="AG55" s="35"/>
      <c r="AH55" s="37"/>
      <c r="AI55" s="37"/>
      <c r="AJ55" s="35"/>
      <c r="AK55" s="35"/>
      <c r="AL55" s="37"/>
      <c r="AM55" s="37"/>
      <c r="AN55" s="38"/>
      <c r="AO55" s="4"/>
    </row>
    <row r="56" spans="1:41" ht="17.25" customHeight="1" x14ac:dyDescent="0.15">
      <c r="A56" s="4"/>
      <c r="B56" s="4"/>
      <c r="C56" s="31" t="s">
        <v>52</v>
      </c>
      <c r="D56" s="21" t="s">
        <v>75</v>
      </c>
      <c r="E56" s="21"/>
      <c r="F56" s="21"/>
      <c r="G56" s="21"/>
      <c r="H56" s="21"/>
      <c r="I56" s="21"/>
      <c r="J56" s="21" t="s">
        <v>33</v>
      </c>
      <c r="K56" s="21" t="s">
        <v>107</v>
      </c>
      <c r="L56" s="21"/>
      <c r="M56" s="21"/>
      <c r="N56" s="21"/>
      <c r="O56" s="21"/>
      <c r="P56" s="21"/>
      <c r="Q56" s="21"/>
      <c r="R56" s="22"/>
      <c r="S56" s="4"/>
      <c r="W56" s="4"/>
      <c r="X56" s="4"/>
      <c r="Y56" s="107" t="s">
        <v>148</v>
      </c>
      <c r="Z56" s="21" t="s">
        <v>75</v>
      </c>
      <c r="AA56" s="21"/>
      <c r="AB56" s="21"/>
      <c r="AC56" s="21"/>
      <c r="AD56" s="21"/>
      <c r="AE56" s="21"/>
      <c r="AF56" s="21" t="s">
        <v>33</v>
      </c>
      <c r="AG56" s="21" t="s">
        <v>107</v>
      </c>
      <c r="AH56" s="21"/>
      <c r="AI56" s="21"/>
      <c r="AJ56" s="21"/>
      <c r="AK56" s="21"/>
      <c r="AL56" s="21"/>
      <c r="AM56" s="21"/>
      <c r="AN56" s="22"/>
      <c r="AO56" s="4"/>
    </row>
    <row r="57" spans="1:41" ht="17.25" customHeight="1" x14ac:dyDescent="0.15">
      <c r="A57" s="4"/>
      <c r="B57" s="4"/>
      <c r="C57" s="31" t="s">
        <v>33</v>
      </c>
      <c r="D57" s="21" t="s">
        <v>47</v>
      </c>
      <c r="E57" s="21"/>
      <c r="F57" s="21"/>
      <c r="G57" s="21"/>
      <c r="H57" s="21"/>
      <c r="I57" s="21"/>
      <c r="J57" s="21" t="s">
        <v>33</v>
      </c>
      <c r="K57" s="21" t="s">
        <v>108</v>
      </c>
      <c r="L57" s="21"/>
      <c r="M57" s="21"/>
      <c r="N57" s="21"/>
      <c r="O57" s="21"/>
      <c r="P57" s="21"/>
      <c r="Q57" s="21"/>
      <c r="R57" s="22"/>
      <c r="S57" s="4"/>
      <c r="W57" s="4"/>
      <c r="X57" s="4"/>
      <c r="Y57" s="31" t="s">
        <v>33</v>
      </c>
      <c r="Z57" s="21" t="s">
        <v>47</v>
      </c>
      <c r="AA57" s="21"/>
      <c r="AB57" s="21"/>
      <c r="AC57" s="21"/>
      <c r="AD57" s="21"/>
      <c r="AE57" s="21"/>
      <c r="AF57" s="21" t="s">
        <v>33</v>
      </c>
      <c r="AG57" s="21" t="s">
        <v>108</v>
      </c>
      <c r="AH57" s="21"/>
      <c r="AI57" s="21"/>
      <c r="AJ57" s="21"/>
      <c r="AK57" s="21"/>
      <c r="AL57" s="21"/>
      <c r="AM57" s="21"/>
      <c r="AN57" s="22"/>
      <c r="AO57" s="4"/>
    </row>
    <row r="58" spans="1:41" ht="17.25" customHeight="1" x14ac:dyDescent="0.15">
      <c r="A58" s="4"/>
      <c r="B58" s="4"/>
      <c r="C58" s="31" t="s">
        <v>33</v>
      </c>
      <c r="D58" s="21" t="s">
        <v>109</v>
      </c>
      <c r="E58" s="21"/>
      <c r="F58" s="21"/>
      <c r="G58" s="21"/>
      <c r="H58" s="21"/>
      <c r="I58" s="21"/>
      <c r="J58" s="21" t="s">
        <v>33</v>
      </c>
      <c r="K58" s="21" t="s">
        <v>76</v>
      </c>
      <c r="L58" s="21"/>
      <c r="M58" s="21"/>
      <c r="N58" s="21"/>
      <c r="O58" s="21"/>
      <c r="P58" s="21"/>
      <c r="Q58" s="21"/>
      <c r="R58" s="22"/>
      <c r="S58" s="4"/>
      <c r="W58" s="4"/>
      <c r="X58" s="4"/>
      <c r="Y58" s="31" t="s">
        <v>33</v>
      </c>
      <c r="Z58" s="21" t="s">
        <v>109</v>
      </c>
      <c r="AA58" s="21"/>
      <c r="AB58" s="21"/>
      <c r="AC58" s="21"/>
      <c r="AD58" s="21"/>
      <c r="AE58" s="21"/>
      <c r="AF58" s="21" t="s">
        <v>33</v>
      </c>
      <c r="AG58" s="21" t="s">
        <v>76</v>
      </c>
      <c r="AH58" s="21"/>
      <c r="AI58" s="21"/>
      <c r="AJ58" s="21"/>
      <c r="AK58" s="21"/>
      <c r="AL58" s="21"/>
      <c r="AM58" s="21"/>
      <c r="AN58" s="22"/>
      <c r="AO58" s="4"/>
    </row>
    <row r="59" spans="1:41" ht="17.25" customHeight="1" x14ac:dyDescent="0.15">
      <c r="A59" s="4"/>
      <c r="B59" s="4"/>
      <c r="C59" s="31" t="s">
        <v>33</v>
      </c>
      <c r="D59" s="21" t="s">
        <v>110</v>
      </c>
      <c r="E59" s="21"/>
      <c r="F59" s="21"/>
      <c r="G59" s="21"/>
      <c r="H59" s="21"/>
      <c r="I59" s="21"/>
      <c r="J59" s="21" t="s">
        <v>33</v>
      </c>
      <c r="K59" s="21" t="s">
        <v>77</v>
      </c>
      <c r="L59" s="21"/>
      <c r="M59" s="21"/>
      <c r="N59" s="21"/>
      <c r="O59" s="21"/>
      <c r="P59" s="21"/>
      <c r="Q59" s="21"/>
      <c r="R59" s="22"/>
      <c r="S59" s="4"/>
      <c r="W59" s="4"/>
      <c r="X59" s="4"/>
      <c r="Y59" s="107" t="s">
        <v>148</v>
      </c>
      <c r="Z59" s="21" t="s">
        <v>110</v>
      </c>
      <c r="AA59" s="21"/>
      <c r="AB59" s="21"/>
      <c r="AC59" s="21"/>
      <c r="AD59" s="21"/>
      <c r="AE59" s="21"/>
      <c r="AF59" s="108" t="s">
        <v>148</v>
      </c>
      <c r="AG59" s="21" t="s">
        <v>77</v>
      </c>
      <c r="AH59" s="21"/>
      <c r="AI59" s="21"/>
      <c r="AJ59" s="21"/>
      <c r="AK59" s="21"/>
      <c r="AL59" s="21"/>
      <c r="AM59" s="21"/>
      <c r="AN59" s="22"/>
      <c r="AO59" s="4"/>
    </row>
    <row r="60" spans="1:41" ht="17.25" customHeight="1" x14ac:dyDescent="0.15">
      <c r="A60" s="4"/>
      <c r="B60" s="4"/>
      <c r="C60" s="31" t="s">
        <v>33</v>
      </c>
      <c r="D60" s="21" t="s">
        <v>78</v>
      </c>
      <c r="E60" s="21"/>
      <c r="F60" s="21"/>
      <c r="G60" s="21"/>
      <c r="H60" s="21"/>
      <c r="I60" s="21"/>
      <c r="J60" s="21"/>
      <c r="K60" s="21"/>
      <c r="L60" s="30"/>
      <c r="M60" s="30"/>
      <c r="N60" s="30"/>
      <c r="O60" s="30"/>
      <c r="P60" s="30"/>
      <c r="Q60" s="30"/>
      <c r="R60" s="22"/>
      <c r="S60" s="4"/>
      <c r="W60" s="4"/>
      <c r="X60" s="4"/>
      <c r="Y60" s="31" t="s">
        <v>33</v>
      </c>
      <c r="Z60" s="21" t="s">
        <v>78</v>
      </c>
      <c r="AA60" s="21"/>
      <c r="AB60" s="21"/>
      <c r="AC60" s="21"/>
      <c r="AD60" s="21"/>
      <c r="AE60" s="21"/>
      <c r="AF60" s="21"/>
      <c r="AG60" s="21"/>
      <c r="AH60" s="30"/>
      <c r="AI60" s="30"/>
      <c r="AJ60" s="30"/>
      <c r="AK60" s="30"/>
      <c r="AL60" s="30"/>
      <c r="AM60" s="30"/>
      <c r="AN60" s="22"/>
      <c r="AO60" s="4"/>
    </row>
    <row r="61" spans="1:41" ht="17.25" customHeight="1" x14ac:dyDescent="0.15">
      <c r="A61" s="4"/>
      <c r="B61" s="4"/>
      <c r="C61" s="31" t="s">
        <v>33</v>
      </c>
      <c r="D61" s="21" t="s">
        <v>79</v>
      </c>
      <c r="E61" s="21"/>
      <c r="F61" s="21"/>
      <c r="G61" s="21"/>
      <c r="H61" s="21"/>
      <c r="I61" s="21"/>
      <c r="J61" s="21"/>
      <c r="K61" s="30"/>
      <c r="L61" s="30"/>
      <c r="M61" s="30"/>
      <c r="N61" s="30"/>
      <c r="O61" s="30"/>
      <c r="P61" s="30"/>
      <c r="Q61" s="30"/>
      <c r="R61" s="22"/>
      <c r="S61" s="4"/>
      <c r="W61" s="4"/>
      <c r="X61" s="4"/>
      <c r="Y61" s="31" t="s">
        <v>33</v>
      </c>
      <c r="Z61" s="21" t="s">
        <v>79</v>
      </c>
      <c r="AA61" s="21"/>
      <c r="AB61" s="21"/>
      <c r="AC61" s="21"/>
      <c r="AD61" s="21"/>
      <c r="AE61" s="21"/>
      <c r="AF61" s="21"/>
      <c r="AG61" s="30"/>
      <c r="AH61" s="30"/>
      <c r="AI61" s="30"/>
      <c r="AJ61" s="30"/>
      <c r="AK61" s="30"/>
      <c r="AL61" s="30"/>
      <c r="AM61" s="30"/>
      <c r="AN61" s="22"/>
      <c r="AO61" s="4"/>
    </row>
    <row r="62" spans="1:41" ht="17.25" customHeight="1" x14ac:dyDescent="0.15">
      <c r="A62" s="4"/>
      <c r="B62" s="4"/>
      <c r="C62" s="31" t="s">
        <v>43</v>
      </c>
      <c r="D62" s="116"/>
      <c r="E62" s="116"/>
      <c r="F62" s="116"/>
      <c r="G62" s="116"/>
      <c r="H62" s="116"/>
      <c r="I62" s="116"/>
      <c r="J62" s="116"/>
      <c r="K62" s="116"/>
      <c r="L62" s="116"/>
      <c r="M62" s="116"/>
      <c r="N62" s="116"/>
      <c r="O62" s="116"/>
      <c r="P62" s="116"/>
      <c r="Q62" s="116"/>
      <c r="R62" s="22" t="s">
        <v>44</v>
      </c>
      <c r="S62" s="4"/>
      <c r="W62" s="4"/>
      <c r="X62" s="4"/>
      <c r="Y62" s="31" t="s">
        <v>43</v>
      </c>
      <c r="Z62" s="116"/>
      <c r="AA62" s="116"/>
      <c r="AB62" s="116"/>
      <c r="AC62" s="116"/>
      <c r="AD62" s="116"/>
      <c r="AE62" s="116"/>
      <c r="AF62" s="116"/>
      <c r="AG62" s="116"/>
      <c r="AH62" s="116"/>
      <c r="AI62" s="116"/>
      <c r="AJ62" s="116"/>
      <c r="AK62" s="116"/>
      <c r="AL62" s="116"/>
      <c r="AM62" s="116"/>
      <c r="AN62" s="22" t="s">
        <v>44</v>
      </c>
      <c r="AO62" s="4"/>
    </row>
    <row r="63" spans="1:41" ht="17.25" customHeight="1" thickBot="1" x14ac:dyDescent="0.2">
      <c r="A63" s="4"/>
      <c r="B63" s="4"/>
      <c r="C63" s="27"/>
      <c r="D63" s="23"/>
      <c r="E63" s="23"/>
      <c r="F63" s="23"/>
      <c r="G63" s="23"/>
      <c r="H63" s="23"/>
      <c r="I63" s="23"/>
      <c r="J63" s="23"/>
      <c r="K63" s="23"/>
      <c r="L63" s="28"/>
      <c r="M63" s="28"/>
      <c r="N63" s="23"/>
      <c r="O63" s="23"/>
      <c r="P63" s="28"/>
      <c r="Q63" s="28"/>
      <c r="R63" s="29"/>
      <c r="S63" s="4"/>
      <c r="W63" s="4"/>
      <c r="X63" s="4"/>
      <c r="Y63" s="27"/>
      <c r="Z63" s="23"/>
      <c r="AA63" s="23"/>
      <c r="AB63" s="23"/>
      <c r="AC63" s="23"/>
      <c r="AD63" s="23"/>
      <c r="AE63" s="23"/>
      <c r="AF63" s="23"/>
      <c r="AG63" s="23"/>
      <c r="AH63" s="28"/>
      <c r="AI63" s="28"/>
      <c r="AJ63" s="23"/>
      <c r="AK63" s="23"/>
      <c r="AL63" s="28"/>
      <c r="AM63" s="28"/>
      <c r="AN63" s="29"/>
      <c r="AO63" s="4"/>
    </row>
    <row r="64" spans="1:41" ht="17.25" customHeight="1" x14ac:dyDescent="0.15">
      <c r="A64" s="4"/>
      <c r="B64" s="4"/>
      <c r="C64" s="42" t="s">
        <v>90</v>
      </c>
      <c r="D64" s="35"/>
      <c r="E64" s="35"/>
      <c r="F64" s="35"/>
      <c r="G64" s="35"/>
      <c r="H64" s="35"/>
      <c r="I64" s="35"/>
      <c r="J64" s="35"/>
      <c r="K64" s="35"/>
      <c r="L64" s="35"/>
      <c r="M64" s="35"/>
      <c r="N64" s="35"/>
      <c r="O64" s="35"/>
      <c r="P64" s="35"/>
      <c r="Q64" s="35"/>
      <c r="R64" s="39"/>
      <c r="S64" s="4"/>
      <c r="W64" s="4"/>
      <c r="X64" s="4"/>
      <c r="Y64" s="42" t="s">
        <v>90</v>
      </c>
      <c r="Z64" s="35"/>
      <c r="AA64" s="35"/>
      <c r="AB64" s="35"/>
      <c r="AC64" s="35"/>
      <c r="AD64" s="35"/>
      <c r="AE64" s="35"/>
      <c r="AF64" s="35"/>
      <c r="AG64" s="35"/>
      <c r="AH64" s="35"/>
      <c r="AI64" s="35"/>
      <c r="AJ64" s="35"/>
      <c r="AK64" s="35"/>
      <c r="AL64" s="35"/>
      <c r="AM64" s="35"/>
      <c r="AN64" s="39"/>
      <c r="AO64" s="4"/>
    </row>
    <row r="65" spans="1:41" ht="17.25" customHeight="1" x14ac:dyDescent="0.15">
      <c r="A65" s="4"/>
      <c r="B65" s="4"/>
      <c r="C65" s="32" t="s">
        <v>120</v>
      </c>
      <c r="D65" s="4"/>
      <c r="E65" s="4"/>
      <c r="F65" s="4"/>
      <c r="G65" s="4"/>
      <c r="H65" s="4"/>
      <c r="I65" s="4"/>
      <c r="J65" s="4"/>
      <c r="K65" s="4"/>
      <c r="L65" s="4"/>
      <c r="M65" s="4"/>
      <c r="N65" s="4"/>
      <c r="O65" s="4"/>
      <c r="P65" s="4"/>
      <c r="Q65" s="4"/>
      <c r="R65" s="7"/>
      <c r="S65" s="4"/>
      <c r="W65" s="4"/>
      <c r="X65" s="4"/>
      <c r="Y65" s="32" t="s">
        <v>120</v>
      </c>
      <c r="Z65" s="4"/>
      <c r="AA65" s="4"/>
      <c r="AB65" s="4"/>
      <c r="AC65" s="4"/>
      <c r="AD65" s="4"/>
      <c r="AE65" s="4"/>
      <c r="AF65" s="4"/>
      <c r="AG65" s="4"/>
      <c r="AH65" s="4"/>
      <c r="AI65" s="4"/>
      <c r="AJ65" s="4"/>
      <c r="AK65" s="4"/>
      <c r="AL65" s="4"/>
      <c r="AM65" s="4"/>
      <c r="AN65" s="7"/>
      <c r="AO65" s="4"/>
    </row>
    <row r="66" spans="1:41" ht="17.25" customHeight="1" x14ac:dyDescent="0.15">
      <c r="A66" s="4"/>
      <c r="B66" s="4"/>
      <c r="C66" s="31" t="s">
        <v>33</v>
      </c>
      <c r="D66" s="21" t="s">
        <v>61</v>
      </c>
      <c r="F66" s="21"/>
      <c r="G66" s="21"/>
      <c r="H66" s="21"/>
      <c r="I66" s="21"/>
      <c r="J66" s="21"/>
      <c r="K66" s="21"/>
      <c r="L66" s="21"/>
      <c r="M66" s="21"/>
      <c r="N66" s="21"/>
      <c r="O66" s="21"/>
      <c r="P66" s="21"/>
      <c r="Q66" s="21"/>
      <c r="R66" s="22"/>
      <c r="S66" s="4"/>
      <c r="W66" s="4"/>
      <c r="X66" s="4"/>
      <c r="Y66" s="107" t="s">
        <v>148</v>
      </c>
      <c r="Z66" s="21" t="s">
        <v>61</v>
      </c>
      <c r="AB66" s="21"/>
      <c r="AC66" s="21"/>
      <c r="AD66" s="21"/>
      <c r="AE66" s="21"/>
      <c r="AF66" s="21"/>
      <c r="AG66" s="21"/>
      <c r="AH66" s="21"/>
      <c r="AI66" s="21"/>
      <c r="AJ66" s="21"/>
      <c r="AK66" s="21"/>
      <c r="AL66" s="21"/>
      <c r="AM66" s="21"/>
      <c r="AN66" s="22"/>
      <c r="AO66" s="4"/>
    </row>
    <row r="67" spans="1:41" ht="17.25" customHeight="1" x14ac:dyDescent="0.15">
      <c r="A67" s="4"/>
      <c r="B67" s="4"/>
      <c r="C67" s="31" t="s">
        <v>52</v>
      </c>
      <c r="D67" s="21" t="s">
        <v>63</v>
      </c>
      <c r="F67" s="21"/>
      <c r="G67" s="21"/>
      <c r="H67" s="21"/>
      <c r="I67" s="21"/>
      <c r="J67" s="21"/>
      <c r="K67" s="21"/>
      <c r="L67" s="21"/>
      <c r="M67" s="21"/>
      <c r="N67" s="21"/>
      <c r="O67" s="21"/>
      <c r="P67" s="21"/>
      <c r="Q67" s="21"/>
      <c r="R67" s="22"/>
      <c r="S67" s="4"/>
      <c r="W67" s="4"/>
      <c r="X67" s="4"/>
      <c r="Y67" s="31" t="s">
        <v>52</v>
      </c>
      <c r="Z67" s="21" t="s">
        <v>63</v>
      </c>
      <c r="AB67" s="21"/>
      <c r="AC67" s="21"/>
      <c r="AD67" s="21"/>
      <c r="AE67" s="21"/>
      <c r="AF67" s="21"/>
      <c r="AG67" s="21"/>
      <c r="AH67" s="21"/>
      <c r="AI67" s="21"/>
      <c r="AJ67" s="21"/>
      <c r="AK67" s="21"/>
      <c r="AL67" s="21"/>
      <c r="AM67" s="21"/>
      <c r="AN67" s="22"/>
      <c r="AO67" s="4"/>
    </row>
    <row r="68" spans="1:41" ht="17.25" customHeight="1" x14ac:dyDescent="0.15">
      <c r="A68" s="4"/>
      <c r="B68" s="4"/>
      <c r="C68" s="31" t="s">
        <v>33</v>
      </c>
      <c r="D68" s="21" t="s">
        <v>62</v>
      </c>
      <c r="F68" s="21"/>
      <c r="G68" s="21"/>
      <c r="H68" s="21"/>
      <c r="I68" s="21"/>
      <c r="J68" s="21"/>
      <c r="K68" s="21"/>
      <c r="L68" s="21"/>
      <c r="M68" s="21"/>
      <c r="N68" s="21"/>
      <c r="O68" s="21"/>
      <c r="P68" s="21"/>
      <c r="Q68" s="21"/>
      <c r="R68" s="22"/>
      <c r="S68" s="4"/>
      <c r="W68" s="4"/>
      <c r="X68" s="4"/>
      <c r="Y68" s="31" t="s">
        <v>33</v>
      </c>
      <c r="Z68" s="21" t="s">
        <v>62</v>
      </c>
      <c r="AB68" s="21"/>
      <c r="AC68" s="21"/>
      <c r="AD68" s="21"/>
      <c r="AE68" s="21"/>
      <c r="AF68" s="21"/>
      <c r="AG68" s="21"/>
      <c r="AH68" s="21"/>
      <c r="AI68" s="21"/>
      <c r="AJ68" s="21"/>
      <c r="AK68" s="21"/>
      <c r="AL68" s="21"/>
      <c r="AM68" s="21"/>
      <c r="AN68" s="22"/>
      <c r="AO68" s="4"/>
    </row>
    <row r="69" spans="1:41" ht="17.25" customHeight="1" x14ac:dyDescent="0.15">
      <c r="A69" s="4"/>
      <c r="B69" s="4"/>
      <c r="C69" s="31"/>
      <c r="D69" s="21"/>
      <c r="F69" s="53"/>
      <c r="G69" s="53"/>
      <c r="H69" s="53"/>
      <c r="I69" s="53"/>
      <c r="J69" s="53"/>
      <c r="K69" s="53"/>
      <c r="L69" s="53"/>
      <c r="M69" s="53"/>
      <c r="N69" s="53"/>
      <c r="O69" s="53"/>
      <c r="P69" s="53"/>
      <c r="Q69" s="53"/>
      <c r="R69" s="54"/>
      <c r="S69" s="4"/>
      <c r="W69" s="4"/>
      <c r="X69" s="4"/>
      <c r="Y69" s="31"/>
      <c r="Z69" s="21"/>
      <c r="AB69" s="53"/>
      <c r="AC69" s="53"/>
      <c r="AD69" s="53"/>
      <c r="AE69" s="53"/>
      <c r="AF69" s="53"/>
      <c r="AG69" s="53"/>
      <c r="AH69" s="53"/>
      <c r="AI69" s="53"/>
      <c r="AJ69" s="53"/>
      <c r="AK69" s="53"/>
      <c r="AL69" s="53"/>
      <c r="AM69" s="53"/>
      <c r="AN69" s="54"/>
      <c r="AO69" s="4"/>
    </row>
    <row r="70" spans="1:41" ht="17.25" customHeight="1" x14ac:dyDescent="0.15">
      <c r="A70" s="4"/>
      <c r="B70" s="4"/>
      <c r="C70" s="110" t="s">
        <v>121</v>
      </c>
      <c r="D70" s="111"/>
      <c r="E70" s="111"/>
      <c r="F70" s="111"/>
      <c r="G70" s="111"/>
      <c r="H70" s="111"/>
      <c r="I70" s="111"/>
      <c r="J70" s="111"/>
      <c r="K70" s="111"/>
      <c r="L70" s="111"/>
      <c r="M70" s="111"/>
      <c r="N70" s="111"/>
      <c r="O70" s="111"/>
      <c r="P70" s="111"/>
      <c r="Q70" s="111"/>
      <c r="R70" s="112"/>
      <c r="S70" s="4"/>
      <c r="W70" s="4"/>
      <c r="X70" s="4"/>
      <c r="Y70" s="70" t="s">
        <v>121</v>
      </c>
      <c r="Z70" s="59"/>
      <c r="AA70" s="59"/>
      <c r="AB70" s="4"/>
      <c r="AC70" s="4"/>
      <c r="AD70" s="4"/>
      <c r="AE70" s="4"/>
      <c r="AF70" s="4"/>
      <c r="AG70" s="4"/>
      <c r="AH70" s="4"/>
      <c r="AI70" s="4"/>
      <c r="AJ70" s="4"/>
      <c r="AK70" s="4"/>
      <c r="AL70" s="4"/>
      <c r="AM70" s="4"/>
      <c r="AN70" s="7"/>
      <c r="AO70" s="4"/>
    </row>
    <row r="71" spans="1:41" ht="17.25" customHeight="1" x14ac:dyDescent="0.15">
      <c r="A71" s="4"/>
      <c r="B71" s="4"/>
      <c r="C71" s="31" t="s">
        <v>33</v>
      </c>
      <c r="D71" s="116" t="s">
        <v>111</v>
      </c>
      <c r="E71" s="116"/>
      <c r="F71" s="116"/>
      <c r="G71" s="116"/>
      <c r="H71" s="116"/>
      <c r="I71" s="58" t="s">
        <v>52</v>
      </c>
      <c r="J71" s="116" t="s">
        <v>114</v>
      </c>
      <c r="K71" s="116"/>
      <c r="L71" s="116"/>
      <c r="M71" s="116"/>
      <c r="N71" s="116"/>
      <c r="O71" s="116"/>
      <c r="P71" s="116"/>
      <c r="Q71" s="116"/>
      <c r="R71" s="14"/>
      <c r="S71" s="4"/>
      <c r="W71" s="4"/>
      <c r="X71" s="4"/>
      <c r="Y71" s="31" t="s">
        <v>33</v>
      </c>
      <c r="Z71" s="116" t="s">
        <v>111</v>
      </c>
      <c r="AA71" s="116"/>
      <c r="AB71" s="116"/>
      <c r="AC71" s="116"/>
      <c r="AD71" s="116"/>
      <c r="AE71" s="58" t="s">
        <v>52</v>
      </c>
      <c r="AF71" s="116" t="s">
        <v>114</v>
      </c>
      <c r="AG71" s="116"/>
      <c r="AH71" s="116"/>
      <c r="AI71" s="116"/>
      <c r="AJ71" s="116"/>
      <c r="AK71" s="116"/>
      <c r="AL71" s="116"/>
      <c r="AM71" s="116"/>
      <c r="AN71" s="14"/>
      <c r="AO71" s="4"/>
    </row>
    <row r="72" spans="1:41" ht="17.25" customHeight="1" x14ac:dyDescent="0.15">
      <c r="A72" s="4"/>
      <c r="B72" s="4"/>
      <c r="C72" s="31" t="s">
        <v>33</v>
      </c>
      <c r="D72" s="116" t="s">
        <v>112</v>
      </c>
      <c r="E72" s="116"/>
      <c r="F72" s="116"/>
      <c r="G72" s="116"/>
      <c r="H72" s="116"/>
      <c r="I72" s="58" t="s">
        <v>33</v>
      </c>
      <c r="J72" s="122" t="s">
        <v>115</v>
      </c>
      <c r="K72" s="122"/>
      <c r="L72" s="122"/>
      <c r="M72" s="122"/>
      <c r="N72" s="122"/>
      <c r="O72" s="122"/>
      <c r="P72" s="122"/>
      <c r="Q72" s="122"/>
      <c r="R72" s="123"/>
      <c r="S72" s="4"/>
      <c r="W72" s="4"/>
      <c r="X72" s="4"/>
      <c r="Y72" s="107" t="s">
        <v>148</v>
      </c>
      <c r="Z72" s="116" t="s">
        <v>112</v>
      </c>
      <c r="AA72" s="116"/>
      <c r="AB72" s="116"/>
      <c r="AC72" s="116"/>
      <c r="AD72" s="116"/>
      <c r="AE72" s="58" t="s">
        <v>33</v>
      </c>
      <c r="AF72" s="116" t="s">
        <v>115</v>
      </c>
      <c r="AG72" s="116"/>
      <c r="AH72" s="116"/>
      <c r="AI72" s="116"/>
      <c r="AJ72" s="116"/>
      <c r="AK72" s="116"/>
      <c r="AL72" s="116"/>
      <c r="AM72" s="116"/>
      <c r="AN72" s="14"/>
      <c r="AO72" s="4"/>
    </row>
    <row r="73" spans="1:41" ht="17.25" customHeight="1" thickBot="1" x14ac:dyDescent="0.2">
      <c r="A73" s="4"/>
      <c r="B73" s="4"/>
      <c r="C73" s="34"/>
      <c r="D73" s="23"/>
      <c r="E73" s="23"/>
      <c r="F73" s="23"/>
      <c r="G73" s="23"/>
      <c r="H73" s="23"/>
      <c r="I73" s="23"/>
      <c r="J73" s="23"/>
      <c r="K73" s="23"/>
      <c r="L73" s="23"/>
      <c r="M73" s="23"/>
      <c r="N73" s="23"/>
      <c r="O73" s="23"/>
      <c r="P73" s="23"/>
      <c r="Q73" s="23"/>
      <c r="R73" s="24"/>
      <c r="S73" s="4"/>
      <c r="W73" s="4"/>
      <c r="X73" s="4"/>
      <c r="Y73" s="34"/>
      <c r="Z73" s="23"/>
      <c r="AA73" s="23"/>
      <c r="AB73" s="23"/>
      <c r="AC73" s="23"/>
      <c r="AD73" s="23"/>
      <c r="AE73" s="23"/>
      <c r="AF73" s="23"/>
      <c r="AG73" s="23"/>
      <c r="AH73" s="23"/>
      <c r="AI73" s="23"/>
      <c r="AJ73" s="23"/>
      <c r="AK73" s="23"/>
      <c r="AL73" s="23"/>
      <c r="AM73" s="23"/>
      <c r="AN73" s="24"/>
      <c r="AO73" s="4"/>
    </row>
    <row r="74" spans="1:41" ht="17.25" customHeight="1" x14ac:dyDescent="0.15">
      <c r="A74" s="4"/>
      <c r="B74" s="4"/>
      <c r="C74" s="42" t="s">
        <v>113</v>
      </c>
      <c r="D74" s="40"/>
      <c r="E74" s="40"/>
      <c r="F74" s="40"/>
      <c r="G74" s="40"/>
      <c r="H74" s="40"/>
      <c r="I74" s="40"/>
      <c r="J74" s="40"/>
      <c r="K74" s="40"/>
      <c r="L74" s="40"/>
      <c r="M74" s="40"/>
      <c r="N74" s="40"/>
      <c r="O74" s="40"/>
      <c r="P74" s="40"/>
      <c r="Q74" s="40"/>
      <c r="R74" s="41"/>
      <c r="S74" s="4"/>
      <c r="W74" s="4"/>
      <c r="X74" s="4"/>
      <c r="Y74" s="42" t="s">
        <v>113</v>
      </c>
      <c r="Z74" s="40"/>
      <c r="AA74" s="40"/>
      <c r="AB74" s="40"/>
      <c r="AC74" s="40"/>
      <c r="AD74" s="40"/>
      <c r="AE74" s="40"/>
      <c r="AF74" s="40"/>
      <c r="AG74" s="40"/>
      <c r="AH74" s="40"/>
      <c r="AI74" s="40"/>
      <c r="AJ74" s="40"/>
      <c r="AK74" s="40"/>
      <c r="AL74" s="40"/>
      <c r="AM74" s="40"/>
      <c r="AN74" s="41"/>
      <c r="AO74" s="4"/>
    </row>
    <row r="75" spans="1:41" ht="17.25" customHeight="1" x14ac:dyDescent="0.15">
      <c r="A75" s="4"/>
      <c r="B75" s="4"/>
      <c r="C75" s="31" t="s">
        <v>33</v>
      </c>
      <c r="D75" s="21" t="s">
        <v>30</v>
      </c>
      <c r="E75" s="21"/>
      <c r="F75" s="21"/>
      <c r="I75" s="58" t="s">
        <v>33</v>
      </c>
      <c r="J75" s="21" t="s">
        <v>32</v>
      </c>
      <c r="L75" s="21"/>
      <c r="M75" s="21"/>
      <c r="N75" s="21"/>
      <c r="O75" s="21"/>
      <c r="P75" s="21"/>
      <c r="Q75" s="21"/>
      <c r="R75" s="22"/>
      <c r="S75" s="4"/>
      <c r="W75" s="4"/>
      <c r="X75" s="4"/>
      <c r="Y75" s="31" t="s">
        <v>33</v>
      </c>
      <c r="Z75" s="21" t="s">
        <v>30</v>
      </c>
      <c r="AA75" s="21"/>
      <c r="AB75" s="21"/>
      <c r="AE75" s="58" t="s">
        <v>33</v>
      </c>
      <c r="AF75" s="21" t="s">
        <v>32</v>
      </c>
      <c r="AH75" s="21"/>
      <c r="AI75" s="21"/>
      <c r="AJ75" s="21"/>
      <c r="AK75" s="21"/>
      <c r="AL75" s="21"/>
      <c r="AM75" s="21"/>
      <c r="AN75" s="22"/>
      <c r="AO75" s="4"/>
    </row>
    <row r="76" spans="1:41" ht="17.25" customHeight="1" x14ac:dyDescent="0.15">
      <c r="A76" s="4"/>
      <c r="B76" s="4"/>
      <c r="C76" s="31" t="s">
        <v>33</v>
      </c>
      <c r="D76" s="21" t="s">
        <v>218</v>
      </c>
      <c r="E76" s="21"/>
      <c r="F76" s="21"/>
      <c r="I76" s="58" t="s">
        <v>33</v>
      </c>
      <c r="J76" s="21" t="s">
        <v>64</v>
      </c>
      <c r="L76" s="21"/>
      <c r="M76" s="21"/>
      <c r="N76" s="21"/>
      <c r="O76" s="21"/>
      <c r="P76" s="21"/>
      <c r="Q76" s="21"/>
      <c r="R76" s="22"/>
      <c r="S76" s="4"/>
      <c r="W76" s="4"/>
      <c r="X76" s="4"/>
      <c r="Y76" s="107" t="s">
        <v>148</v>
      </c>
      <c r="Z76" s="21" t="s">
        <v>218</v>
      </c>
      <c r="AA76" s="21"/>
      <c r="AB76" s="21"/>
      <c r="AE76" s="58" t="s">
        <v>33</v>
      </c>
      <c r="AF76" s="21" t="s">
        <v>64</v>
      </c>
      <c r="AH76" s="21"/>
      <c r="AI76" s="21"/>
      <c r="AJ76" s="21"/>
      <c r="AK76" s="21"/>
      <c r="AL76" s="21"/>
      <c r="AM76" s="21"/>
      <c r="AN76" s="22"/>
      <c r="AO76" s="4"/>
    </row>
    <row r="77" spans="1:41" ht="17.25" customHeight="1" x14ac:dyDescent="0.15">
      <c r="A77" s="4"/>
      <c r="B77" s="4"/>
      <c r="C77" s="31" t="s">
        <v>52</v>
      </c>
      <c r="D77" s="21" t="s">
        <v>71</v>
      </c>
      <c r="E77" s="21"/>
      <c r="F77" s="21"/>
      <c r="G77" s="21"/>
      <c r="H77" s="21"/>
      <c r="L77" s="21"/>
      <c r="M77" s="21"/>
      <c r="N77" s="21"/>
      <c r="O77" s="21"/>
      <c r="P77" s="21"/>
      <c r="Q77" s="21"/>
      <c r="R77" s="22"/>
      <c r="S77" s="4"/>
      <c r="W77" s="4"/>
      <c r="X77" s="4"/>
      <c r="Y77" s="31" t="s">
        <v>33</v>
      </c>
      <c r="Z77" s="21" t="s">
        <v>71</v>
      </c>
      <c r="AA77" s="21"/>
      <c r="AB77" s="21"/>
      <c r="AC77" s="21"/>
      <c r="AD77" s="21"/>
      <c r="AH77" s="21"/>
      <c r="AI77" s="21"/>
      <c r="AJ77" s="21"/>
      <c r="AK77" s="21"/>
      <c r="AL77" s="21"/>
      <c r="AM77" s="21"/>
      <c r="AN77" s="22"/>
      <c r="AO77" s="4"/>
    </row>
    <row r="78" spans="1:41" ht="17.25" customHeight="1" thickBot="1" x14ac:dyDescent="0.2">
      <c r="A78" s="4"/>
      <c r="B78" s="4"/>
      <c r="C78" s="34"/>
      <c r="D78" s="23"/>
      <c r="E78" s="23"/>
      <c r="F78" s="23"/>
      <c r="G78" s="23"/>
      <c r="H78" s="23"/>
      <c r="I78" s="23"/>
      <c r="J78" s="23"/>
      <c r="K78" s="23"/>
      <c r="L78" s="23"/>
      <c r="M78" s="23"/>
      <c r="N78" s="23"/>
      <c r="O78" s="23"/>
      <c r="P78" s="23"/>
      <c r="Q78" s="23"/>
      <c r="R78" s="24"/>
      <c r="S78" s="4"/>
      <c r="W78" s="4"/>
      <c r="X78" s="4"/>
      <c r="Y78" s="34"/>
      <c r="Z78" s="23"/>
      <c r="AA78" s="23"/>
      <c r="AB78" s="23"/>
      <c r="AC78" s="23"/>
      <c r="AD78" s="23"/>
      <c r="AE78" s="23"/>
      <c r="AF78" s="23"/>
      <c r="AG78" s="23"/>
      <c r="AH78" s="23"/>
      <c r="AI78" s="23"/>
      <c r="AJ78" s="23"/>
      <c r="AK78" s="23"/>
      <c r="AL78" s="23"/>
      <c r="AM78" s="23"/>
      <c r="AN78" s="24"/>
      <c r="AO78" s="4"/>
    </row>
    <row r="79" spans="1:41" ht="17.25" customHeight="1" x14ac:dyDescent="0.15">
      <c r="A79" s="4"/>
      <c r="B79" s="4"/>
      <c r="C79" s="117" t="s">
        <v>91</v>
      </c>
      <c r="D79" s="118"/>
      <c r="E79" s="118"/>
      <c r="F79" s="118"/>
      <c r="G79" s="118"/>
      <c r="H79" s="118"/>
      <c r="I79" s="118"/>
      <c r="J79" s="118"/>
      <c r="K79" s="118"/>
      <c r="L79" s="118"/>
      <c r="M79" s="118"/>
      <c r="N79" s="118"/>
      <c r="O79" s="118"/>
      <c r="P79" s="118"/>
      <c r="Q79" s="118"/>
      <c r="R79" s="119"/>
      <c r="S79" s="4"/>
      <c r="W79" s="4"/>
      <c r="X79" s="4"/>
      <c r="Y79" s="117" t="s">
        <v>91</v>
      </c>
      <c r="Z79" s="118"/>
      <c r="AA79" s="118"/>
      <c r="AB79" s="118"/>
      <c r="AC79" s="118"/>
      <c r="AD79" s="118"/>
      <c r="AE79" s="118"/>
      <c r="AF79" s="118"/>
      <c r="AG79" s="118"/>
      <c r="AH79" s="118"/>
      <c r="AI79" s="118"/>
      <c r="AJ79" s="118"/>
      <c r="AK79" s="118"/>
      <c r="AL79" s="118"/>
      <c r="AM79" s="118"/>
      <c r="AN79" s="119"/>
      <c r="AO79" s="4"/>
    </row>
    <row r="80" spans="1:41" ht="17.25" customHeight="1" x14ac:dyDescent="0.15">
      <c r="A80" s="4"/>
      <c r="B80" s="4"/>
      <c r="C80" s="113" t="s">
        <v>217</v>
      </c>
      <c r="D80" s="114"/>
      <c r="E80" s="114"/>
      <c r="F80" s="114"/>
      <c r="G80" s="114"/>
      <c r="H80" s="114"/>
      <c r="I80" s="114"/>
      <c r="J80" s="114"/>
      <c r="K80" s="114"/>
      <c r="L80" s="114"/>
      <c r="M80" s="114"/>
      <c r="N80" s="114"/>
      <c r="O80" s="114"/>
      <c r="P80" s="114"/>
      <c r="Q80" s="114"/>
      <c r="R80" s="115"/>
      <c r="S80" s="4"/>
      <c r="W80" s="4"/>
      <c r="X80" s="4"/>
      <c r="Y80" s="25" t="s">
        <v>217</v>
      </c>
      <c r="Z80" s="4"/>
      <c r="AA80" s="4"/>
      <c r="AB80" s="4"/>
      <c r="AC80" s="11"/>
      <c r="AD80" s="12"/>
      <c r="AE80" s="12"/>
      <c r="AF80" s="4"/>
      <c r="AG80" s="11"/>
      <c r="AH80" s="12"/>
      <c r="AI80" s="12"/>
      <c r="AJ80" s="4"/>
      <c r="AK80" s="11"/>
      <c r="AL80" s="12"/>
      <c r="AM80" s="12"/>
      <c r="AN80" s="13"/>
      <c r="AO80" s="4"/>
    </row>
    <row r="81" spans="1:78" ht="17.25" customHeight="1" x14ac:dyDescent="0.15">
      <c r="A81" s="4"/>
      <c r="B81" s="4"/>
      <c r="C81" s="25" t="s">
        <v>85</v>
      </c>
      <c r="D81" s="4"/>
      <c r="E81" s="4"/>
      <c r="F81" s="4"/>
      <c r="G81" s="11"/>
      <c r="H81" s="12"/>
      <c r="I81" s="12"/>
      <c r="J81" s="4"/>
      <c r="K81" s="11"/>
      <c r="L81" s="12"/>
      <c r="M81" s="12"/>
      <c r="N81" s="4"/>
      <c r="O81" s="11"/>
      <c r="P81" s="12"/>
      <c r="Q81" s="12"/>
      <c r="R81" s="13"/>
      <c r="S81" s="4"/>
      <c r="W81" s="4"/>
      <c r="X81" s="4"/>
      <c r="Y81" s="25" t="s">
        <v>85</v>
      </c>
      <c r="Z81" s="4"/>
      <c r="AA81" s="4"/>
      <c r="AB81" s="4"/>
      <c r="AC81" s="11"/>
      <c r="AD81" s="12"/>
      <c r="AE81" s="12"/>
      <c r="AF81" s="4"/>
      <c r="AG81" s="11"/>
      <c r="AH81" s="12"/>
      <c r="AI81" s="12"/>
      <c r="AJ81" s="4"/>
      <c r="AK81" s="11"/>
      <c r="AL81" s="12"/>
      <c r="AM81" s="12"/>
      <c r="AN81" s="13"/>
      <c r="AO81" s="4"/>
    </row>
    <row r="82" spans="1:78" ht="17.25" customHeight="1" thickBot="1" x14ac:dyDescent="0.2">
      <c r="A82" s="4"/>
      <c r="B82" s="4"/>
      <c r="C82" s="8"/>
      <c r="D82" s="9"/>
      <c r="E82" s="9"/>
      <c r="F82" s="9"/>
      <c r="G82" s="18"/>
      <c r="H82" s="19"/>
      <c r="I82" s="19"/>
      <c r="J82" s="9"/>
      <c r="K82" s="18"/>
      <c r="L82" s="19"/>
      <c r="M82" s="19"/>
      <c r="N82" s="9"/>
      <c r="O82" s="18"/>
      <c r="P82" s="19"/>
      <c r="Q82" s="19"/>
      <c r="R82" s="20"/>
      <c r="S82" s="4"/>
      <c r="W82" s="4"/>
      <c r="X82" s="4"/>
      <c r="Y82" s="8"/>
      <c r="Z82" s="9"/>
      <c r="AA82" s="9"/>
      <c r="AB82" s="9"/>
      <c r="AC82" s="18"/>
      <c r="AD82" s="19"/>
      <c r="AE82" s="19"/>
      <c r="AF82" s="9"/>
      <c r="AG82" s="18"/>
      <c r="AH82" s="19"/>
      <c r="AI82" s="19"/>
      <c r="AJ82" s="9"/>
      <c r="AK82" s="18"/>
      <c r="AL82" s="19"/>
      <c r="AM82" s="19"/>
      <c r="AN82" s="20"/>
      <c r="AO82" s="4"/>
    </row>
    <row r="84" spans="1:78" ht="15.75" hidden="1" customHeight="1" x14ac:dyDescent="0.15">
      <c r="Y84" t="s">
        <v>234</v>
      </c>
      <c r="Z84" t="s">
        <v>235</v>
      </c>
      <c r="AA84" t="s">
        <v>236</v>
      </c>
      <c r="AB84" t="s">
        <v>237</v>
      </c>
      <c r="AC84" t="s">
        <v>238</v>
      </c>
      <c r="AD84" t="s">
        <v>239</v>
      </c>
      <c r="AE84" t="s">
        <v>240</v>
      </c>
      <c r="AF84" t="s">
        <v>241</v>
      </c>
      <c r="AG84" t="s">
        <v>242</v>
      </c>
      <c r="AH84" t="s">
        <v>243</v>
      </c>
      <c r="AI84" t="s">
        <v>244</v>
      </c>
      <c r="AJ84" t="s">
        <v>5</v>
      </c>
      <c r="AK84" t="s">
        <v>245</v>
      </c>
      <c r="AL84" t="s">
        <v>246</v>
      </c>
      <c r="AM84" t="s">
        <v>149</v>
      </c>
      <c r="AN84" t="s">
        <v>150</v>
      </c>
      <c r="AO84" t="s">
        <v>151</v>
      </c>
      <c r="AP84" t="s">
        <v>152</v>
      </c>
      <c r="AQ84" t="s">
        <v>153</v>
      </c>
      <c r="AR84" t="s">
        <v>154</v>
      </c>
      <c r="AS84" t="s">
        <v>155</v>
      </c>
      <c r="AT84" t="s">
        <v>156</v>
      </c>
      <c r="AU84" t="s">
        <v>157</v>
      </c>
      <c r="AV84" t="s">
        <v>158</v>
      </c>
      <c r="AW84" t="s">
        <v>159</v>
      </c>
      <c r="AX84" t="s">
        <v>160</v>
      </c>
      <c r="AY84" t="s">
        <v>161</v>
      </c>
      <c r="AZ84" t="s">
        <v>162</v>
      </c>
      <c r="BA84" t="s">
        <v>163</v>
      </c>
      <c r="BB84" t="s">
        <v>164</v>
      </c>
      <c r="BC84" t="s">
        <v>165</v>
      </c>
      <c r="BD84" t="s">
        <v>166</v>
      </c>
      <c r="BE84" t="s">
        <v>167</v>
      </c>
      <c r="BF84" t="s">
        <v>168</v>
      </c>
      <c r="BG84" t="s">
        <v>169</v>
      </c>
      <c r="BH84" t="s">
        <v>170</v>
      </c>
      <c r="BI84" t="s">
        <v>171</v>
      </c>
      <c r="BJ84" t="s">
        <v>172</v>
      </c>
      <c r="BK84" t="s">
        <v>173</v>
      </c>
      <c r="BL84" t="s">
        <v>174</v>
      </c>
      <c r="BM84" t="s">
        <v>175</v>
      </c>
      <c r="BN84" t="s">
        <v>176</v>
      </c>
      <c r="BO84" t="s">
        <v>177</v>
      </c>
      <c r="BP84" t="s">
        <v>178</v>
      </c>
      <c r="BQ84" t="s">
        <v>179</v>
      </c>
      <c r="BR84" t="s">
        <v>180</v>
      </c>
      <c r="BS84" t="s">
        <v>181</v>
      </c>
      <c r="BT84" t="s">
        <v>182</v>
      </c>
      <c r="BU84" t="s">
        <v>183</v>
      </c>
      <c r="BV84" t="s">
        <v>184</v>
      </c>
      <c r="BW84" t="s">
        <v>185</v>
      </c>
      <c r="BX84" t="s">
        <v>247</v>
      </c>
      <c r="BY84" t="s">
        <v>248</v>
      </c>
      <c r="BZ84" t="s">
        <v>249</v>
      </c>
    </row>
    <row r="85" spans="1:78" ht="15.75" hidden="1" customHeight="1" x14ac:dyDescent="0.15">
      <c r="Y85" s="82" t="str">
        <f>$M$3&amp;"年"&amp;$O$3&amp;"月"&amp;$Q$3&amp;"日"</f>
        <v>年月日</v>
      </c>
      <c r="Z85" s="109">
        <f>$N$11</f>
        <v>0</v>
      </c>
      <c r="AA85" s="82">
        <f>$G$12</f>
        <v>0</v>
      </c>
      <c r="AB85" s="82">
        <f>$G$13</f>
        <v>0</v>
      </c>
      <c r="AC85" s="82">
        <f>$I$14</f>
        <v>0</v>
      </c>
      <c r="AD85" s="82">
        <f>$O$14</f>
        <v>0</v>
      </c>
      <c r="AE85" s="82">
        <f>$I$15</f>
        <v>0</v>
      </c>
      <c r="AF85" s="82">
        <f>$O$15</f>
        <v>0</v>
      </c>
      <c r="AG85" s="82">
        <f>$I$16</f>
        <v>0</v>
      </c>
      <c r="AH85" s="82">
        <f>$O$16</f>
        <v>0</v>
      </c>
      <c r="AI85" s="82">
        <f>$J$17</f>
        <v>0</v>
      </c>
      <c r="AJ85" s="82">
        <f>$C$19</f>
        <v>0</v>
      </c>
      <c r="AK85" s="82">
        <f>$M$20</f>
        <v>0</v>
      </c>
      <c r="AL85" s="82">
        <f>$M$21</f>
        <v>0</v>
      </c>
      <c r="AM85" s="82" t="str">
        <f>IF($E$25="☑",1,"")</f>
        <v/>
      </c>
      <c r="AN85" s="82" t="str">
        <f>IF($G$25="☑",1,"")</f>
        <v/>
      </c>
      <c r="AO85" s="82" t="str">
        <f>IF($I$25="☑",1,"")</f>
        <v/>
      </c>
      <c r="AP85" s="82" t="str">
        <f>IF($E$26="☑",1,"")</f>
        <v/>
      </c>
      <c r="AQ85" s="82" t="str">
        <f>IF($G$26="☑",1,"")</f>
        <v/>
      </c>
      <c r="AR85" s="82" t="str">
        <f>IF($I$26="☑",1,"")</f>
        <v/>
      </c>
      <c r="AS85" s="82" t="str">
        <f>IF($E$27="☑",1,"")</f>
        <v/>
      </c>
      <c r="AT85" s="82" t="str">
        <f>IF($G$27="☑",1,"")</f>
        <v/>
      </c>
      <c r="AU85" s="82" t="str">
        <f>IF($I$27="☑",1,"")</f>
        <v/>
      </c>
      <c r="AV85" s="82" t="str">
        <f>IF($M$25="☑",1,"")</f>
        <v/>
      </c>
      <c r="AW85" s="82" t="str">
        <f>IF($O$25="☑",1,"")</f>
        <v/>
      </c>
      <c r="AX85" s="82" t="str">
        <f>IF($Q$25="☑",1,"")</f>
        <v/>
      </c>
      <c r="AY85" s="82" t="str">
        <f>IF($M$26="☑",1,"")</f>
        <v/>
      </c>
      <c r="AZ85" s="82" t="str">
        <f>IF($O$26="☑",1,"")</f>
        <v/>
      </c>
      <c r="BA85" s="82" t="str">
        <f>IF($Q$26="☑",1,"")</f>
        <v/>
      </c>
      <c r="BB85" s="82" t="str">
        <f>IF($M$27="☑",1,"")</f>
        <v/>
      </c>
      <c r="BC85" s="82" t="str">
        <f>IF($O$27="☑",1,"")</f>
        <v/>
      </c>
      <c r="BD85" s="82" t="str">
        <f>IF($Q$27="☑",1,"")</f>
        <v/>
      </c>
      <c r="BE85" s="83" t="str">
        <f>IF($C$32="☑","A",IF($F$32="☑","B",""))</f>
        <v/>
      </c>
      <c r="BF85" s="84" t="str">
        <f>IF($I$32="☑","M","")</f>
        <v/>
      </c>
      <c r="BG85" s="84" t="str">
        <f>IF($I$33="☑","PL","")</f>
        <v/>
      </c>
      <c r="BH85" s="84" t="str">
        <f>IF($L$32="☑","P","")</f>
        <v/>
      </c>
      <c r="BI85" s="84" t="str">
        <f>IF($L$33="☑","C","")</f>
        <v/>
      </c>
      <c r="BJ85" s="83" t="str">
        <f>IF($C$36="☑","A",IF($F$36="☑","B",""))</f>
        <v/>
      </c>
      <c r="BK85" s="84" t="str">
        <f>IF($I$36="☑","M","")</f>
        <v/>
      </c>
      <c r="BL85" s="84" t="str">
        <f>IF($I$37="☑","PL","")</f>
        <v/>
      </c>
      <c r="BM85" s="84" t="str">
        <f>IF($L$36="☑","P","")</f>
        <v/>
      </c>
      <c r="BN85" s="84" t="str">
        <f>IF($L$37="☑","C","")</f>
        <v/>
      </c>
      <c r="BO85" s="83" t="str">
        <f>IF($C$40="☑","A",IF($F$40="☑","B",""))</f>
        <v/>
      </c>
      <c r="BP85" s="84" t="str">
        <f>IF($I$40="☑","P","")</f>
        <v/>
      </c>
      <c r="BQ85" s="84" t="str">
        <f>IF($I$41="☑","F","")</f>
        <v/>
      </c>
      <c r="BR85" s="84" t="str">
        <f>IF($I$42="☑","T","")</f>
        <v/>
      </c>
      <c r="BS85" s="84" t="str">
        <f>IF($L$40="☑","PL","")</f>
        <v/>
      </c>
      <c r="BT85" s="84" t="str">
        <f>IF($L$41="☑","C","")</f>
        <v/>
      </c>
      <c r="BU85" s="84" t="str">
        <f>IF($L$42="☑","OIL","")</f>
        <v/>
      </c>
      <c r="BV85" s="84" t="str">
        <f>IF($I$43="☑","ETC","")</f>
        <v/>
      </c>
      <c r="BW85" s="84" t="str">
        <f>IF($K$44="","",$K$44)</f>
        <v/>
      </c>
      <c r="BX85" s="82">
        <f>$L$5</f>
        <v>0</v>
      </c>
      <c r="BY85" s="82">
        <f>$L$6</f>
        <v>0</v>
      </c>
      <c r="BZ85" s="82" t="str">
        <f>L8&amp;N8&amp;P8</f>
        <v>　　　</v>
      </c>
    </row>
    <row r="86" spans="1:78" ht="15.75" hidden="1" customHeight="1" x14ac:dyDescent="0.15"/>
    <row r="87" spans="1:78" ht="15.75" hidden="1" customHeight="1" x14ac:dyDescent="0.15">
      <c r="Y87" t="s">
        <v>186</v>
      </c>
      <c r="Z87" t="s">
        <v>187</v>
      </c>
      <c r="AA87" t="s">
        <v>188</v>
      </c>
      <c r="AB87" t="s">
        <v>189</v>
      </c>
      <c r="AC87" t="s">
        <v>190</v>
      </c>
      <c r="AD87" t="s">
        <v>191</v>
      </c>
      <c r="AE87" t="s">
        <v>192</v>
      </c>
      <c r="AF87" t="s">
        <v>193</v>
      </c>
      <c r="AG87" t="s">
        <v>194</v>
      </c>
      <c r="AH87" t="s">
        <v>195</v>
      </c>
      <c r="AI87" t="s">
        <v>196</v>
      </c>
      <c r="AJ87" t="s">
        <v>197</v>
      </c>
      <c r="AK87" t="s">
        <v>198</v>
      </c>
      <c r="AL87" t="s">
        <v>199</v>
      </c>
      <c r="AM87" t="s">
        <v>200</v>
      </c>
      <c r="AN87" t="s">
        <v>201</v>
      </c>
      <c r="AO87" t="s">
        <v>202</v>
      </c>
      <c r="AP87" t="s">
        <v>203</v>
      </c>
      <c r="AQ87" t="s">
        <v>204</v>
      </c>
      <c r="AR87" t="s">
        <v>205</v>
      </c>
      <c r="AS87" t="s">
        <v>206</v>
      </c>
      <c r="AT87" t="s">
        <v>207</v>
      </c>
      <c r="AU87" t="s">
        <v>208</v>
      </c>
      <c r="AV87" t="s">
        <v>209</v>
      </c>
      <c r="AW87" t="s">
        <v>210</v>
      </c>
      <c r="AX87" t="s">
        <v>211</v>
      </c>
      <c r="AY87" t="s">
        <v>212</v>
      </c>
    </row>
    <row r="88" spans="1:78" ht="15.75" hidden="1" customHeight="1" x14ac:dyDescent="0.15">
      <c r="Y88" s="82" t="str">
        <f>IF($C$50="☑","S","")</f>
        <v/>
      </c>
      <c r="Z88" s="82" t="str">
        <f>IF(F89="☑","W","")</f>
        <v/>
      </c>
      <c r="AA88" s="82" t="str">
        <f>IF($C$52="☑","K","")</f>
        <v/>
      </c>
      <c r="AB88" s="82" t="str">
        <f>IF($G$50="☑","R","")</f>
        <v/>
      </c>
      <c r="AC88" s="82" t="str">
        <f>IF($G$51="☑","L","")</f>
        <v/>
      </c>
      <c r="AD88" s="82" t="str">
        <f>IF(J90="☑","D","")</f>
        <v/>
      </c>
      <c r="AE88" s="82" t="str">
        <f>IF($C$56="☑","SF","")</f>
        <v/>
      </c>
      <c r="AF88" s="82" t="str">
        <f>IF($C$57="☑","RB","")</f>
        <v/>
      </c>
      <c r="AG88" s="82" t="str">
        <f>IF($C$58="☑","LS","")</f>
        <v/>
      </c>
      <c r="AH88" s="82" t="str">
        <f>IF($C$59="☑","BT","")</f>
        <v/>
      </c>
      <c r="AI88" s="82" t="str">
        <f>IF($C$60="☑","PS","")</f>
        <v/>
      </c>
      <c r="AJ88" s="82" t="str">
        <f>IF($J$56="☑","FF","")</f>
        <v/>
      </c>
      <c r="AK88" s="82" t="str">
        <f>IF($J$57="☑","NF","")</f>
        <v/>
      </c>
      <c r="AL88" s="82" t="str">
        <f>IF($J$58="☑","TR","")</f>
        <v/>
      </c>
      <c r="AM88" s="82" t="str">
        <f>IF($J$59="☑","OF","")</f>
        <v/>
      </c>
      <c r="AN88" s="82" t="str">
        <f>IF($C$61="☑","ETC","")</f>
        <v/>
      </c>
      <c r="AO88" s="82" t="str">
        <f>IF($D$62="","",$D$62)</f>
        <v/>
      </c>
      <c r="AP88" s="82" t="str">
        <f>IF($C$66="☑","A",IF($C$67="☑","B",IF($C$68="☑","C","")))</f>
        <v/>
      </c>
      <c r="AQ88" s="82" t="str">
        <f>IF($C$71="☑","MIXP","")</f>
        <v/>
      </c>
      <c r="AR88" s="82" t="str">
        <f>IF($C$72="☑","MIXC","")</f>
        <v/>
      </c>
      <c r="AS88" s="82" t="str">
        <f>IF($I$71="☑","ONLY1","")</f>
        <v/>
      </c>
      <c r="AT88" s="82" t="str">
        <f>IF($I$72="☑","ONLY2","")</f>
        <v/>
      </c>
      <c r="AU88" s="82" t="str">
        <f>IF($C$75="☑","JF","")</f>
        <v/>
      </c>
      <c r="AV88" s="82" t="str">
        <f>IF($I$75="☑","F","")</f>
        <v/>
      </c>
      <c r="AW88" s="82" t="str">
        <f>IF($C$76="☑","O","")</f>
        <v/>
      </c>
      <c r="AX88" s="82" t="str">
        <f>IF($I$76="☑","N","")</f>
        <v/>
      </c>
      <c r="AY88" s="82" t="str">
        <f>IF($C$77="☑","Z","")</f>
        <v/>
      </c>
    </row>
    <row r="89" spans="1:78" ht="15.75" customHeight="1" x14ac:dyDescent="0.15">
      <c r="A89" s="248" t="s">
        <v>254</v>
      </c>
      <c r="B89" s="248"/>
      <c r="C89" s="248"/>
      <c r="D89" s="248"/>
      <c r="E89" s="248"/>
      <c r="F89" s="248"/>
      <c r="G89" s="248"/>
      <c r="H89" s="248"/>
      <c r="I89" s="248"/>
      <c r="J89" s="248"/>
      <c r="K89" s="248"/>
      <c r="L89" s="248"/>
      <c r="M89" s="248"/>
      <c r="N89" s="248"/>
      <c r="O89" s="248"/>
      <c r="P89" s="248"/>
      <c r="Q89" s="248"/>
      <c r="R89" s="248"/>
      <c r="S89" s="248"/>
    </row>
    <row r="90" spans="1:78" ht="15.75" customHeight="1" x14ac:dyDescent="0.15">
      <c r="A90" s="248"/>
      <c r="B90" s="248"/>
      <c r="C90" s="248"/>
      <c r="D90" s="248"/>
      <c r="E90" s="248"/>
      <c r="F90" s="248"/>
      <c r="G90" s="248"/>
      <c r="H90" s="248"/>
      <c r="I90" s="248"/>
      <c r="J90" s="248"/>
      <c r="K90" s="248"/>
      <c r="L90" s="248"/>
      <c r="M90" s="248"/>
      <c r="N90" s="248"/>
      <c r="O90" s="248"/>
      <c r="P90" s="248"/>
      <c r="Q90" s="248"/>
      <c r="R90" s="248"/>
      <c r="S90" s="248"/>
    </row>
    <row r="91" spans="1:78" ht="15.75" customHeight="1" x14ac:dyDescent="0.15">
      <c r="A91" s="248"/>
      <c r="B91" s="248"/>
      <c r="C91" s="248"/>
      <c r="D91" s="248"/>
      <c r="E91" s="248"/>
      <c r="F91" s="248"/>
      <c r="G91" s="248"/>
      <c r="H91" s="248"/>
      <c r="I91" s="248"/>
      <c r="J91" s="248"/>
      <c r="K91" s="248"/>
      <c r="L91" s="248"/>
      <c r="M91" s="248"/>
      <c r="N91" s="248"/>
      <c r="O91" s="248"/>
      <c r="P91" s="248"/>
      <c r="Q91" s="248"/>
      <c r="R91" s="248"/>
      <c r="S91" s="248"/>
    </row>
  </sheetData>
  <sheetProtection insertRows="0" deleteRows="0"/>
  <mergeCells count="183">
    <mergeCell ref="A89:S91"/>
    <mergeCell ref="M26:N26"/>
    <mergeCell ref="O26:P26"/>
    <mergeCell ref="Q26:R26"/>
    <mergeCell ref="M27:N27"/>
    <mergeCell ref="O27:P27"/>
    <mergeCell ref="Q27:R27"/>
    <mergeCell ref="D62:Q62"/>
    <mergeCell ref="D32:E32"/>
    <mergeCell ref="D36:E36"/>
    <mergeCell ref="D40:E40"/>
    <mergeCell ref="D50:F50"/>
    <mergeCell ref="D51:F51"/>
    <mergeCell ref="D52:F52"/>
    <mergeCell ref="H50:Q50"/>
    <mergeCell ref="H51:Q51"/>
    <mergeCell ref="H52:Q52"/>
    <mergeCell ref="K44:Q44"/>
    <mergeCell ref="K48:M48"/>
    <mergeCell ref="N48:R48"/>
    <mergeCell ref="C26:D26"/>
    <mergeCell ref="C27:D27"/>
    <mergeCell ref="K26:L26"/>
    <mergeCell ref="K27:L27"/>
    <mergeCell ref="E26:F26"/>
    <mergeCell ref="E27:F27"/>
    <mergeCell ref="G24:H24"/>
    <mergeCell ref="I24:J24"/>
    <mergeCell ref="G26:H26"/>
    <mergeCell ref="I26:J26"/>
    <mergeCell ref="G25:H25"/>
    <mergeCell ref="I25:J25"/>
    <mergeCell ref="G27:H27"/>
    <mergeCell ref="I27:J27"/>
    <mergeCell ref="M15:N15"/>
    <mergeCell ref="O15:R15"/>
    <mergeCell ref="I14:L14"/>
    <mergeCell ref="M14:N14"/>
    <mergeCell ref="O14:R14"/>
    <mergeCell ref="C24:D24"/>
    <mergeCell ref="C25:D25"/>
    <mergeCell ref="M24:N24"/>
    <mergeCell ref="O24:P24"/>
    <mergeCell ref="Q24:R24"/>
    <mergeCell ref="M25:N25"/>
    <mergeCell ref="O25:P25"/>
    <mergeCell ref="Q25:R25"/>
    <mergeCell ref="K24:L24"/>
    <mergeCell ref="K25:L25"/>
    <mergeCell ref="E24:F24"/>
    <mergeCell ref="E25:F25"/>
    <mergeCell ref="C13:F13"/>
    <mergeCell ref="G13:R13"/>
    <mergeCell ref="A1:E1"/>
    <mergeCell ref="L5:R5"/>
    <mergeCell ref="L6:R6"/>
    <mergeCell ref="L8:M8"/>
    <mergeCell ref="N8:O8"/>
    <mergeCell ref="P8:R8"/>
    <mergeCell ref="C10:R10"/>
    <mergeCell ref="K11:M11"/>
    <mergeCell ref="N11:R11"/>
    <mergeCell ref="C12:F12"/>
    <mergeCell ref="G12:R12"/>
    <mergeCell ref="A2:S2"/>
    <mergeCell ref="C49:R49"/>
    <mergeCell ref="C79:R79"/>
    <mergeCell ref="I16:L16"/>
    <mergeCell ref="M16:N16"/>
    <mergeCell ref="O16:R16"/>
    <mergeCell ref="G17:I17"/>
    <mergeCell ref="J17:Q17"/>
    <mergeCell ref="C20:L20"/>
    <mergeCell ref="M20:O20"/>
    <mergeCell ref="P20:R20"/>
    <mergeCell ref="C21:L21"/>
    <mergeCell ref="M21:O21"/>
    <mergeCell ref="P21:R21"/>
    <mergeCell ref="C18:D18"/>
    <mergeCell ref="D71:H71"/>
    <mergeCell ref="J71:Q71"/>
    <mergeCell ref="E18:R18"/>
    <mergeCell ref="C19:D19"/>
    <mergeCell ref="E19:R19"/>
    <mergeCell ref="C14:F17"/>
    <mergeCell ref="G14:H14"/>
    <mergeCell ref="G16:H16"/>
    <mergeCell ref="G15:H15"/>
    <mergeCell ref="I15:L15"/>
    <mergeCell ref="Y10:AN10"/>
    <mergeCell ref="AG11:AI11"/>
    <mergeCell ref="AJ11:AN11"/>
    <mergeCell ref="Y12:AB12"/>
    <mergeCell ref="AC12:AN12"/>
    <mergeCell ref="W1:AA1"/>
    <mergeCell ref="W2:AO2"/>
    <mergeCell ref="AH5:AN5"/>
    <mergeCell ref="AH6:AN6"/>
    <mergeCell ref="AH8:AI8"/>
    <mergeCell ref="AJ8:AK8"/>
    <mergeCell ref="AL8:AN8"/>
    <mergeCell ref="Y13:AB13"/>
    <mergeCell ref="AC13:AN13"/>
    <mergeCell ref="Y14:AB17"/>
    <mergeCell ref="AC14:AD14"/>
    <mergeCell ref="AE14:AH14"/>
    <mergeCell ref="AI14:AJ14"/>
    <mergeCell ref="AK14:AN14"/>
    <mergeCell ref="AC15:AD15"/>
    <mergeCell ref="AE15:AH15"/>
    <mergeCell ref="AI15:AJ15"/>
    <mergeCell ref="AK15:AN15"/>
    <mergeCell ref="AC16:AD16"/>
    <mergeCell ref="AE16:AH16"/>
    <mergeCell ref="AI16:AJ16"/>
    <mergeCell ref="AK16:AN16"/>
    <mergeCell ref="AC17:AE17"/>
    <mergeCell ref="Y20:AH20"/>
    <mergeCell ref="AI20:AK20"/>
    <mergeCell ref="AL20:AN20"/>
    <mergeCell ref="Y21:AH21"/>
    <mergeCell ref="AI21:AK21"/>
    <mergeCell ref="AL21:AN21"/>
    <mergeCell ref="AF17:AM17"/>
    <mergeCell ref="Y18:Z18"/>
    <mergeCell ref="AA18:AN18"/>
    <mergeCell ref="Y19:Z19"/>
    <mergeCell ref="AA19:AN19"/>
    <mergeCell ref="AI24:AJ24"/>
    <mergeCell ref="AK24:AL24"/>
    <mergeCell ref="AM24:AN24"/>
    <mergeCell ref="Y25:Z25"/>
    <mergeCell ref="AA25:AB25"/>
    <mergeCell ref="AC25:AD25"/>
    <mergeCell ref="AE25:AF25"/>
    <mergeCell ref="AG25:AH25"/>
    <mergeCell ref="AI25:AJ25"/>
    <mergeCell ref="AK25:AL25"/>
    <mergeCell ref="AM25:AN25"/>
    <mergeCell ref="Y24:Z24"/>
    <mergeCell ref="AA24:AB24"/>
    <mergeCell ref="AC24:AD24"/>
    <mergeCell ref="AE24:AF24"/>
    <mergeCell ref="AG24:AH24"/>
    <mergeCell ref="AI26:AJ26"/>
    <mergeCell ref="AK26:AL26"/>
    <mergeCell ref="AM26:AN26"/>
    <mergeCell ref="Y27:Z27"/>
    <mergeCell ref="AA27:AB27"/>
    <mergeCell ref="AC27:AD27"/>
    <mergeCell ref="AE27:AF27"/>
    <mergeCell ref="AG27:AH27"/>
    <mergeCell ref="AI27:AJ27"/>
    <mergeCell ref="AK27:AL27"/>
    <mergeCell ref="AM27:AN27"/>
    <mergeCell ref="Y26:Z26"/>
    <mergeCell ref="AA26:AB26"/>
    <mergeCell ref="AC26:AD26"/>
    <mergeCell ref="AE26:AF26"/>
    <mergeCell ref="AG26:AH26"/>
    <mergeCell ref="Y49:AN49"/>
    <mergeCell ref="Z50:AB50"/>
    <mergeCell ref="AD50:AM50"/>
    <mergeCell ref="Z51:AB51"/>
    <mergeCell ref="AD51:AM51"/>
    <mergeCell ref="Z32:AA32"/>
    <mergeCell ref="Z36:AA36"/>
    <mergeCell ref="Z40:AA40"/>
    <mergeCell ref="AG44:AM44"/>
    <mergeCell ref="AG48:AI48"/>
    <mergeCell ref="AJ48:AN48"/>
    <mergeCell ref="C70:R70"/>
    <mergeCell ref="C80:R80"/>
    <mergeCell ref="Z72:AD72"/>
    <mergeCell ref="AF72:AM72"/>
    <mergeCell ref="Y79:AN79"/>
    <mergeCell ref="Z52:AB52"/>
    <mergeCell ref="AD52:AM52"/>
    <mergeCell ref="Z62:AM62"/>
    <mergeCell ref="Z71:AD71"/>
    <mergeCell ref="AF71:AM71"/>
    <mergeCell ref="D72:H72"/>
    <mergeCell ref="J72:R72"/>
  </mergeCells>
  <phoneticPr fontId="5"/>
  <conditionalFormatting sqref="N48">
    <cfRule type="cellIs" dxfId="3" priority="2" operator="equal">
      <formula>0</formula>
    </cfRule>
  </conditionalFormatting>
  <conditionalFormatting sqref="AJ48">
    <cfRule type="cellIs" dxfId="2" priority="1" operator="equal">
      <formula>0</formula>
    </cfRule>
  </conditionalFormatting>
  <dataValidations count="2">
    <dataValidation type="list" allowBlank="1" showInputMessage="1" showErrorMessage="1" sqref="C50:C52 G50:G52 E25:E27 Q25:Q27 I71:I72 G25:G27 I25:I27 C32 F32 I32:I33 L32:L33 J53:J54 P49 I36:I37 L36:L37 C56:C61 J56:J59 C66:C69 C71:C72 M25:M27 O25:O27 O50:O52 P53:P54 C75:C77 F78 I75:I76 G77 J49 I50:I52 C36 F36 C40 F40 J46 L40:L42 I40:I44 P46 Y50:Y52 AC50:AC52 AA25:AA27 AM25:AM27 AE71:AE72 AC25:AC27 AE25:AE27 Y32 AB32 AE32:AE33 AH32:AH33 AF53:AF54 AL49 AE36:AE37 AH36:AH37 Y56:Y61 AF56:AF59 Y66:Y69 Y71:Y72 AI25:AI27 AK25:AK27 AK50:AK52 AL53:AL54 Y75:Y77 AB78 AE75:AE76 AC77 AF49 AE50:AE52 Y36 AB36 Y40 AB40 AF46 AH40:AH42 AE40:AE44 AL46" xr:uid="{C2461848-6EE7-4E27-9F5E-EBCAD5DFDBA6}">
      <formula1>$U$4:$U$5</formula1>
    </dataValidation>
    <dataValidation type="list" allowBlank="1" showInputMessage="1" showErrorMessage="1" sqref="C19:D19 Y19:Z19" xr:uid="{2D97635C-93EF-4E80-AE16-209D31377395}">
      <formula1>$V$3:$V$16</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2" orientation="portrait" verticalDpi="1200" r:id="rId1"/>
  <headerFooter alignWithMargins="0"/>
  <rowBreaks count="1" manualBreakCount="1">
    <brk id="46"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0744-4C08-4CD7-8F27-6D8E5FF707C0}">
  <dimension ref="A1:AH49"/>
  <sheetViews>
    <sheetView view="pageBreakPreview" zoomScaleNormal="100" zoomScaleSheetLayoutView="100" workbookViewId="0">
      <selection activeCell="P9" sqref="P9"/>
    </sheetView>
  </sheetViews>
  <sheetFormatPr defaultRowHeight="11.25" x14ac:dyDescent="0.15"/>
  <cols>
    <col min="1" max="1" width="22.75" style="1" bestFit="1" customWidth="1"/>
    <col min="2" max="2" width="12.375" style="1" bestFit="1" customWidth="1"/>
    <col min="3" max="3" width="24.25" style="1" customWidth="1"/>
    <col min="4" max="4" width="9" style="1"/>
    <col min="5" max="5" width="24.25" style="1" customWidth="1"/>
    <col min="6" max="6" width="9" style="1"/>
    <col min="7" max="7" width="7.125" style="1" customWidth="1"/>
    <col min="8" max="8" width="3.625" style="1" customWidth="1"/>
    <col min="9" max="9" width="7.125" style="1" customWidth="1"/>
    <col min="10" max="10" width="3.625" style="1" customWidth="1"/>
    <col min="11" max="11" width="7.125" style="1" customWidth="1"/>
    <col min="12" max="13" width="3.625" style="1" customWidth="1"/>
    <col min="14" max="14" width="22.75" style="1" bestFit="1" customWidth="1"/>
    <col min="15" max="15" width="12.375" style="1" bestFit="1" customWidth="1"/>
    <col min="16" max="16" width="24.25" style="1" customWidth="1"/>
    <col min="17" max="17" width="9" style="1"/>
    <col min="18" max="18" width="24.25" style="1" customWidth="1"/>
    <col min="19" max="19" width="9" style="1"/>
    <col min="20" max="20" width="7.125" style="1" customWidth="1"/>
    <col min="21" max="21" width="3.625" style="1" customWidth="1"/>
    <col min="22" max="22" width="7.125" style="1" customWidth="1"/>
    <col min="23" max="23" width="3.625" style="1" customWidth="1"/>
    <col min="24" max="24" width="7.125" style="1" customWidth="1"/>
    <col min="25" max="26" width="3.625" style="1" customWidth="1"/>
    <col min="27" max="29" width="9" style="1"/>
    <col min="30" max="34" width="0" style="1" hidden="1" customWidth="1"/>
    <col min="35" max="16384" width="9" style="1"/>
  </cols>
  <sheetData>
    <row r="1" spans="1:34" ht="15.75" customHeight="1" x14ac:dyDescent="0.15">
      <c r="A1" s="257" t="s">
        <v>40</v>
      </c>
      <c r="B1" s="257"/>
      <c r="C1" s="257"/>
      <c r="D1" s="257"/>
      <c r="E1" s="257"/>
      <c r="F1" s="257"/>
      <c r="G1" s="257"/>
      <c r="H1" s="257"/>
      <c r="I1" s="257"/>
      <c r="J1" s="257"/>
      <c r="K1" s="257"/>
      <c r="L1" s="257"/>
      <c r="M1" s="257"/>
      <c r="N1" s="257" t="s">
        <v>40</v>
      </c>
      <c r="O1" s="257"/>
      <c r="P1" s="257"/>
      <c r="Q1" s="257"/>
      <c r="R1" s="257"/>
      <c r="S1" s="257"/>
      <c r="T1" s="257"/>
      <c r="U1" s="257"/>
      <c r="V1" s="257"/>
      <c r="W1" s="257"/>
      <c r="X1" s="257"/>
      <c r="Y1" s="257"/>
      <c r="Z1" s="257"/>
    </row>
    <row r="2" spans="1:34" ht="15.75" customHeight="1" x14ac:dyDescent="0.15">
      <c r="H2" s="271" t="s">
        <v>13</v>
      </c>
      <c r="I2" s="271"/>
      <c r="J2" s="271"/>
      <c r="K2" s="271"/>
      <c r="L2" s="271"/>
      <c r="M2" s="271"/>
      <c r="U2" s="271" t="s">
        <v>13</v>
      </c>
      <c r="V2" s="271"/>
      <c r="W2" s="271"/>
      <c r="X2" s="271"/>
      <c r="Y2" s="271"/>
      <c r="Z2" s="271"/>
    </row>
    <row r="3" spans="1:34" ht="15.75" customHeight="1" x14ac:dyDescent="0.15">
      <c r="H3" s="272">
        <f>減量化・資源化等計画書!N11</f>
        <v>0</v>
      </c>
      <c r="I3" s="272"/>
      <c r="J3" s="272"/>
      <c r="K3" s="272"/>
      <c r="L3" s="272"/>
      <c r="M3" s="272"/>
      <c r="U3" s="272" t="str">
        <f>減量化・資源化等計画書!$AJ$11</f>
        <v>1234567</v>
      </c>
      <c r="V3" s="272"/>
      <c r="W3" s="272"/>
      <c r="X3" s="272"/>
      <c r="Y3" s="272"/>
      <c r="Z3" s="272"/>
    </row>
    <row r="4" spans="1:34" ht="15.75" customHeight="1" x14ac:dyDescent="0.15">
      <c r="A4" s="260" t="s">
        <v>14</v>
      </c>
      <c r="B4" s="249" t="s">
        <v>219</v>
      </c>
      <c r="C4" s="250"/>
      <c r="D4" s="250"/>
      <c r="E4" s="250"/>
      <c r="F4" s="250"/>
      <c r="G4" s="250"/>
      <c r="H4" s="250"/>
      <c r="I4" s="250"/>
      <c r="J4" s="250"/>
      <c r="K4" s="250"/>
      <c r="L4" s="251"/>
      <c r="M4" s="255" t="s">
        <v>129</v>
      </c>
      <c r="N4" s="260" t="s">
        <v>14</v>
      </c>
      <c r="O4" s="249" t="s">
        <v>219</v>
      </c>
      <c r="P4" s="250"/>
      <c r="Q4" s="250"/>
      <c r="R4" s="250"/>
      <c r="S4" s="250"/>
      <c r="T4" s="250"/>
      <c r="U4" s="250"/>
      <c r="V4" s="250"/>
      <c r="W4" s="250"/>
      <c r="X4" s="250"/>
      <c r="Y4" s="251"/>
      <c r="Z4" s="255" t="s">
        <v>129</v>
      </c>
    </row>
    <row r="5" spans="1:34" ht="15.75" customHeight="1" x14ac:dyDescent="0.15">
      <c r="A5" s="261"/>
      <c r="B5" s="252"/>
      <c r="C5" s="253"/>
      <c r="D5" s="253"/>
      <c r="E5" s="253"/>
      <c r="F5" s="253"/>
      <c r="G5" s="253"/>
      <c r="H5" s="253"/>
      <c r="I5" s="253"/>
      <c r="J5" s="253"/>
      <c r="K5" s="253"/>
      <c r="L5" s="254"/>
      <c r="M5" s="255"/>
      <c r="N5" s="261"/>
      <c r="O5" s="252"/>
      <c r="P5" s="253"/>
      <c r="Q5" s="253"/>
      <c r="R5" s="253"/>
      <c r="S5" s="253"/>
      <c r="T5" s="253"/>
      <c r="U5" s="253"/>
      <c r="V5" s="253"/>
      <c r="W5" s="253"/>
      <c r="X5" s="253"/>
      <c r="Y5" s="254"/>
      <c r="Z5" s="255"/>
    </row>
    <row r="6" spans="1:34" ht="15.75" customHeight="1" x14ac:dyDescent="0.15">
      <c r="A6" s="262" t="s">
        <v>250</v>
      </c>
      <c r="B6" s="269" t="s">
        <v>42</v>
      </c>
      <c r="C6" s="258" t="s">
        <v>125</v>
      </c>
      <c r="D6" s="259"/>
      <c r="E6" s="258" t="s">
        <v>128</v>
      </c>
      <c r="F6" s="259"/>
      <c r="G6" s="262" t="s">
        <v>15</v>
      </c>
      <c r="H6" s="264"/>
      <c r="I6" s="258" t="s">
        <v>16</v>
      </c>
      <c r="J6" s="265"/>
      <c r="K6" s="265"/>
      <c r="L6" s="259"/>
      <c r="M6" s="255"/>
      <c r="N6" s="262" t="s">
        <v>250</v>
      </c>
      <c r="O6" s="269" t="s">
        <v>42</v>
      </c>
      <c r="P6" s="258" t="s">
        <v>125</v>
      </c>
      <c r="Q6" s="259"/>
      <c r="R6" s="258" t="s">
        <v>128</v>
      </c>
      <c r="S6" s="259"/>
      <c r="T6" s="262" t="s">
        <v>15</v>
      </c>
      <c r="U6" s="264"/>
      <c r="V6" s="258" t="s">
        <v>16</v>
      </c>
      <c r="W6" s="265"/>
      <c r="X6" s="265"/>
      <c r="Y6" s="259"/>
      <c r="Z6" s="255"/>
    </row>
    <row r="7" spans="1:34" ht="15.75" customHeight="1" thickBot="1" x14ac:dyDescent="0.2">
      <c r="A7" s="263"/>
      <c r="B7" s="270"/>
      <c r="C7" s="77" t="s">
        <v>126</v>
      </c>
      <c r="D7" s="78" t="s">
        <v>127</v>
      </c>
      <c r="E7" s="86" t="s">
        <v>126</v>
      </c>
      <c r="F7" s="92" t="s">
        <v>127</v>
      </c>
      <c r="G7" s="263" t="s">
        <v>17</v>
      </c>
      <c r="H7" s="266"/>
      <c r="I7" s="267" t="s">
        <v>18</v>
      </c>
      <c r="J7" s="268"/>
      <c r="K7" s="267" t="s">
        <v>19</v>
      </c>
      <c r="L7" s="268"/>
      <c r="M7" s="256"/>
      <c r="N7" s="263"/>
      <c r="O7" s="270"/>
      <c r="P7" s="77" t="s">
        <v>126</v>
      </c>
      <c r="Q7" s="78" t="s">
        <v>127</v>
      </c>
      <c r="R7" s="86" t="s">
        <v>126</v>
      </c>
      <c r="S7" s="92" t="s">
        <v>127</v>
      </c>
      <c r="T7" s="263" t="s">
        <v>17</v>
      </c>
      <c r="U7" s="266"/>
      <c r="V7" s="267" t="s">
        <v>18</v>
      </c>
      <c r="W7" s="268"/>
      <c r="X7" s="267" t="s">
        <v>19</v>
      </c>
      <c r="Y7" s="268"/>
      <c r="Z7" s="256"/>
    </row>
    <row r="8" spans="1:34" ht="26.25" customHeight="1" thickTop="1" x14ac:dyDescent="0.15">
      <c r="A8" s="76"/>
      <c r="B8" s="85"/>
      <c r="C8" s="88"/>
      <c r="D8" s="89"/>
      <c r="E8" s="88"/>
      <c r="F8" s="89"/>
      <c r="G8" s="93">
        <f>SUM(I8,K8)</f>
        <v>0</v>
      </c>
      <c r="H8" s="75" t="s">
        <v>20</v>
      </c>
      <c r="I8" s="74">
        <v>0</v>
      </c>
      <c r="J8" s="75" t="s">
        <v>20</v>
      </c>
      <c r="K8" s="74">
        <v>0</v>
      </c>
      <c r="L8" s="75" t="s">
        <v>20</v>
      </c>
      <c r="M8" s="76" t="s">
        <v>33</v>
      </c>
      <c r="N8" s="95" t="s">
        <v>39</v>
      </c>
      <c r="O8" s="96" t="s">
        <v>29</v>
      </c>
      <c r="P8" s="97" t="s">
        <v>221</v>
      </c>
      <c r="Q8" s="98" t="s">
        <v>220</v>
      </c>
      <c r="R8" s="97" t="s">
        <v>223</v>
      </c>
      <c r="S8" s="98"/>
      <c r="T8" s="93">
        <f>SUM(V8,X8)</f>
        <v>30</v>
      </c>
      <c r="U8" s="75" t="s">
        <v>20</v>
      </c>
      <c r="V8" s="103">
        <v>30</v>
      </c>
      <c r="W8" s="75" t="s">
        <v>20</v>
      </c>
      <c r="X8" s="74">
        <v>0</v>
      </c>
      <c r="Y8" s="75" t="s">
        <v>20</v>
      </c>
      <c r="Z8" s="76" t="s">
        <v>33</v>
      </c>
      <c r="AD8" s="1" t="s">
        <v>39</v>
      </c>
      <c r="AF8" s="1" t="s">
        <v>29</v>
      </c>
      <c r="AH8" s="1" t="s">
        <v>33</v>
      </c>
    </row>
    <row r="9" spans="1:34" ht="26.25" customHeight="1" x14ac:dyDescent="0.15">
      <c r="A9" s="73"/>
      <c r="B9" s="87"/>
      <c r="C9" s="90"/>
      <c r="D9" s="91"/>
      <c r="E9" s="90"/>
      <c r="F9" s="91"/>
      <c r="G9" s="94">
        <f t="shared" ref="G9:G22" si="0">SUM(I9,K9)</f>
        <v>0</v>
      </c>
      <c r="H9" s="72" t="s">
        <v>20</v>
      </c>
      <c r="I9" s="71">
        <v>0</v>
      </c>
      <c r="J9" s="72" t="s">
        <v>20</v>
      </c>
      <c r="K9" s="71">
        <v>0</v>
      </c>
      <c r="L9" s="72" t="s">
        <v>20</v>
      </c>
      <c r="M9" s="73" t="s">
        <v>33</v>
      </c>
      <c r="N9" s="99" t="s">
        <v>27</v>
      </c>
      <c r="O9" s="100" t="s">
        <v>29</v>
      </c>
      <c r="P9" s="101" t="s">
        <v>222</v>
      </c>
      <c r="Q9" s="102"/>
      <c r="R9" s="101" t="s">
        <v>222</v>
      </c>
      <c r="S9" s="102"/>
      <c r="T9" s="94">
        <f t="shared" ref="T9:T22" si="1">SUM(V9,X9)</f>
        <v>10</v>
      </c>
      <c r="U9" s="72" t="s">
        <v>20</v>
      </c>
      <c r="V9" s="71">
        <v>0</v>
      </c>
      <c r="W9" s="72" t="s">
        <v>20</v>
      </c>
      <c r="X9" s="104">
        <v>10</v>
      </c>
      <c r="Y9" s="72" t="s">
        <v>20</v>
      </c>
      <c r="Z9" s="73" t="s">
        <v>33</v>
      </c>
      <c r="AD9" s="1" t="s">
        <v>27</v>
      </c>
      <c r="AF9" s="1" t="s">
        <v>41</v>
      </c>
      <c r="AH9" s="1" t="s">
        <v>70</v>
      </c>
    </row>
    <row r="10" spans="1:34" ht="26.25" customHeight="1" x14ac:dyDescent="0.15">
      <c r="A10" s="73"/>
      <c r="B10" s="87"/>
      <c r="C10" s="90"/>
      <c r="D10" s="91"/>
      <c r="E10" s="90"/>
      <c r="F10" s="91"/>
      <c r="G10" s="94">
        <f t="shared" si="0"/>
        <v>0</v>
      </c>
      <c r="H10" s="72" t="s">
        <v>20</v>
      </c>
      <c r="I10" s="71">
        <v>0</v>
      </c>
      <c r="J10" s="72" t="s">
        <v>20</v>
      </c>
      <c r="K10" s="71">
        <v>0</v>
      </c>
      <c r="L10" s="72" t="s">
        <v>20</v>
      </c>
      <c r="M10" s="73" t="s">
        <v>33</v>
      </c>
      <c r="N10" s="99" t="s">
        <v>34</v>
      </c>
      <c r="O10" s="100" t="s">
        <v>29</v>
      </c>
      <c r="P10" s="101" t="s">
        <v>221</v>
      </c>
      <c r="Q10" s="102" t="s">
        <v>220</v>
      </c>
      <c r="R10" s="101" t="s">
        <v>224</v>
      </c>
      <c r="S10" s="102" t="s">
        <v>225</v>
      </c>
      <c r="T10" s="94">
        <f t="shared" si="1"/>
        <v>20</v>
      </c>
      <c r="U10" s="72" t="s">
        <v>20</v>
      </c>
      <c r="V10" s="71">
        <v>0</v>
      </c>
      <c r="W10" s="72" t="s">
        <v>20</v>
      </c>
      <c r="X10" s="104">
        <v>20</v>
      </c>
      <c r="Y10" s="72" t="s">
        <v>20</v>
      </c>
      <c r="Z10" s="99" t="s">
        <v>148</v>
      </c>
      <c r="AD10" s="1" t="s">
        <v>28</v>
      </c>
    </row>
    <row r="11" spans="1:34" ht="26.25" customHeight="1" x14ac:dyDescent="0.15">
      <c r="A11" s="73"/>
      <c r="B11" s="87"/>
      <c r="C11" s="90"/>
      <c r="D11" s="91"/>
      <c r="E11" s="90"/>
      <c r="F11" s="91"/>
      <c r="G11" s="94">
        <f t="shared" si="0"/>
        <v>0</v>
      </c>
      <c r="H11" s="72" t="s">
        <v>20</v>
      </c>
      <c r="I11" s="71">
        <v>0</v>
      </c>
      <c r="J11" s="72" t="s">
        <v>20</v>
      </c>
      <c r="K11" s="71">
        <v>0</v>
      </c>
      <c r="L11" s="72" t="s">
        <v>20</v>
      </c>
      <c r="M11" s="73" t="s">
        <v>33</v>
      </c>
      <c r="N11" s="99" t="s">
        <v>35</v>
      </c>
      <c r="O11" s="100" t="s">
        <v>29</v>
      </c>
      <c r="P11" s="101" t="s">
        <v>226</v>
      </c>
      <c r="Q11" s="102" t="s">
        <v>230</v>
      </c>
      <c r="R11" s="101" t="s">
        <v>229</v>
      </c>
      <c r="S11" s="102" t="s">
        <v>232</v>
      </c>
      <c r="T11" s="94">
        <f t="shared" si="1"/>
        <v>15</v>
      </c>
      <c r="U11" s="72" t="s">
        <v>20</v>
      </c>
      <c r="V11" s="104">
        <v>15</v>
      </c>
      <c r="W11" s="72" t="s">
        <v>20</v>
      </c>
      <c r="X11" s="71">
        <v>0</v>
      </c>
      <c r="Y11" s="72" t="s">
        <v>20</v>
      </c>
      <c r="Z11" s="73" t="s">
        <v>33</v>
      </c>
      <c r="AD11" s="1" t="s">
        <v>34</v>
      </c>
    </row>
    <row r="12" spans="1:34" ht="26.25" customHeight="1" x14ac:dyDescent="0.15">
      <c r="A12" s="73"/>
      <c r="B12" s="87"/>
      <c r="C12" s="90"/>
      <c r="D12" s="91"/>
      <c r="E12" s="90"/>
      <c r="F12" s="91"/>
      <c r="G12" s="94">
        <f t="shared" si="0"/>
        <v>0</v>
      </c>
      <c r="H12" s="72" t="s">
        <v>20</v>
      </c>
      <c r="I12" s="71">
        <v>0</v>
      </c>
      <c r="J12" s="72" t="s">
        <v>20</v>
      </c>
      <c r="K12" s="71">
        <v>0</v>
      </c>
      <c r="L12" s="72" t="s">
        <v>20</v>
      </c>
      <c r="M12" s="73" t="s">
        <v>33</v>
      </c>
      <c r="N12" s="99" t="s">
        <v>35</v>
      </c>
      <c r="O12" s="100" t="s">
        <v>29</v>
      </c>
      <c r="P12" s="101" t="s">
        <v>226</v>
      </c>
      <c r="Q12" s="102" t="s">
        <v>230</v>
      </c>
      <c r="R12" s="101" t="s">
        <v>228</v>
      </c>
      <c r="S12" s="102" t="s">
        <v>231</v>
      </c>
      <c r="T12" s="94">
        <f t="shared" si="1"/>
        <v>25</v>
      </c>
      <c r="U12" s="72" t="s">
        <v>20</v>
      </c>
      <c r="V12" s="71">
        <v>0</v>
      </c>
      <c r="W12" s="72" t="s">
        <v>20</v>
      </c>
      <c r="X12" s="104">
        <v>25</v>
      </c>
      <c r="Y12" s="72" t="s">
        <v>20</v>
      </c>
      <c r="Z12" s="73" t="s">
        <v>33</v>
      </c>
      <c r="AD12" s="1" t="s">
        <v>35</v>
      </c>
    </row>
    <row r="13" spans="1:34" ht="26.25" customHeight="1" x14ac:dyDescent="0.15">
      <c r="A13" s="73"/>
      <c r="B13" s="87"/>
      <c r="C13" s="90"/>
      <c r="D13" s="91"/>
      <c r="E13" s="90"/>
      <c r="F13" s="91"/>
      <c r="G13" s="94">
        <f t="shared" si="0"/>
        <v>0</v>
      </c>
      <c r="H13" s="72" t="s">
        <v>20</v>
      </c>
      <c r="I13" s="71">
        <v>0</v>
      </c>
      <c r="J13" s="72" t="s">
        <v>20</v>
      </c>
      <c r="K13" s="71">
        <v>0</v>
      </c>
      <c r="L13" s="72" t="s">
        <v>20</v>
      </c>
      <c r="M13" s="73" t="s">
        <v>33</v>
      </c>
      <c r="N13" s="99" t="s">
        <v>36</v>
      </c>
      <c r="O13" s="100" t="s">
        <v>41</v>
      </c>
      <c r="P13" s="101"/>
      <c r="Q13" s="102"/>
      <c r="R13" s="101" t="s">
        <v>229</v>
      </c>
      <c r="S13" s="102"/>
      <c r="T13" s="94">
        <f t="shared" si="1"/>
        <v>10</v>
      </c>
      <c r="U13" s="72" t="s">
        <v>20</v>
      </c>
      <c r="V13" s="71">
        <v>0</v>
      </c>
      <c r="W13" s="72" t="s">
        <v>20</v>
      </c>
      <c r="X13" s="104">
        <v>10</v>
      </c>
      <c r="Y13" s="72" t="s">
        <v>20</v>
      </c>
      <c r="Z13" s="99" t="s">
        <v>148</v>
      </c>
      <c r="AD13" s="1" t="s">
        <v>36</v>
      </c>
    </row>
    <row r="14" spans="1:34" ht="26.25" customHeight="1" x14ac:dyDescent="0.15">
      <c r="A14" s="73"/>
      <c r="B14" s="87"/>
      <c r="C14" s="90"/>
      <c r="D14" s="91"/>
      <c r="E14" s="90"/>
      <c r="F14" s="91"/>
      <c r="G14" s="94">
        <f t="shared" si="0"/>
        <v>0</v>
      </c>
      <c r="H14" s="72" t="s">
        <v>20</v>
      </c>
      <c r="I14" s="71">
        <v>0</v>
      </c>
      <c r="J14" s="72" t="s">
        <v>20</v>
      </c>
      <c r="K14" s="71">
        <v>0</v>
      </c>
      <c r="L14" s="72" t="s">
        <v>20</v>
      </c>
      <c r="M14" s="73" t="s">
        <v>33</v>
      </c>
      <c r="N14" s="99" t="s">
        <v>37</v>
      </c>
      <c r="O14" s="100" t="s">
        <v>29</v>
      </c>
      <c r="P14" s="101" t="s">
        <v>226</v>
      </c>
      <c r="Q14" s="102" t="s">
        <v>230</v>
      </c>
      <c r="R14" s="101" t="s">
        <v>228</v>
      </c>
      <c r="S14" s="102" t="s">
        <v>231</v>
      </c>
      <c r="T14" s="94">
        <f t="shared" si="1"/>
        <v>12</v>
      </c>
      <c r="U14" s="72" t="s">
        <v>20</v>
      </c>
      <c r="V14" s="71">
        <v>0</v>
      </c>
      <c r="W14" s="72" t="s">
        <v>20</v>
      </c>
      <c r="X14" s="104">
        <v>12</v>
      </c>
      <c r="Y14" s="72" t="s">
        <v>20</v>
      </c>
      <c r="Z14" s="73" t="s">
        <v>33</v>
      </c>
      <c r="AD14" s="1" t="s">
        <v>37</v>
      </c>
    </row>
    <row r="15" spans="1:34" ht="26.25" customHeight="1" x14ac:dyDescent="0.15">
      <c r="A15" s="73"/>
      <c r="B15" s="87"/>
      <c r="C15" s="90"/>
      <c r="D15" s="91"/>
      <c r="E15" s="90"/>
      <c r="F15" s="91"/>
      <c r="G15" s="94">
        <f t="shared" si="0"/>
        <v>0</v>
      </c>
      <c r="H15" s="72" t="s">
        <v>20</v>
      </c>
      <c r="I15" s="71">
        <v>0</v>
      </c>
      <c r="J15" s="72" t="s">
        <v>20</v>
      </c>
      <c r="K15" s="71">
        <v>0</v>
      </c>
      <c r="L15" s="72" t="s">
        <v>20</v>
      </c>
      <c r="M15" s="73" t="s">
        <v>33</v>
      </c>
      <c r="N15" s="99" t="s">
        <v>38</v>
      </c>
      <c r="O15" s="100" t="s">
        <v>41</v>
      </c>
      <c r="P15" s="101"/>
      <c r="Q15" s="102"/>
      <c r="R15" s="101" t="s">
        <v>227</v>
      </c>
      <c r="S15" s="102"/>
      <c r="T15" s="94">
        <f t="shared" si="1"/>
        <v>5</v>
      </c>
      <c r="U15" s="72" t="s">
        <v>20</v>
      </c>
      <c r="V15" s="71">
        <v>0</v>
      </c>
      <c r="W15" s="72" t="s">
        <v>20</v>
      </c>
      <c r="X15" s="71">
        <v>5</v>
      </c>
      <c r="Y15" s="72" t="s">
        <v>20</v>
      </c>
      <c r="Z15" s="73" t="s">
        <v>33</v>
      </c>
      <c r="AD15" s="1" t="s">
        <v>38</v>
      </c>
    </row>
    <row r="16" spans="1:34" ht="26.25" customHeight="1" x14ac:dyDescent="0.15">
      <c r="A16" s="73"/>
      <c r="B16" s="87"/>
      <c r="C16" s="90"/>
      <c r="D16" s="91"/>
      <c r="E16" s="90"/>
      <c r="F16" s="91"/>
      <c r="G16" s="94">
        <f t="shared" si="0"/>
        <v>0</v>
      </c>
      <c r="H16" s="72" t="s">
        <v>20</v>
      </c>
      <c r="I16" s="71">
        <v>0</v>
      </c>
      <c r="J16" s="72" t="s">
        <v>20</v>
      </c>
      <c r="K16" s="71">
        <v>0</v>
      </c>
      <c r="L16" s="72" t="s">
        <v>20</v>
      </c>
      <c r="M16" s="73" t="s">
        <v>33</v>
      </c>
      <c r="N16" s="73"/>
      <c r="O16" s="87"/>
      <c r="P16" s="90"/>
      <c r="Q16" s="91"/>
      <c r="R16" s="90"/>
      <c r="S16" s="91"/>
      <c r="T16" s="94">
        <f t="shared" si="1"/>
        <v>0</v>
      </c>
      <c r="U16" s="72" t="s">
        <v>20</v>
      </c>
      <c r="V16" s="71">
        <v>0</v>
      </c>
      <c r="W16" s="72" t="s">
        <v>20</v>
      </c>
      <c r="X16" s="71">
        <v>0</v>
      </c>
      <c r="Y16" s="72" t="s">
        <v>20</v>
      </c>
      <c r="Z16" s="73" t="s">
        <v>33</v>
      </c>
    </row>
    <row r="17" spans="1:26" ht="26.25" customHeight="1" x14ac:dyDescent="0.15">
      <c r="A17" s="73"/>
      <c r="B17" s="87"/>
      <c r="C17" s="90"/>
      <c r="D17" s="91"/>
      <c r="E17" s="90"/>
      <c r="F17" s="91"/>
      <c r="G17" s="94">
        <f t="shared" si="0"/>
        <v>0</v>
      </c>
      <c r="H17" s="72" t="s">
        <v>20</v>
      </c>
      <c r="I17" s="71">
        <v>0</v>
      </c>
      <c r="J17" s="72" t="s">
        <v>20</v>
      </c>
      <c r="K17" s="71">
        <v>0</v>
      </c>
      <c r="L17" s="72" t="s">
        <v>20</v>
      </c>
      <c r="M17" s="73" t="s">
        <v>33</v>
      </c>
      <c r="N17" s="73"/>
      <c r="O17" s="87"/>
      <c r="P17" s="90"/>
      <c r="Q17" s="91"/>
      <c r="R17" s="90"/>
      <c r="S17" s="91"/>
      <c r="T17" s="94">
        <f t="shared" si="1"/>
        <v>0</v>
      </c>
      <c r="U17" s="72" t="s">
        <v>20</v>
      </c>
      <c r="V17" s="71">
        <v>0</v>
      </c>
      <c r="W17" s="72" t="s">
        <v>20</v>
      </c>
      <c r="X17" s="71">
        <v>0</v>
      </c>
      <c r="Y17" s="72" t="s">
        <v>20</v>
      </c>
      <c r="Z17" s="73" t="s">
        <v>33</v>
      </c>
    </row>
    <row r="18" spans="1:26" ht="26.25" customHeight="1" x14ac:dyDescent="0.15">
      <c r="A18" s="73"/>
      <c r="B18" s="87"/>
      <c r="C18" s="90"/>
      <c r="D18" s="91"/>
      <c r="E18" s="90"/>
      <c r="F18" s="91"/>
      <c r="G18" s="94">
        <f t="shared" si="0"/>
        <v>0</v>
      </c>
      <c r="H18" s="72" t="s">
        <v>20</v>
      </c>
      <c r="I18" s="71">
        <v>0</v>
      </c>
      <c r="J18" s="72" t="s">
        <v>20</v>
      </c>
      <c r="K18" s="71">
        <v>0</v>
      </c>
      <c r="L18" s="72" t="s">
        <v>20</v>
      </c>
      <c r="M18" s="73" t="s">
        <v>33</v>
      </c>
      <c r="N18" s="73"/>
      <c r="O18" s="87"/>
      <c r="P18" s="90"/>
      <c r="Q18" s="91"/>
      <c r="R18" s="90"/>
      <c r="S18" s="91"/>
      <c r="T18" s="94">
        <f t="shared" si="1"/>
        <v>0</v>
      </c>
      <c r="U18" s="72" t="s">
        <v>20</v>
      </c>
      <c r="V18" s="71">
        <v>0</v>
      </c>
      <c r="W18" s="72" t="s">
        <v>20</v>
      </c>
      <c r="X18" s="71">
        <v>0</v>
      </c>
      <c r="Y18" s="72" t="s">
        <v>20</v>
      </c>
      <c r="Z18" s="73" t="s">
        <v>33</v>
      </c>
    </row>
    <row r="19" spans="1:26" ht="26.25" customHeight="1" x14ac:dyDescent="0.15">
      <c r="A19" s="73"/>
      <c r="B19" s="87"/>
      <c r="C19" s="90"/>
      <c r="D19" s="91"/>
      <c r="E19" s="90"/>
      <c r="F19" s="91"/>
      <c r="G19" s="94">
        <f t="shared" si="0"/>
        <v>0</v>
      </c>
      <c r="H19" s="72" t="s">
        <v>20</v>
      </c>
      <c r="I19" s="71">
        <v>0</v>
      </c>
      <c r="J19" s="72" t="s">
        <v>20</v>
      </c>
      <c r="K19" s="71">
        <v>0</v>
      </c>
      <c r="L19" s="72" t="s">
        <v>20</v>
      </c>
      <c r="M19" s="73" t="s">
        <v>33</v>
      </c>
      <c r="N19" s="73"/>
      <c r="O19" s="87"/>
      <c r="P19" s="90"/>
      <c r="Q19" s="91"/>
      <c r="R19" s="90"/>
      <c r="S19" s="91"/>
      <c r="T19" s="94">
        <f t="shared" si="1"/>
        <v>0</v>
      </c>
      <c r="U19" s="72" t="s">
        <v>20</v>
      </c>
      <c r="V19" s="71">
        <v>0</v>
      </c>
      <c r="W19" s="72" t="s">
        <v>20</v>
      </c>
      <c r="X19" s="71">
        <v>0</v>
      </c>
      <c r="Y19" s="72" t="s">
        <v>20</v>
      </c>
      <c r="Z19" s="73" t="s">
        <v>33</v>
      </c>
    </row>
    <row r="20" spans="1:26" ht="26.25" customHeight="1" x14ac:dyDescent="0.15">
      <c r="A20" s="73"/>
      <c r="B20" s="87"/>
      <c r="C20" s="90"/>
      <c r="D20" s="91"/>
      <c r="E20" s="90"/>
      <c r="F20" s="91"/>
      <c r="G20" s="94">
        <f t="shared" si="0"/>
        <v>0</v>
      </c>
      <c r="H20" s="72" t="s">
        <v>20</v>
      </c>
      <c r="I20" s="71">
        <v>0</v>
      </c>
      <c r="J20" s="72" t="s">
        <v>20</v>
      </c>
      <c r="K20" s="71">
        <v>0</v>
      </c>
      <c r="L20" s="72" t="s">
        <v>20</v>
      </c>
      <c r="M20" s="73" t="s">
        <v>33</v>
      </c>
      <c r="N20" s="73"/>
      <c r="O20" s="87"/>
      <c r="P20" s="90"/>
      <c r="Q20" s="91"/>
      <c r="R20" s="90"/>
      <c r="S20" s="91"/>
      <c r="T20" s="94">
        <f t="shared" si="1"/>
        <v>0</v>
      </c>
      <c r="U20" s="72" t="s">
        <v>20</v>
      </c>
      <c r="V20" s="71">
        <v>0</v>
      </c>
      <c r="W20" s="72" t="s">
        <v>20</v>
      </c>
      <c r="X20" s="71">
        <v>0</v>
      </c>
      <c r="Y20" s="72" t="s">
        <v>20</v>
      </c>
      <c r="Z20" s="73" t="s">
        <v>33</v>
      </c>
    </row>
    <row r="21" spans="1:26" ht="26.25" customHeight="1" x14ac:dyDescent="0.15">
      <c r="A21" s="73"/>
      <c r="B21" s="87"/>
      <c r="C21" s="90"/>
      <c r="D21" s="91"/>
      <c r="E21" s="90"/>
      <c r="F21" s="91"/>
      <c r="G21" s="94">
        <f t="shared" si="0"/>
        <v>0</v>
      </c>
      <c r="H21" s="72" t="s">
        <v>20</v>
      </c>
      <c r="I21" s="71">
        <v>0</v>
      </c>
      <c r="J21" s="72" t="s">
        <v>20</v>
      </c>
      <c r="K21" s="71">
        <v>0</v>
      </c>
      <c r="L21" s="72" t="s">
        <v>20</v>
      </c>
      <c r="M21" s="73" t="s">
        <v>33</v>
      </c>
      <c r="N21" s="73"/>
      <c r="O21" s="87"/>
      <c r="P21" s="90"/>
      <c r="Q21" s="91"/>
      <c r="R21" s="90"/>
      <c r="S21" s="91"/>
      <c r="T21" s="94">
        <f t="shared" si="1"/>
        <v>0</v>
      </c>
      <c r="U21" s="72" t="s">
        <v>20</v>
      </c>
      <c r="V21" s="71">
        <v>0</v>
      </c>
      <c r="W21" s="72" t="s">
        <v>20</v>
      </c>
      <c r="X21" s="71">
        <v>0</v>
      </c>
      <c r="Y21" s="72" t="s">
        <v>20</v>
      </c>
      <c r="Z21" s="73" t="s">
        <v>33</v>
      </c>
    </row>
    <row r="22" spans="1:26" ht="26.25" customHeight="1" x14ac:dyDescent="0.15">
      <c r="A22" s="73"/>
      <c r="B22" s="87"/>
      <c r="C22" s="90"/>
      <c r="D22" s="91"/>
      <c r="E22" s="90"/>
      <c r="F22" s="91"/>
      <c r="G22" s="94">
        <f t="shared" si="0"/>
        <v>0</v>
      </c>
      <c r="H22" s="72" t="s">
        <v>20</v>
      </c>
      <c r="I22" s="71">
        <v>0</v>
      </c>
      <c r="J22" s="72" t="s">
        <v>20</v>
      </c>
      <c r="K22" s="71">
        <v>0</v>
      </c>
      <c r="L22" s="72" t="s">
        <v>20</v>
      </c>
      <c r="M22" s="73" t="s">
        <v>33</v>
      </c>
      <c r="N22" s="73"/>
      <c r="O22" s="87"/>
      <c r="P22" s="90"/>
      <c r="Q22" s="91"/>
      <c r="R22" s="90"/>
      <c r="S22" s="91"/>
      <c r="T22" s="94">
        <f t="shared" si="1"/>
        <v>0</v>
      </c>
      <c r="U22" s="72" t="s">
        <v>20</v>
      </c>
      <c r="V22" s="71">
        <v>0</v>
      </c>
      <c r="W22" s="72" t="s">
        <v>20</v>
      </c>
      <c r="X22" s="71">
        <v>0</v>
      </c>
      <c r="Y22" s="72" t="s">
        <v>20</v>
      </c>
      <c r="Z22" s="73" t="s">
        <v>33</v>
      </c>
    </row>
    <row r="23" spans="1:26" ht="15.75" customHeight="1" x14ac:dyDescent="0.15">
      <c r="A23" s="1" t="s">
        <v>251</v>
      </c>
      <c r="N23" s="1" t="s">
        <v>251</v>
      </c>
    </row>
    <row r="24" spans="1:26" ht="15.75" customHeight="1" x14ac:dyDescent="0.15">
      <c r="A24" s="1" t="s">
        <v>252</v>
      </c>
      <c r="N24" s="1" t="s">
        <v>252</v>
      </c>
    </row>
    <row r="25" spans="1:26" ht="15.75" customHeight="1" x14ac:dyDescent="0.15"/>
    <row r="26" spans="1:26" ht="15.75" customHeight="1" x14ac:dyDescent="0.15"/>
    <row r="27" spans="1:26" ht="15.75" customHeight="1" x14ac:dyDescent="0.15"/>
    <row r="28" spans="1:26" ht="15.75" customHeight="1" x14ac:dyDescent="0.15"/>
    <row r="29" spans="1:26" ht="15.75" customHeight="1" x14ac:dyDescent="0.15"/>
    <row r="30" spans="1:26" ht="15.75" customHeight="1" x14ac:dyDescent="0.15"/>
    <row r="31" spans="1:26" ht="15.75" customHeight="1" x14ac:dyDescent="0.15"/>
    <row r="32" spans="1:26"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sheetData>
  <mergeCells count="30">
    <mergeCell ref="N1:Z1"/>
    <mergeCell ref="U2:Z2"/>
    <mergeCell ref="U3:Z3"/>
    <mergeCell ref="N4:N5"/>
    <mergeCell ref="O4:Y5"/>
    <mergeCell ref="Z4:Z7"/>
    <mergeCell ref="N6:N7"/>
    <mergeCell ref="O6:O7"/>
    <mergeCell ref="P6:Q6"/>
    <mergeCell ref="R6:S6"/>
    <mergeCell ref="T6:U6"/>
    <mergeCell ref="V6:Y6"/>
    <mergeCell ref="T7:U7"/>
    <mergeCell ref="V7:W7"/>
    <mergeCell ref="X7:Y7"/>
    <mergeCell ref="B4:L5"/>
    <mergeCell ref="M4:M7"/>
    <mergeCell ref="A1:M1"/>
    <mergeCell ref="C6:D6"/>
    <mergeCell ref="E6:F6"/>
    <mergeCell ref="A4:A5"/>
    <mergeCell ref="A6:A7"/>
    <mergeCell ref="G6:H6"/>
    <mergeCell ref="I6:L6"/>
    <mergeCell ref="G7:H7"/>
    <mergeCell ref="I7:J7"/>
    <mergeCell ref="K7:L7"/>
    <mergeCell ref="B6:B7"/>
    <mergeCell ref="H2:M2"/>
    <mergeCell ref="H3:M3"/>
  </mergeCells>
  <phoneticPr fontId="5"/>
  <conditionalFormatting sqref="H3">
    <cfRule type="cellIs" dxfId="1" priority="8" operator="equal">
      <formula>0</formula>
    </cfRule>
  </conditionalFormatting>
  <conditionalFormatting sqref="U3">
    <cfRule type="cellIs" dxfId="0" priority="1" operator="equal">
      <formula>0</formula>
    </cfRule>
  </conditionalFormatting>
  <dataValidations count="4">
    <dataValidation type="list" allowBlank="1" showInputMessage="1" showErrorMessage="1" sqref="A8:A22 N8:N22" xr:uid="{0C170E0A-85E4-43DE-B32C-33910122A2E9}">
      <formula1>$AD$7:$AD$15</formula1>
    </dataValidation>
    <dataValidation type="textLength" allowBlank="1" showInputMessage="1" showErrorMessage="1" sqref="F8:F22 D8:D22 S8:S22 Q8:Q22" xr:uid="{73EFE696-7AD2-4D0E-96A8-3F5642233B01}">
      <formula1>4</formula1>
      <formula2>20</formula2>
    </dataValidation>
    <dataValidation type="list" allowBlank="1" showInputMessage="1" showErrorMessage="1" sqref="B8:B22 O8:O22" xr:uid="{588C95EA-EFFE-4B89-A08C-9FFB66399F52}">
      <formula1>$AF$7:$AF$9</formula1>
    </dataValidation>
    <dataValidation type="list" allowBlank="1" showInputMessage="1" showErrorMessage="1" sqref="M8:M22 Z8:Z22" xr:uid="{20BAF38B-83CE-4249-949C-436043317D2B}">
      <formula1>$AH$7:$AH$9</formula1>
    </dataValidation>
  </dataValidations>
  <pageMargins left="0.7" right="0.7" top="0.75" bottom="0.75" header="0.3" footer="0.3"/>
  <pageSetup paperSize="9" scale="97"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減量化・資源化等計画書</vt:lpstr>
      <vt:lpstr>【フロー】（別紙）前年度の処理実績及び当該年度の処理計画</vt:lpstr>
      <vt:lpstr>'【フロー】（別紙）前年度の処理実績及び当該年度の処理計画'!Print_Area</vt:lpstr>
      <vt:lpstr>減量化・資源化等計画書!Print_Area</vt:lpstr>
    </vt:vector>
  </TitlesOfParts>
  <Company>横浜市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dc:creator>
  <cp:lastModifiedBy>我妻 喜久</cp:lastModifiedBy>
  <cp:lastPrinted>2026-04-01T00:39:55Z</cp:lastPrinted>
  <dcterms:created xsi:type="dcterms:W3CDTF">2012-12-12T04:19:23Z</dcterms:created>
  <dcterms:modified xsi:type="dcterms:W3CDTF">2026-04-06T00:40:48Z</dcterms:modified>
</cp:coreProperties>
</file>