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E1B611B1-B624-4B7F-A475-325FB227BD7B}" xr6:coauthVersionLast="47" xr6:coauthVersionMax="47" xr10:uidLastSave="{00000000-0000-0000-0000-000000000000}"/>
  <bookViews>
    <workbookView xWindow="-28920" yWindow="-2460" windowWidth="29040" windowHeight="15720" xr2:uid="{00000000-000D-0000-FFFF-FFFF00000000}"/>
  </bookViews>
  <sheets>
    <sheet name="別添資料２－１_施設内療養" sheetId="2" r:id="rId1"/>
    <sheet name="積算資料 令和5年９月末分まで分計算シート" sheetId="6" r:id="rId2"/>
    <sheet name="積算資料 令和５年10月以降分計算シート" sheetId="7" r:id="rId3"/>
  </sheets>
  <externalReferences>
    <externalReference r:id="rId4"/>
  </externalReferences>
  <definedNames>
    <definedName name="_xlnm.Print_Area" localSheetId="2">'積算資料 令和５年10月以降分計算シート'!$A$1:$AU$57</definedName>
    <definedName name="_xlnm.Print_Area" localSheetId="1">'積算資料 令和5年９月末分まで分計算シート'!$A$1:$AU$57</definedName>
    <definedName name="_xlnm.Print_Area" localSheetId="0">'別添資料２－１_施設内療養'!$A$1:$AJ$47</definedName>
    <definedName name="まるばつ">[1]リスト・集計用!$A$2:$A$3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3" i="7" l="1"/>
  <c r="AS3" i="7" l="1"/>
  <c r="AT3" i="7" s="1"/>
  <c r="AS4" i="7"/>
  <c r="AT4" i="7" s="1"/>
  <c r="AS5" i="7"/>
  <c r="AT5" i="7" s="1"/>
  <c r="AS6" i="7"/>
  <c r="AT6" i="7"/>
  <c r="AS7" i="7"/>
  <c r="AT7" i="7" s="1"/>
  <c r="AS8" i="7"/>
  <c r="AT8" i="7" s="1"/>
  <c r="AS9" i="7"/>
  <c r="AT9" i="7" s="1"/>
  <c r="AS10" i="7"/>
  <c r="AT10" i="7"/>
  <c r="AS11" i="7"/>
  <c r="AT11" i="7"/>
  <c r="AS12" i="7"/>
  <c r="AT12" i="7" s="1"/>
  <c r="AS13" i="7"/>
  <c r="AT13" i="7" s="1"/>
  <c r="AS14" i="7"/>
  <c r="AT14" i="7"/>
  <c r="AS15" i="7"/>
  <c r="AT15" i="7"/>
  <c r="AS16" i="7"/>
  <c r="AT16" i="7" s="1"/>
  <c r="AS17" i="7"/>
  <c r="AT17" i="7" s="1"/>
  <c r="AS18" i="7"/>
  <c r="AT18" i="7"/>
  <c r="AS19" i="7"/>
  <c r="AT19" i="7"/>
  <c r="AS20" i="7"/>
  <c r="AT20" i="7" s="1"/>
  <c r="AS21" i="7"/>
  <c r="AT21" i="7" s="1"/>
  <c r="AS22" i="7"/>
  <c r="AT22" i="7"/>
  <c r="AS23" i="7"/>
  <c r="AT23" i="7"/>
  <c r="AS24" i="7"/>
  <c r="AT24" i="7" s="1"/>
  <c r="AS25" i="7"/>
  <c r="AT25" i="7" s="1"/>
  <c r="AS26" i="7"/>
  <c r="AT26" i="7"/>
  <c r="AS27" i="7"/>
  <c r="AT27" i="7"/>
  <c r="AS28" i="7"/>
  <c r="AT28" i="7" s="1"/>
  <c r="AS29" i="7"/>
  <c r="AT29" i="7" s="1"/>
  <c r="AS30" i="7"/>
  <c r="AT30" i="7"/>
  <c r="AS31" i="7"/>
  <c r="AT31" i="7"/>
  <c r="AS32" i="7"/>
  <c r="AT32" i="7" s="1"/>
  <c r="AS33" i="7"/>
  <c r="AT33" i="7" s="1"/>
  <c r="AS34" i="7"/>
  <c r="AT34" i="7"/>
  <c r="AS35" i="7"/>
  <c r="AT35" i="7"/>
  <c r="AS36" i="7"/>
  <c r="AT36" i="7" s="1"/>
  <c r="AS37" i="7"/>
  <c r="AT37" i="7" s="1"/>
  <c r="AS38" i="7"/>
  <c r="AT38" i="7"/>
  <c r="AS39" i="7"/>
  <c r="AT39" i="7"/>
  <c r="AS40" i="7"/>
  <c r="AT40" i="7" s="1"/>
  <c r="AS41" i="7"/>
  <c r="AT41" i="7" s="1"/>
  <c r="AS42" i="7"/>
  <c r="AT42" i="7" s="1"/>
  <c r="AS43" i="7"/>
  <c r="AT43" i="7" s="1"/>
  <c r="AS44" i="7"/>
  <c r="AT44" i="7"/>
  <c r="AS45" i="7"/>
  <c r="AT45" i="7" s="1"/>
  <c r="AS46" i="7"/>
  <c r="AT46" i="7" s="1"/>
  <c r="AS47" i="7"/>
  <c r="AT47" i="7" s="1"/>
  <c r="AS48" i="7"/>
  <c r="AT48" i="7" s="1"/>
  <c r="AS49" i="7"/>
  <c r="AT49" i="7" s="1"/>
  <c r="AS50" i="7"/>
  <c r="AT50" i="7" s="1"/>
  <c r="AS51" i="7"/>
  <c r="AT51" i="7" s="1"/>
  <c r="AS52" i="7"/>
  <c r="AT52" i="7"/>
  <c r="W53" i="7"/>
  <c r="W54" i="7" s="1"/>
  <c r="X55" i="7"/>
  <c r="Y53" i="7"/>
  <c r="Y55" i="7" s="1"/>
  <c r="Z53" i="7"/>
  <c r="Z54" i="7" s="1"/>
  <c r="AA53" i="7"/>
  <c r="AA54" i="7" s="1"/>
  <c r="AB53" i="7"/>
  <c r="AB55" i="7" s="1"/>
  <c r="AC53" i="7"/>
  <c r="AC55" i="7" s="1"/>
  <c r="AD53" i="7"/>
  <c r="AD55" i="7" s="1"/>
  <c r="AE53" i="7"/>
  <c r="AE54" i="7" s="1"/>
  <c r="AF53" i="7"/>
  <c r="AF54" i="7" s="1"/>
  <c r="AG53" i="7"/>
  <c r="AG55" i="7" s="1"/>
  <c r="AH53" i="7"/>
  <c r="AH55" i="7" s="1"/>
  <c r="AI53" i="7"/>
  <c r="AI54" i="7" s="1"/>
  <c r="AJ53" i="7"/>
  <c r="AJ55" i="7" s="1"/>
  <c r="AK53" i="7"/>
  <c r="AL53" i="7"/>
  <c r="AL55" i="7" s="1"/>
  <c r="AM53" i="7"/>
  <c r="AM55" i="7" s="1"/>
  <c r="AN53" i="7"/>
  <c r="AN55" i="7" s="1"/>
  <c r="AO53" i="7"/>
  <c r="AO54" i="7" s="1"/>
  <c r="AP53" i="7"/>
  <c r="AP55" i="7" s="1"/>
  <c r="AQ53" i="7"/>
  <c r="AQ54" i="7" s="1"/>
  <c r="AR53" i="7"/>
  <c r="AR55" i="7" s="1"/>
  <c r="X54" i="7"/>
  <c r="AC54" i="7"/>
  <c r="AH54" i="7"/>
  <c r="AJ54" i="7"/>
  <c r="AK54" i="7"/>
  <c r="AN54" i="7"/>
  <c r="AP54" i="7"/>
  <c r="AR54" i="7"/>
  <c r="AK55" i="7"/>
  <c r="AO55" i="7"/>
  <c r="AG54" i="7" l="1"/>
  <c r="AI55" i="7"/>
  <c r="AM54" i="7"/>
  <c r="Y54" i="7"/>
  <c r="AL54" i="7"/>
  <c r="AQ55" i="7"/>
  <c r="W55" i="7"/>
  <c r="AE55" i="7"/>
  <c r="AB54" i="7"/>
  <c r="AF55" i="7"/>
  <c r="AD54" i="7"/>
  <c r="AT53" i="7"/>
  <c r="AA55" i="7"/>
  <c r="AS53" i="7"/>
  <c r="Z55" i="7"/>
  <c r="AS3" i="6"/>
  <c r="AT3" i="6" s="1"/>
  <c r="AS4" i="6"/>
  <c r="AT4" i="6" s="1"/>
  <c r="AS5" i="6"/>
  <c r="AT5" i="6" s="1"/>
  <c r="AS6" i="6"/>
  <c r="AT6" i="6"/>
  <c r="AS7" i="6"/>
  <c r="AT7" i="6" s="1"/>
  <c r="AS8" i="6"/>
  <c r="AT8" i="6"/>
  <c r="AS9" i="6"/>
  <c r="AT9" i="6" s="1"/>
  <c r="AS10" i="6"/>
  <c r="AT10" i="6" s="1"/>
  <c r="AS11" i="6"/>
  <c r="AT11" i="6" s="1"/>
  <c r="AS12" i="6"/>
  <c r="AT12" i="6"/>
  <c r="AS13" i="6"/>
  <c r="AT13" i="6" s="1"/>
  <c r="AS14" i="6"/>
  <c r="AT14" i="6" s="1"/>
  <c r="AS15" i="6"/>
  <c r="AT15" i="6" s="1"/>
  <c r="AS16" i="6"/>
  <c r="AT16" i="6" s="1"/>
  <c r="AS17" i="6"/>
  <c r="AT17" i="6" s="1"/>
  <c r="AS18" i="6"/>
  <c r="AT18" i="6" s="1"/>
  <c r="AS19" i="6"/>
  <c r="AT19" i="6" s="1"/>
  <c r="AS20" i="6"/>
  <c r="AT20" i="6" s="1"/>
  <c r="AS21" i="6"/>
  <c r="AT21" i="6" s="1"/>
  <c r="AS22" i="6"/>
  <c r="AT22" i="6"/>
  <c r="AS23" i="6"/>
  <c r="AT23" i="6" s="1"/>
  <c r="AS24" i="6"/>
  <c r="AT24" i="6" s="1"/>
  <c r="AS25" i="6"/>
  <c r="AT25" i="6" s="1"/>
  <c r="AS26" i="6"/>
  <c r="AT26" i="6" s="1"/>
  <c r="AS27" i="6"/>
  <c r="AT27" i="6" s="1"/>
  <c r="AS28" i="6"/>
  <c r="AT28" i="6"/>
  <c r="AS29" i="6"/>
  <c r="AT29" i="6" s="1"/>
  <c r="AS30" i="6"/>
  <c r="AT30" i="6" s="1"/>
  <c r="AS31" i="6"/>
  <c r="AT31" i="6" s="1"/>
  <c r="AS32" i="6"/>
  <c r="AT32" i="6" s="1"/>
  <c r="AS33" i="6"/>
  <c r="AT33" i="6" s="1"/>
  <c r="AS34" i="6"/>
  <c r="AT34" i="6" s="1"/>
  <c r="AS35" i="6"/>
  <c r="AT35" i="6" s="1"/>
  <c r="AS36" i="6"/>
  <c r="AT36" i="6" s="1"/>
  <c r="AS37" i="6"/>
  <c r="AT37" i="6" s="1"/>
  <c r="AS38" i="6"/>
  <c r="AT38" i="6"/>
  <c r="AS39" i="6"/>
  <c r="AT39" i="6" s="1"/>
  <c r="AS40" i="6"/>
  <c r="AT40" i="6" s="1"/>
  <c r="AS41" i="6"/>
  <c r="AT41" i="6" s="1"/>
  <c r="AS42" i="6"/>
  <c r="AT42" i="6" s="1"/>
  <c r="AS43" i="6"/>
  <c r="AT43" i="6" s="1"/>
  <c r="AS44" i="6"/>
  <c r="AT44" i="6"/>
  <c r="AS45" i="6"/>
  <c r="AT45" i="6" s="1"/>
  <c r="AS46" i="6"/>
  <c r="AT46" i="6" s="1"/>
  <c r="AS47" i="6"/>
  <c r="AT47" i="6" s="1"/>
  <c r="AS48" i="6"/>
  <c r="AT48" i="6" s="1"/>
  <c r="AS49" i="6"/>
  <c r="AT49" i="6" s="1"/>
  <c r="AS50" i="6"/>
  <c r="AT50" i="6" s="1"/>
  <c r="AS51" i="6"/>
  <c r="AT51" i="6" s="1"/>
  <c r="AS52" i="6"/>
  <c r="AT52" i="6" s="1"/>
  <c r="W53" i="6"/>
  <c r="W54" i="6" s="1"/>
  <c r="X53" i="6"/>
  <c r="X54" i="6" s="1"/>
  <c r="Y53" i="6"/>
  <c r="Y55" i="6" s="1"/>
  <c r="Z53" i="6"/>
  <c r="Z54" i="6" s="1"/>
  <c r="AA53" i="6"/>
  <c r="AA54" i="6" s="1"/>
  <c r="AB53" i="6"/>
  <c r="AB54" i="6" s="1"/>
  <c r="AC53" i="6"/>
  <c r="AC54" i="6" s="1"/>
  <c r="AD53" i="6"/>
  <c r="AD55" i="6" s="1"/>
  <c r="AE53" i="6"/>
  <c r="AE54" i="6" s="1"/>
  <c r="AF53" i="6"/>
  <c r="AF54" i="6" s="1"/>
  <c r="AG53" i="6"/>
  <c r="AG54" i="6" s="1"/>
  <c r="AH53" i="6"/>
  <c r="AH55" i="6" s="1"/>
  <c r="AI53" i="6"/>
  <c r="AI54" i="6" s="1"/>
  <c r="AJ53" i="6"/>
  <c r="AJ54" i="6" s="1"/>
  <c r="AK53" i="6"/>
  <c r="AK55" i="6" s="1"/>
  <c r="AL53" i="6"/>
  <c r="AL55" i="6" s="1"/>
  <c r="AM53" i="6"/>
  <c r="AM55" i="6" s="1"/>
  <c r="AN53" i="6"/>
  <c r="AN55" i="6" s="1"/>
  <c r="AO53" i="6"/>
  <c r="AP53" i="6"/>
  <c r="AP55" i="6" s="1"/>
  <c r="AQ53" i="6"/>
  <c r="AQ54" i="6" s="1"/>
  <c r="AR53" i="6"/>
  <c r="AR54" i="6" s="1"/>
  <c r="AK54" i="6"/>
  <c r="AO54" i="6"/>
  <c r="AG55" i="6"/>
  <c r="AO55" i="6"/>
  <c r="AN54" i="6" l="1"/>
  <c r="AM54" i="6"/>
  <c r="AD54" i="6"/>
  <c r="AF55" i="6"/>
  <c r="AC55" i="6"/>
  <c r="X55" i="6"/>
  <c r="AQ55" i="6"/>
  <c r="Y54" i="6"/>
  <c r="AR55" i="6"/>
  <c r="AB55" i="6"/>
  <c r="AP54" i="6"/>
  <c r="AT54" i="7"/>
  <c r="AT55" i="7"/>
  <c r="W55" i="6"/>
  <c r="AL54" i="6"/>
  <c r="AH54" i="6"/>
  <c r="AI55" i="6"/>
  <c r="AJ55" i="6"/>
  <c r="AA55" i="6"/>
  <c r="AE55" i="6"/>
  <c r="AS53" i="6"/>
  <c r="AT53" i="6"/>
  <c r="Z55" i="6"/>
  <c r="AT54" i="6" l="1"/>
  <c r="AT5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T2" authorId="0" shapeId="0" xr:uid="{00000000-0006-0000-0100-000001000000}">
      <text>
        <r>
          <rPr>
            <b/>
            <sz val="9"/>
            <color indexed="81"/>
            <rFont val="MS P ゴシック"/>
            <family val="3"/>
            <charset val="128"/>
          </rPr>
          <t>●15日以上となると、数字が出ないように設定しています。「＃NAME？」の場合は、15日以下となるように修正してください。
●11日以上15日となると、黄色の網掛けになるように設定しています。基本的に療養日数は上限10日間です。症状が軽快しない方に限り、療養日数が最長15日間です。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T2" authorId="0" shapeId="0" xr:uid="{00000000-0006-0000-0200-000001000000}">
      <text>
        <r>
          <rPr>
            <b/>
            <sz val="9"/>
            <color indexed="81"/>
            <rFont val="MS P ゴシック"/>
            <family val="3"/>
            <charset val="128"/>
          </rPr>
          <t>●15日以上となると、数字が出ないように設定しています。「＃NAME？」の場合は、15日以下となるように修正してください。
●11日以上15日となると、黄色の網掛けになるように設定しています。基本的に療養日数は上限10日間です。症状が軽快しない方に限り、療養日数が最長15日間です。</t>
        </r>
      </text>
    </comment>
  </commentList>
</comments>
</file>

<file path=xl/sharedStrings.xml><?xml version="1.0" encoding="utf-8"?>
<sst xmlns="http://schemas.openxmlformats.org/spreadsheetml/2006/main" count="108" uniqueCount="78">
  <si>
    <t>氏名</t>
    <rPh sb="0" eb="2">
      <t>シメイ</t>
    </rPh>
    <phoneticPr fontId="15"/>
  </si>
  <si>
    <t>職名</t>
    <rPh sb="0" eb="2">
      <t>ショクメイ</t>
    </rPh>
    <phoneticPr fontId="15"/>
  </si>
  <si>
    <t>代表者</t>
    <rPh sb="0" eb="3">
      <t>ダイヒョウシャ</t>
    </rPh>
    <phoneticPr fontId="15"/>
  </si>
  <si>
    <t>事業所名</t>
    <rPh sb="0" eb="3">
      <t>ジギョウショ</t>
    </rPh>
    <rPh sb="3" eb="4">
      <t>メイ</t>
    </rPh>
    <phoneticPr fontId="15"/>
  </si>
  <si>
    <t>日</t>
    <rPh sb="0" eb="1">
      <t>ニチ</t>
    </rPh>
    <phoneticPr fontId="15"/>
  </si>
  <si>
    <t>月</t>
    <rPh sb="0" eb="1">
      <t>ゲツ</t>
    </rPh>
    <phoneticPr fontId="15"/>
  </si>
  <si>
    <t>年</t>
    <rPh sb="0" eb="1">
      <t>ネン</t>
    </rPh>
    <phoneticPr fontId="15"/>
  </si>
  <si>
    <t>本資料の記載内容に虚偽がないことを証明するとともに、記載内容を証明する資料を適切に保管していることを誓約します。</t>
    <rPh sb="0" eb="1">
      <t>ホン</t>
    </rPh>
    <rPh sb="1" eb="3">
      <t>シリョウ</t>
    </rPh>
    <phoneticPr fontId="15"/>
  </si>
  <si>
    <r>
      <t>※本</t>
    </r>
    <r>
      <rPr>
        <sz val="10"/>
        <rFont val="ＭＳ Ｐゴシック"/>
        <family val="3"/>
        <charset val="128"/>
        <scheme val="minor"/>
      </rPr>
      <t>資料への虚偽記載があった場合は、基金からの補助の返還や指定取消となる場合がある。</t>
    </r>
    <rPh sb="2" eb="4">
      <t>シリョウ</t>
    </rPh>
    <phoneticPr fontId="20"/>
  </si>
  <si>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15"/>
  </si>
  <si>
    <t>※各項目は「施設内療養時の対応の手引き」を参考に実施すること。</t>
    <rPh sb="6" eb="8">
      <t>シセツ</t>
    </rPh>
    <rPh sb="8" eb="9">
      <t>ナイ</t>
    </rPh>
    <rPh sb="9" eb="11">
      <t>リョウヨウ</t>
    </rPh>
    <rPh sb="11" eb="12">
      <t>ジ</t>
    </rPh>
    <rPh sb="13" eb="15">
      <t>タイオウ</t>
    </rPh>
    <rPh sb="16" eb="18">
      <t>テビ</t>
    </rPh>
    <rPh sb="21" eb="23">
      <t>サンコウ</t>
    </rPh>
    <rPh sb="24" eb="26">
      <t>ジッシ</t>
    </rPh>
    <phoneticPr fontId="20"/>
  </si>
  <si>
    <t>症状に変化があった場合等の保健所等への連絡・報告フローを確認した。</t>
    <rPh sb="0" eb="2">
      <t>ショウジョウ</t>
    </rPh>
    <rPh sb="3" eb="5">
      <t>ヘンカ</t>
    </rPh>
    <rPh sb="9" eb="11">
      <t>バアイ</t>
    </rPh>
    <rPh sb="11" eb="12">
      <t>トウ</t>
    </rPh>
    <rPh sb="13" eb="16">
      <t>ホケンジョ</t>
    </rPh>
    <rPh sb="16" eb="17">
      <t>トウ</t>
    </rPh>
    <rPh sb="19" eb="21">
      <t>レンラク</t>
    </rPh>
    <rPh sb="22" eb="24">
      <t>ホウコク</t>
    </rPh>
    <rPh sb="28" eb="30">
      <t>カクニン</t>
    </rPh>
    <phoneticPr fontId="15"/>
  </si>
  <si>
    <t>状態の急変に備えた・日常的な入所者の健康観察を実施した。</t>
    <rPh sb="23" eb="25">
      <t>ジッシ</t>
    </rPh>
    <phoneticPr fontId="15"/>
  </si>
  <si>
    <t>ゾーニング（区域をわける）を実施した。</t>
    <rPh sb="6" eb="8">
      <t>クイキ</t>
    </rPh>
    <rPh sb="14" eb="16">
      <t>ジッシ</t>
    </rPh>
    <phoneticPr fontId="15"/>
  </si>
  <si>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15"/>
  </si>
  <si>
    <t>確認項目</t>
    <rPh sb="0" eb="2">
      <t>カクニン</t>
    </rPh>
    <rPh sb="2" eb="4">
      <t>コウモク</t>
    </rPh>
    <phoneticPr fontId="15"/>
  </si>
  <si>
    <t>１　施設内療養を実施することとなった経緯（複数の者がいる場合はまとめて記載することも可能）</t>
    <rPh sb="2" eb="5">
      <t>シセツナイ</t>
    </rPh>
    <rPh sb="5" eb="7">
      <t>リョウヨウ</t>
    </rPh>
    <rPh sb="8" eb="10">
      <t>ジッシ</t>
    </rPh>
    <rPh sb="18" eb="20">
      <t>ケイイ</t>
    </rPh>
    <rPh sb="21" eb="23">
      <t>フクスウ</t>
    </rPh>
    <rPh sb="24" eb="25">
      <t>シャ</t>
    </rPh>
    <rPh sb="28" eb="30">
      <t>バアイ</t>
    </rPh>
    <rPh sb="35" eb="37">
      <t>キサイ</t>
    </rPh>
    <rPh sb="42" eb="44">
      <t>カノウ</t>
    </rPh>
    <phoneticPr fontId="15"/>
  </si>
  <si>
    <t>感染対策等を行った上での施設内療養に要する費用の補助に係るチェックリスト</t>
    <rPh sb="27" eb="28">
      <t>カカ</t>
    </rPh>
    <phoneticPr fontId="20"/>
  </si>
  <si>
    <t>氏名</t>
    <rPh sb="0" eb="2">
      <t>シメイ</t>
    </rPh>
    <phoneticPr fontId="5"/>
  </si>
  <si>
    <t>発症日</t>
    <rPh sb="0" eb="3">
      <t>ハッショウビ</t>
    </rPh>
    <phoneticPr fontId="5"/>
  </si>
  <si>
    <t>療養開始日</t>
    <rPh sb="0" eb="4">
      <t>リョウヨウカイシ</t>
    </rPh>
    <rPh sb="4" eb="5">
      <t>ビ</t>
    </rPh>
    <phoneticPr fontId="5"/>
  </si>
  <si>
    <t>療養終了日</t>
    <rPh sb="0" eb="4">
      <t>リョウヨウシュウリョウ</t>
    </rPh>
    <rPh sb="4" eb="5">
      <t>ビ</t>
    </rPh>
    <phoneticPr fontId="5"/>
  </si>
  <si>
    <t>入院日</t>
    <rPh sb="0" eb="3">
      <t>ニュウインビ</t>
    </rPh>
    <phoneticPr fontId="5"/>
  </si>
  <si>
    <t>療養日数</t>
    <rPh sb="0" eb="4">
      <t>リョウヨウニッスウ</t>
    </rPh>
    <phoneticPr fontId="5"/>
  </si>
  <si>
    <t>備考</t>
    <rPh sb="0" eb="2">
      <t>ビコウ</t>
    </rPh>
    <phoneticPr fontId="5"/>
  </si>
  <si>
    <t>※人数が多い場合等は、対象者の施設内療養の状況は別紙に記載することで代えることができる。</t>
    <rPh sb="1" eb="3">
      <t>ニンズウ</t>
    </rPh>
    <rPh sb="4" eb="5">
      <t>オオ</t>
    </rPh>
    <rPh sb="6" eb="8">
      <t>バアイ</t>
    </rPh>
    <rPh sb="8" eb="9">
      <t>ナド</t>
    </rPh>
    <rPh sb="11" eb="14">
      <t>タイショウシャ</t>
    </rPh>
    <rPh sb="15" eb="17">
      <t>シセツ</t>
    </rPh>
    <rPh sb="17" eb="18">
      <t>ナイ</t>
    </rPh>
    <rPh sb="18" eb="20">
      <t>リョウヨウ</t>
    </rPh>
    <rPh sb="21" eb="23">
      <t>ジョウキョウ</t>
    </rPh>
    <rPh sb="24" eb="25">
      <t>ベツ</t>
    </rPh>
    <rPh sb="25" eb="26">
      <t>カミ</t>
    </rPh>
    <rPh sb="27" eb="29">
      <t>キサイ</t>
    </rPh>
    <rPh sb="34" eb="35">
      <t>カ</t>
    </rPh>
    <phoneticPr fontId="20"/>
  </si>
  <si>
    <t>&lt;通常分&gt;
1日あたりの療養者数の合計</t>
    <rPh sb="1" eb="3">
      <t>ツウジョウ</t>
    </rPh>
    <rPh sb="3" eb="4">
      <t>ブン</t>
    </rPh>
    <rPh sb="7" eb="8">
      <t>ニチ</t>
    </rPh>
    <rPh sb="12" eb="16">
      <t>リョウヨウシャスウ</t>
    </rPh>
    <rPh sb="17" eb="19">
      <t>ゴウケイ</t>
    </rPh>
    <phoneticPr fontId="5"/>
  </si>
  <si>
    <t>合計（非表示）※AT列にエラー表示数式を入れるためのセル</t>
    <rPh sb="0" eb="2">
      <t>ゴウケイ</t>
    </rPh>
    <rPh sb="3" eb="6">
      <t>ヒヒョウジ</t>
    </rPh>
    <rPh sb="10" eb="11">
      <t>レツ</t>
    </rPh>
    <rPh sb="15" eb="17">
      <t>ヒョウジ</t>
    </rPh>
    <rPh sb="17" eb="19">
      <t>スウシキ</t>
    </rPh>
    <rPh sb="20" eb="21">
      <t>イ</t>
    </rPh>
    <phoneticPr fontId="5"/>
  </si>
  <si>
    <t>常時（夜間、深夜、早朝を含む。）、１人以上の職員を配置した。※やむを得ない事情により、本要件を満たすことが難しい状況があった場合は、事情を記載すること。</t>
    <rPh sb="6" eb="8">
      <t>シンヤ</t>
    </rPh>
    <rPh sb="9" eb="11">
      <t>ソウチョウ</t>
    </rPh>
    <rPh sb="34" eb="35">
      <t>エ</t>
    </rPh>
    <rPh sb="37" eb="39">
      <t>ジジョウ</t>
    </rPh>
    <rPh sb="43" eb="44">
      <t>ホン</t>
    </rPh>
    <rPh sb="44" eb="46">
      <t>ヨウケン</t>
    </rPh>
    <rPh sb="47" eb="48">
      <t>ミ</t>
    </rPh>
    <rPh sb="53" eb="54">
      <t>ムズカ</t>
    </rPh>
    <rPh sb="56" eb="58">
      <t>ジョウキョウ</t>
    </rPh>
    <rPh sb="62" eb="64">
      <t>バアイ</t>
    </rPh>
    <rPh sb="66" eb="68">
      <t>ジジョウ</t>
    </rPh>
    <rPh sb="69" eb="71">
      <t>キサイ</t>
    </rPh>
    <phoneticPr fontId="15"/>
  </si>
  <si>
    <t>別添資料２－１（第８条第２項）</t>
    <rPh sb="0" eb="2">
      <t>ベッテン</t>
    </rPh>
    <rPh sb="2" eb="4">
      <t>シリョウ</t>
    </rPh>
    <rPh sb="8" eb="9">
      <t>ダイ</t>
    </rPh>
    <rPh sb="10" eb="11">
      <t>ジョウ</t>
    </rPh>
    <rPh sb="11" eb="12">
      <t>ダイ</t>
    </rPh>
    <rPh sb="13" eb="14">
      <t>コウ</t>
    </rPh>
    <phoneticPr fontId="15"/>
  </si>
  <si>
    <t>別添資料２－１（積算資料）</t>
    <rPh sb="0" eb="2">
      <t>ベッテン</t>
    </rPh>
    <rPh sb="2" eb="4">
      <t>シリョウ</t>
    </rPh>
    <rPh sb="8" eb="12">
      <t>セキサンシリョウ</t>
    </rPh>
    <phoneticPr fontId="15"/>
  </si>
  <si>
    <r>
      <t>※補助額は、別表１の基準単価の範囲内とし、追加補助については、小規模施設等は１施設あたり 200 万円、大規模施設等は１施設あたり 500 万円を限度額とする</t>
    </r>
    <r>
      <rPr>
        <sz val="11"/>
        <rFont val="ＭＳ Ｐゴシック"/>
        <family val="3"/>
        <charset val="128"/>
        <scheme val="minor"/>
      </rPr>
      <t>が、</t>
    </r>
    <phoneticPr fontId="5"/>
  </si>
  <si>
    <t>　 いずれも別表１の基準単価の範囲内とする（ただし、令和５年４月１日以降に生じた補助額については、令和５年度に適用する基準単価の範囲外とする。）。</t>
    <phoneticPr fontId="5"/>
  </si>
  <si>
    <t>※　令和５年５月８日以降の施設内療養に要する費用の場合は、欄１の記入不要</t>
    <rPh sb="10" eb="12">
      <t>イコウ</t>
    </rPh>
    <rPh sb="25" eb="27">
      <t>バアイ</t>
    </rPh>
    <rPh sb="29" eb="30">
      <t>ラン</t>
    </rPh>
    <rPh sb="32" eb="34">
      <t>キニュウ</t>
    </rPh>
    <rPh sb="34" eb="36">
      <t>フヨウ</t>
    </rPh>
    <phoneticPr fontId="5"/>
  </si>
  <si>
    <r>
      <t>通常分は、こちらの金額（単位：万）を</t>
    </r>
    <r>
      <rPr>
        <sz val="11"/>
        <rFont val="ＭＳ Ｐゴシック"/>
        <family val="3"/>
        <charset val="128"/>
        <scheme val="minor"/>
      </rPr>
      <t>第１号様式別紙（３）の「購入等金額（Ａ）（税抜）」に転記
※「品目名等」欄は、「施設内療養」としてください</t>
    </r>
    <rPh sb="0" eb="2">
      <t>ツウジョウ</t>
    </rPh>
    <rPh sb="2" eb="3">
      <t>ブン</t>
    </rPh>
    <rPh sb="18" eb="19">
      <t>ダイ</t>
    </rPh>
    <rPh sb="21" eb="23">
      <t>ヨウシキ</t>
    </rPh>
    <rPh sb="39" eb="41">
      <t>ゼイヌキ</t>
    </rPh>
    <rPh sb="49" eb="51">
      <t>ヒンモク</t>
    </rPh>
    <rPh sb="51" eb="52">
      <t>メイ</t>
    </rPh>
    <rPh sb="52" eb="53">
      <t>ナド</t>
    </rPh>
    <rPh sb="54" eb="55">
      <t>ラン</t>
    </rPh>
    <rPh sb="58" eb="60">
      <t>シセツ</t>
    </rPh>
    <rPh sb="60" eb="61">
      <t>ナイ</t>
    </rPh>
    <rPh sb="61" eb="63">
      <t>リョウヨウ</t>
    </rPh>
    <phoneticPr fontId="5"/>
  </si>
  <si>
    <t>追加補助がある場合は、こちらの金額（単位：万）も第１号別紙（３）の「購入等金額（Ａ）（税抜）」に転記
※「品目名等」欄は、「施設内療養（追加補助分）」としてください（通常分とは別の行に記載）。
※定員29人以下はAT54の数字を転記し、定員30人以上はAT５５の数字を転記</t>
    <rPh sb="0" eb="2">
      <t>ツイカ</t>
    </rPh>
    <rPh sb="2" eb="4">
      <t>ホジョ</t>
    </rPh>
    <rPh sb="7" eb="9">
      <t>バアイ</t>
    </rPh>
    <rPh sb="15" eb="17">
      <t>キンガク</t>
    </rPh>
    <rPh sb="18" eb="20">
      <t>タンイ</t>
    </rPh>
    <rPh sb="21" eb="22">
      <t>マン</t>
    </rPh>
    <rPh sb="24" eb="25">
      <t>ダイ</t>
    </rPh>
    <rPh sb="26" eb="27">
      <t>ゴウ</t>
    </rPh>
    <rPh sb="27" eb="28">
      <t>ベツ</t>
    </rPh>
    <rPh sb="28" eb="29">
      <t>カミ</t>
    </rPh>
    <rPh sb="34" eb="36">
      <t>コウニュウ</t>
    </rPh>
    <rPh sb="36" eb="37">
      <t>トウ</t>
    </rPh>
    <rPh sb="37" eb="39">
      <t>キンガク</t>
    </rPh>
    <rPh sb="43" eb="45">
      <t>ゼイヌキ</t>
    </rPh>
    <rPh sb="48" eb="50">
      <t>テンキ</t>
    </rPh>
    <rPh sb="68" eb="70">
      <t>ツイカ</t>
    </rPh>
    <rPh sb="70" eb="72">
      <t>ホジョ</t>
    </rPh>
    <rPh sb="72" eb="73">
      <t>ブン</t>
    </rPh>
    <rPh sb="83" eb="85">
      <t>ツウジョウ</t>
    </rPh>
    <rPh sb="85" eb="86">
      <t>ブン</t>
    </rPh>
    <rPh sb="88" eb="89">
      <t>ベツ</t>
    </rPh>
    <rPh sb="90" eb="91">
      <t>ギョウ</t>
    </rPh>
    <rPh sb="92" eb="94">
      <t>キサイ</t>
    </rPh>
    <rPh sb="98" eb="100">
      <t>テイイン</t>
    </rPh>
    <rPh sb="102" eb="103">
      <t>ニン</t>
    </rPh>
    <rPh sb="103" eb="105">
      <t>イカ</t>
    </rPh>
    <rPh sb="111" eb="113">
      <t>スウジ</t>
    </rPh>
    <rPh sb="114" eb="116">
      <t>テンキ</t>
    </rPh>
    <rPh sb="118" eb="120">
      <t>テイイン</t>
    </rPh>
    <rPh sb="122" eb="123">
      <t>ニン</t>
    </rPh>
    <rPh sb="123" eb="125">
      <t>イジョウ</t>
    </rPh>
    <rPh sb="131" eb="133">
      <t>スウジ</t>
    </rPh>
    <rPh sb="134" eb="136">
      <t>テンキ</t>
    </rPh>
    <phoneticPr fontId="5"/>
  </si>
  <si>
    <t>担当職員を分ける等のための勤務調整を実施した。</t>
    <rPh sb="18" eb="20">
      <t>ジッシ</t>
    </rPh>
    <phoneticPr fontId="15"/>
  </si>
  <si>
    <t>コホーティング（隔離）の実施した。</t>
    <phoneticPr fontId="15"/>
  </si>
  <si>
    <t>２　新型コロナ対応体制等に係るチェックリスト</t>
    <rPh sb="11" eb="12">
      <t>トウ</t>
    </rPh>
    <rPh sb="13" eb="14">
      <t>カカ</t>
    </rPh>
    <phoneticPr fontId="15"/>
  </si>
  <si>
    <t>３　施設内療養の実施に係るチェックリスト</t>
    <phoneticPr fontId="15"/>
  </si>
  <si>
    <t>「高齢者施設における新型コロナ対応体制等調査の実施について（依頼）」（令和５年４月３日付健高施第20号）に、施設内療養費の補助要件を満たすと回答した。</t>
    <rPh sb="1" eb="4">
      <t>コウレイシャ</t>
    </rPh>
    <rPh sb="4" eb="6">
      <t>シセツ</t>
    </rPh>
    <rPh sb="10" eb="12">
      <t>シンガタ</t>
    </rPh>
    <rPh sb="15" eb="17">
      <t>タイオウ</t>
    </rPh>
    <rPh sb="17" eb="19">
      <t>タイセイ</t>
    </rPh>
    <rPh sb="19" eb="20">
      <t>トウ</t>
    </rPh>
    <rPh sb="20" eb="22">
      <t>チョウサ</t>
    </rPh>
    <rPh sb="23" eb="25">
      <t>ジッシ</t>
    </rPh>
    <rPh sb="30" eb="32">
      <t>イライ</t>
    </rPh>
    <rPh sb="35" eb="37">
      <t>レイワ</t>
    </rPh>
    <rPh sb="38" eb="39">
      <t>ネン</t>
    </rPh>
    <rPh sb="40" eb="41">
      <t>ガツ</t>
    </rPh>
    <rPh sb="42" eb="43">
      <t>ニチ</t>
    </rPh>
    <rPh sb="43" eb="44">
      <t>ヅ</t>
    </rPh>
    <rPh sb="44" eb="45">
      <t>ケン</t>
    </rPh>
    <rPh sb="45" eb="46">
      <t>コウ</t>
    </rPh>
    <rPh sb="46" eb="47">
      <t>シ</t>
    </rPh>
    <rPh sb="47" eb="48">
      <t>ダイ</t>
    </rPh>
    <rPh sb="50" eb="51">
      <t>ゴウ</t>
    </rPh>
    <rPh sb="66" eb="67">
      <t>ミ</t>
    </rPh>
    <rPh sb="70" eb="72">
      <t>カイトウ</t>
    </rPh>
    <phoneticPr fontId="15"/>
  </si>
  <si>
    <t>申請日時点において、上記調査で回答した①医療機関の確保②研修及び訓練の実施③オミクロン株対応ワクチンの接種の要件をすべて満たしている。</t>
    <rPh sb="0" eb="2">
      <t>シンセイ</t>
    </rPh>
    <rPh sb="2" eb="3">
      <t>ビ</t>
    </rPh>
    <rPh sb="3" eb="5">
      <t>ジテン</t>
    </rPh>
    <rPh sb="10" eb="12">
      <t>ジョウキ</t>
    </rPh>
    <rPh sb="12" eb="14">
      <t>チョウサ</t>
    </rPh>
    <rPh sb="15" eb="17">
      <t>カイトウ</t>
    </rPh>
    <rPh sb="25" eb="27">
      <t>カクホ</t>
    </rPh>
    <rPh sb="28" eb="30">
      <t>ケンシュウ</t>
    </rPh>
    <rPh sb="30" eb="31">
      <t>オヨ</t>
    </rPh>
    <rPh sb="32" eb="34">
      <t>クンレン</t>
    </rPh>
    <rPh sb="35" eb="37">
      <t>ジッシ</t>
    </rPh>
    <rPh sb="43" eb="44">
      <t>カブ</t>
    </rPh>
    <rPh sb="44" eb="46">
      <t>タイオウ</t>
    </rPh>
    <rPh sb="51" eb="53">
      <t>セッシュ</t>
    </rPh>
    <rPh sb="54" eb="56">
      <t>ヨウケン</t>
    </rPh>
    <rPh sb="60" eb="61">
      <t>ミ</t>
    </rPh>
    <phoneticPr fontId="15"/>
  </si>
  <si>
    <t>※　令和５年５月７日以前の施設内療養に要する費用の場合は、欄２の選択不要</t>
    <rPh sb="10" eb="12">
      <t>イゼン</t>
    </rPh>
    <rPh sb="25" eb="27">
      <t>バアイ</t>
    </rPh>
    <rPh sb="29" eb="30">
      <t>ラン</t>
    </rPh>
    <rPh sb="32" eb="34">
      <t>センタク</t>
    </rPh>
    <rPh sb="34" eb="36">
      <t>フヨウ</t>
    </rPh>
    <phoneticPr fontId="5"/>
  </si>
  <si>
    <t>合計（基本10日）</t>
    <rPh sb="0" eb="2">
      <t>ゴウケイ</t>
    </rPh>
    <rPh sb="3" eb="5">
      <t>キホン</t>
    </rPh>
    <rPh sb="7" eb="8">
      <t>ニチ</t>
    </rPh>
    <phoneticPr fontId="5"/>
  </si>
  <si>
    <t>４　対象者の施設内療養の状況を記入してください</t>
    <rPh sb="2" eb="5">
      <t>タイショウシャ</t>
    </rPh>
    <rPh sb="6" eb="11">
      <t>シセツナイリョウヨウ</t>
    </rPh>
    <rPh sb="12" eb="14">
      <t>ジョウキョウ</t>
    </rPh>
    <rPh sb="15" eb="17">
      <t>キニュウ</t>
    </rPh>
    <phoneticPr fontId="15"/>
  </si>
  <si>
    <t>令和5年9月30日まで用</t>
    <rPh sb="0" eb="2">
      <t>レイワ</t>
    </rPh>
    <rPh sb="3" eb="4">
      <t>ネン</t>
    </rPh>
    <rPh sb="5" eb="6">
      <t>ガツ</t>
    </rPh>
    <rPh sb="8" eb="9">
      <t>ニチ</t>
    </rPh>
    <rPh sb="11" eb="12">
      <t>ヨウ</t>
    </rPh>
    <phoneticPr fontId="5"/>
  </si>
  <si>
    <t>令和５年10月１日以降用</t>
    <rPh sb="0" eb="2">
      <t>レイワ</t>
    </rPh>
    <rPh sb="3" eb="4">
      <t>ネン</t>
    </rPh>
    <rPh sb="6" eb="7">
      <t>ガツ</t>
    </rPh>
    <rPh sb="8" eb="9">
      <t>ニチ</t>
    </rPh>
    <rPh sb="9" eb="11">
      <t>イコウ</t>
    </rPh>
    <rPh sb="11" eb="12">
      <t>ヨウ</t>
    </rPh>
    <phoneticPr fontId="5"/>
  </si>
  <si>
    <t>施設名</t>
    <rPh sb="0" eb="2">
      <t>シセツ</t>
    </rPh>
    <rPh sb="2" eb="3">
      <t>メイ</t>
    </rPh>
    <phoneticPr fontId="5"/>
  </si>
  <si>
    <t>施設名</t>
    <rPh sb="0" eb="2">
      <t>シセツ</t>
    </rPh>
    <rPh sb="2" eb="3">
      <t>メイ</t>
    </rPh>
    <phoneticPr fontId="5"/>
  </si>
  <si>
    <t>このシートは令和5年9月30日まで用計算式シートです。</t>
    <phoneticPr fontId="5"/>
  </si>
  <si>
    <r>
      <t>通常分は、こちらの金額</t>
    </r>
    <r>
      <rPr>
        <b/>
        <sz val="11"/>
        <rFont val="ＭＳ Ｐゴシック"/>
        <family val="3"/>
        <charset val="128"/>
        <scheme val="minor"/>
      </rPr>
      <t>（</t>
    </r>
    <r>
      <rPr>
        <b/>
        <u/>
        <sz val="11"/>
        <rFont val="ＭＳ Ｐゴシック"/>
        <family val="3"/>
        <charset val="128"/>
        <scheme val="minor"/>
      </rPr>
      <t>単位：円</t>
    </r>
    <r>
      <rPr>
        <b/>
        <sz val="11"/>
        <rFont val="ＭＳ Ｐゴシック"/>
        <family val="3"/>
        <charset val="128"/>
        <scheme val="minor"/>
      </rPr>
      <t>）</t>
    </r>
    <r>
      <rPr>
        <sz val="11"/>
        <rFont val="ＭＳ Ｐゴシック"/>
        <family val="2"/>
        <charset val="128"/>
        <scheme val="minor"/>
      </rPr>
      <t>を</t>
    </r>
    <r>
      <rPr>
        <sz val="11"/>
        <rFont val="ＭＳ Ｐゴシック"/>
        <family val="3"/>
        <charset val="128"/>
        <scheme val="minor"/>
      </rPr>
      <t>第１号様式別紙（３）の「購入等金額（Ａ）（税抜）」に転記
※「品目名等」欄は、「施設内療養」としてください</t>
    </r>
    <rPh sb="0" eb="2">
      <t>ツウジョウ</t>
    </rPh>
    <rPh sb="2" eb="3">
      <t>ブン</t>
    </rPh>
    <rPh sb="15" eb="16">
      <t>エン</t>
    </rPh>
    <rPh sb="18" eb="19">
      <t>ダイ</t>
    </rPh>
    <rPh sb="21" eb="23">
      <t>ヨウシキ</t>
    </rPh>
    <rPh sb="39" eb="41">
      <t>ゼイヌキ</t>
    </rPh>
    <rPh sb="49" eb="51">
      <t>ヒンモク</t>
    </rPh>
    <rPh sb="51" eb="52">
      <t>メイ</t>
    </rPh>
    <rPh sb="52" eb="53">
      <t>ナド</t>
    </rPh>
    <rPh sb="54" eb="55">
      <t>ラン</t>
    </rPh>
    <rPh sb="58" eb="60">
      <t>シセツ</t>
    </rPh>
    <rPh sb="60" eb="61">
      <t>ナイ</t>
    </rPh>
    <rPh sb="61" eb="63">
      <t>リョウヨウ</t>
    </rPh>
    <phoneticPr fontId="5"/>
  </si>
  <si>
    <r>
      <t>追加補助がある場合は、こちらの金額</t>
    </r>
    <r>
      <rPr>
        <b/>
        <sz val="11"/>
        <rFont val="ＭＳ Ｐゴシック"/>
        <family val="3"/>
        <charset val="128"/>
        <scheme val="minor"/>
      </rPr>
      <t>（</t>
    </r>
    <r>
      <rPr>
        <b/>
        <u/>
        <sz val="11"/>
        <rFont val="ＭＳ Ｐゴシック"/>
        <family val="3"/>
        <charset val="128"/>
        <scheme val="minor"/>
      </rPr>
      <t>単位：円</t>
    </r>
    <r>
      <rPr>
        <b/>
        <sz val="11"/>
        <rFont val="ＭＳ Ｐゴシック"/>
        <family val="3"/>
        <charset val="128"/>
        <scheme val="minor"/>
      </rPr>
      <t>）</t>
    </r>
    <r>
      <rPr>
        <sz val="11"/>
        <rFont val="ＭＳ Ｐゴシック"/>
        <family val="3"/>
        <charset val="128"/>
        <scheme val="minor"/>
      </rPr>
      <t>も第１号別紙（３）の「購入等金額（Ａ）（税抜）」に転記
※「品目名等」欄は、「施設内療養（追加補助分）」としてください（通常分とは別の行に記載）。
※定員29人以下はAT54の数字を転記し、定員30人以上はAT５５の数字を転記</t>
    </r>
    <rPh sb="0" eb="2">
      <t>ツイカ</t>
    </rPh>
    <rPh sb="2" eb="4">
      <t>ホジョ</t>
    </rPh>
    <rPh sb="7" eb="9">
      <t>バアイ</t>
    </rPh>
    <rPh sb="15" eb="17">
      <t>キンガク</t>
    </rPh>
    <rPh sb="18" eb="20">
      <t>タンイ</t>
    </rPh>
    <rPh sb="21" eb="22">
      <t>エン</t>
    </rPh>
    <rPh sb="24" eb="25">
      <t>ダイ</t>
    </rPh>
    <rPh sb="26" eb="27">
      <t>ゴウ</t>
    </rPh>
    <rPh sb="27" eb="28">
      <t>ベツ</t>
    </rPh>
    <rPh sb="28" eb="29">
      <t>カミ</t>
    </rPh>
    <rPh sb="34" eb="36">
      <t>コウニュウ</t>
    </rPh>
    <rPh sb="36" eb="37">
      <t>トウ</t>
    </rPh>
    <rPh sb="37" eb="39">
      <t>キンガク</t>
    </rPh>
    <rPh sb="43" eb="45">
      <t>ゼイヌキ</t>
    </rPh>
    <rPh sb="48" eb="50">
      <t>テンキ</t>
    </rPh>
    <rPh sb="68" eb="70">
      <t>ツイカ</t>
    </rPh>
    <rPh sb="70" eb="72">
      <t>ホジョ</t>
    </rPh>
    <rPh sb="72" eb="73">
      <t>ブン</t>
    </rPh>
    <rPh sb="83" eb="85">
      <t>ツウジョウ</t>
    </rPh>
    <rPh sb="85" eb="86">
      <t>ブン</t>
    </rPh>
    <rPh sb="88" eb="89">
      <t>ベツ</t>
    </rPh>
    <rPh sb="90" eb="91">
      <t>ギョウ</t>
    </rPh>
    <rPh sb="92" eb="94">
      <t>キサイ</t>
    </rPh>
    <rPh sb="98" eb="100">
      <t>テイイン</t>
    </rPh>
    <rPh sb="102" eb="103">
      <t>ニン</t>
    </rPh>
    <rPh sb="103" eb="105">
      <t>イカ</t>
    </rPh>
    <rPh sb="111" eb="113">
      <t>スウジ</t>
    </rPh>
    <rPh sb="114" eb="116">
      <t>テンキ</t>
    </rPh>
    <rPh sb="118" eb="120">
      <t>テイイン</t>
    </rPh>
    <rPh sb="122" eb="123">
      <t>ニン</t>
    </rPh>
    <rPh sb="123" eb="125">
      <t>イジョウ</t>
    </rPh>
    <rPh sb="131" eb="133">
      <t>スウジ</t>
    </rPh>
    <rPh sb="134" eb="136">
      <t>テンキ</t>
    </rPh>
    <phoneticPr fontId="5"/>
  </si>
  <si>
    <t>このシートは令和5年9月30日まで用計算式シートです。</t>
    <phoneticPr fontId="5"/>
  </si>
  <si>
    <t>このシートは、令和５年10月１日以降用計算式シートです（通常分・追加分いずれも単価５千円）。</t>
    <rPh sb="28" eb="30">
      <t>ツウジョウ</t>
    </rPh>
    <rPh sb="30" eb="31">
      <t>ブン</t>
    </rPh>
    <rPh sb="32" eb="34">
      <t>ツイカ</t>
    </rPh>
    <rPh sb="34" eb="35">
      <t>ブン</t>
    </rPh>
    <rPh sb="39" eb="41">
      <t>タンカ</t>
    </rPh>
    <rPh sb="42" eb="44">
      <t>センエン</t>
    </rPh>
    <phoneticPr fontId="5"/>
  </si>
  <si>
    <t>このシートは、令和５年10月１日以降用計算式シートです（通常分・追加分いずれも単価５千円）。</t>
    <phoneticPr fontId="5"/>
  </si>
  <si>
    <r>
      <t xml:space="preserve">&lt;追加補助分&gt;一日あたりの合計金額（単位：万）
※同一日に２人以上で追加補助一人一日１万円（定員29人以下）
</t>
    </r>
    <r>
      <rPr>
        <b/>
        <u/>
        <sz val="11"/>
        <rFont val="ＭＳ Ｐ明朝"/>
        <family val="1"/>
        <charset val="128"/>
      </rPr>
      <t>☆令和5年9月30日まで用　計算式</t>
    </r>
    <rPh sb="1" eb="5">
      <t>ツイカホジョ</t>
    </rPh>
    <rPh sb="5" eb="6">
      <t>ブン</t>
    </rPh>
    <rPh sb="7" eb="9">
      <t>ツイタチ</t>
    </rPh>
    <rPh sb="13" eb="15">
      <t>ゴウケイ</t>
    </rPh>
    <rPh sb="15" eb="17">
      <t>キンガク</t>
    </rPh>
    <rPh sb="18" eb="20">
      <t>タンイ</t>
    </rPh>
    <rPh sb="21" eb="22">
      <t>マン</t>
    </rPh>
    <rPh sb="25" eb="26">
      <t>ドウ</t>
    </rPh>
    <rPh sb="26" eb="27">
      <t>イチ</t>
    </rPh>
    <rPh sb="27" eb="28">
      <t>ニチ</t>
    </rPh>
    <rPh sb="30" eb="31">
      <t>ニン</t>
    </rPh>
    <rPh sb="31" eb="33">
      <t>イジョウ</t>
    </rPh>
    <rPh sb="34" eb="36">
      <t>ツイカ</t>
    </rPh>
    <rPh sb="36" eb="38">
      <t>ホジョ</t>
    </rPh>
    <rPh sb="38" eb="40">
      <t>ヒトリ</t>
    </rPh>
    <rPh sb="40" eb="42">
      <t>イチニチ</t>
    </rPh>
    <rPh sb="43" eb="45">
      <t>マンエン</t>
    </rPh>
    <rPh sb="57" eb="59">
      <t>レイワ</t>
    </rPh>
    <rPh sb="60" eb="61">
      <t>ネン</t>
    </rPh>
    <rPh sb="62" eb="63">
      <t>ガツ</t>
    </rPh>
    <rPh sb="65" eb="66">
      <t>ニチ</t>
    </rPh>
    <rPh sb="68" eb="69">
      <t>ヨウ</t>
    </rPh>
    <rPh sb="70" eb="73">
      <t>ケイサンシキ</t>
    </rPh>
    <phoneticPr fontId="5"/>
  </si>
  <si>
    <r>
      <t xml:space="preserve">&lt;追加補助分&gt;1日あたりの合計金額（単位：万）
※同一日に５人以上で追加補助一人一日１万円（定員30人以上）
</t>
    </r>
    <r>
      <rPr>
        <b/>
        <u/>
        <sz val="11"/>
        <rFont val="ＭＳ Ｐ明朝"/>
        <family val="1"/>
        <charset val="128"/>
      </rPr>
      <t>☆令和5年9月30日まで用　計算式</t>
    </r>
    <rPh sb="1" eb="5">
      <t>ツイカホジョ</t>
    </rPh>
    <rPh sb="5" eb="6">
      <t>ブン</t>
    </rPh>
    <rPh sb="8" eb="9">
      <t>ニチ</t>
    </rPh>
    <rPh sb="13" eb="15">
      <t>ゴウケイ</t>
    </rPh>
    <rPh sb="15" eb="17">
      <t>キンガク</t>
    </rPh>
    <rPh sb="18" eb="20">
      <t>タンイ</t>
    </rPh>
    <rPh sb="21" eb="22">
      <t>マン</t>
    </rPh>
    <rPh sb="57" eb="59">
      <t>レイワ</t>
    </rPh>
    <rPh sb="60" eb="61">
      <t>ネン</t>
    </rPh>
    <rPh sb="62" eb="63">
      <t>ガツ</t>
    </rPh>
    <rPh sb="65" eb="66">
      <t>ニチ</t>
    </rPh>
    <rPh sb="68" eb="69">
      <t>ヨウ</t>
    </rPh>
    <rPh sb="70" eb="73">
      <t>ケイサンシキ</t>
    </rPh>
    <phoneticPr fontId="5"/>
  </si>
  <si>
    <r>
      <t xml:space="preserve">&lt;通常分&gt;
1日あたりの療養者数の合計
</t>
    </r>
    <r>
      <rPr>
        <b/>
        <u/>
        <sz val="11"/>
        <rFont val="ＭＳ Ｐ明朝"/>
        <family val="1"/>
        <charset val="128"/>
      </rPr>
      <t>※一人一日５千円(10/1から）</t>
    </r>
    <rPh sb="1" eb="3">
      <t>ツウジョウ</t>
    </rPh>
    <rPh sb="3" eb="4">
      <t>ブン</t>
    </rPh>
    <rPh sb="7" eb="8">
      <t>ニチ</t>
    </rPh>
    <rPh sb="12" eb="16">
      <t>リョウヨウシャスウ</t>
    </rPh>
    <rPh sb="17" eb="19">
      <t>ゴウケイ</t>
    </rPh>
    <rPh sb="22" eb="24">
      <t>ヒトリ</t>
    </rPh>
    <rPh sb="24" eb="26">
      <t>イチニチ</t>
    </rPh>
    <rPh sb="27" eb="29">
      <t>センエン</t>
    </rPh>
    <phoneticPr fontId="5"/>
  </si>
  <si>
    <r>
      <t>&lt;追加補助分&gt;一日あたりの合計金額（単位：万）
※同一日に４人以上で追加補助一人一日</t>
    </r>
    <r>
      <rPr>
        <b/>
        <u/>
        <sz val="11"/>
        <rFont val="ＭＳ Ｐ明朝"/>
        <family val="1"/>
        <charset val="128"/>
      </rPr>
      <t>５千円</t>
    </r>
    <r>
      <rPr>
        <b/>
        <sz val="11"/>
        <rFont val="ＭＳ Ｐ明朝"/>
        <family val="1"/>
        <charset val="128"/>
      </rPr>
      <t xml:space="preserve">（定員29人以下）
</t>
    </r>
    <r>
      <rPr>
        <b/>
        <u/>
        <sz val="11"/>
        <rFont val="ＭＳ Ｐ明朝"/>
        <family val="1"/>
        <charset val="128"/>
      </rPr>
      <t>☆令和５年10月１日以降用計算式　
※追加補助要件が同一日に４人以上に変更（9/30までは２人以上）</t>
    </r>
    <rPh sb="1" eb="5">
      <t>ツイカホジョ</t>
    </rPh>
    <rPh sb="5" eb="6">
      <t>ブン</t>
    </rPh>
    <rPh sb="7" eb="9">
      <t>ツイタチ</t>
    </rPh>
    <rPh sb="13" eb="15">
      <t>ゴウケイ</t>
    </rPh>
    <rPh sb="15" eb="17">
      <t>キンガク</t>
    </rPh>
    <rPh sb="18" eb="20">
      <t>タンイ</t>
    </rPh>
    <rPh sb="21" eb="22">
      <t>マン</t>
    </rPh>
    <rPh sb="25" eb="26">
      <t>ドウ</t>
    </rPh>
    <rPh sb="26" eb="27">
      <t>イチ</t>
    </rPh>
    <rPh sb="27" eb="28">
      <t>ニチ</t>
    </rPh>
    <rPh sb="30" eb="31">
      <t>ニン</t>
    </rPh>
    <rPh sb="31" eb="33">
      <t>イジョウ</t>
    </rPh>
    <rPh sb="34" eb="36">
      <t>ツイカ</t>
    </rPh>
    <rPh sb="36" eb="38">
      <t>ホジョ</t>
    </rPh>
    <rPh sb="38" eb="40">
      <t>ヒトリ</t>
    </rPh>
    <rPh sb="40" eb="42">
      <t>イチニチ</t>
    </rPh>
    <rPh sb="57" eb="59">
      <t>レイワ</t>
    </rPh>
    <rPh sb="60" eb="61">
      <t>ネン</t>
    </rPh>
    <rPh sb="63" eb="64">
      <t>ガツ</t>
    </rPh>
    <rPh sb="65" eb="66">
      <t>ニチ</t>
    </rPh>
    <rPh sb="66" eb="68">
      <t>イコウ</t>
    </rPh>
    <rPh sb="68" eb="69">
      <t>ヨウ</t>
    </rPh>
    <rPh sb="69" eb="72">
      <t>ケイサンシキ</t>
    </rPh>
    <rPh sb="75" eb="77">
      <t>ツイカ</t>
    </rPh>
    <rPh sb="77" eb="79">
      <t>ホジョ</t>
    </rPh>
    <rPh sb="79" eb="81">
      <t>ヨウケン</t>
    </rPh>
    <rPh sb="82" eb="84">
      <t>ドウイツ</t>
    </rPh>
    <rPh sb="84" eb="85">
      <t>ニチ</t>
    </rPh>
    <rPh sb="87" eb="88">
      <t>ニン</t>
    </rPh>
    <rPh sb="88" eb="90">
      <t>イジョウ</t>
    </rPh>
    <rPh sb="91" eb="93">
      <t>ヘンコウ</t>
    </rPh>
    <rPh sb="102" eb="103">
      <t>ニン</t>
    </rPh>
    <rPh sb="103" eb="105">
      <t>イジョウ</t>
    </rPh>
    <phoneticPr fontId="5"/>
  </si>
  <si>
    <r>
      <t>&lt;追加補助分&gt;1日あたりの合計金額（単位：万）
※同一日に10人以上で追加補助一人一日</t>
    </r>
    <r>
      <rPr>
        <b/>
        <u/>
        <sz val="11"/>
        <rFont val="ＭＳ Ｐ明朝"/>
        <family val="1"/>
        <charset val="128"/>
      </rPr>
      <t>５千円</t>
    </r>
    <r>
      <rPr>
        <b/>
        <sz val="11"/>
        <rFont val="ＭＳ Ｐ明朝"/>
        <family val="1"/>
        <charset val="128"/>
      </rPr>
      <t xml:space="preserve">（定員30人以上）
</t>
    </r>
    <r>
      <rPr>
        <b/>
        <u/>
        <sz val="11"/>
        <rFont val="ＭＳ Ｐ明朝"/>
        <family val="1"/>
        <charset val="128"/>
      </rPr>
      <t>☆令和５年10月１日以降用計算式　
追加補助要件が同一日に10人以上に変更（9/30までは５人以上）</t>
    </r>
    <rPh sb="1" eb="5">
      <t>ツイカホジョ</t>
    </rPh>
    <rPh sb="5" eb="6">
      <t>ブン</t>
    </rPh>
    <rPh sb="8" eb="9">
      <t>ニチ</t>
    </rPh>
    <rPh sb="13" eb="15">
      <t>ゴウケイ</t>
    </rPh>
    <rPh sb="15" eb="17">
      <t>キンガク</t>
    </rPh>
    <rPh sb="18" eb="20">
      <t>タンイ</t>
    </rPh>
    <rPh sb="21" eb="22">
      <t>マン</t>
    </rPh>
    <rPh sb="44" eb="45">
      <t>セン</t>
    </rPh>
    <rPh sb="69" eb="70">
      <t>ヨウ</t>
    </rPh>
    <rPh sb="70" eb="73">
      <t>ケイサンシキ</t>
    </rPh>
    <phoneticPr fontId="5"/>
  </si>
  <si>
    <t>保健所に感染者の入院調整を依頼したが、病床ひっ迫等により入院ができなかった。</t>
    <rPh sb="0" eb="3">
      <t>ホケンショ</t>
    </rPh>
    <rPh sb="4" eb="7">
      <t>カンセンシャ</t>
    </rPh>
    <rPh sb="8" eb="10">
      <t>ニュウイン</t>
    </rPh>
    <rPh sb="10" eb="12">
      <t>チョウセイ</t>
    </rPh>
    <rPh sb="13" eb="15">
      <t>イライ</t>
    </rPh>
    <rPh sb="19" eb="21">
      <t>ビョウショウ</t>
    </rPh>
    <rPh sb="23" eb="24">
      <t>パク</t>
    </rPh>
    <rPh sb="24" eb="25">
      <t>トウ</t>
    </rPh>
    <rPh sb="28" eb="30">
      <t>ニュウイン</t>
    </rPh>
    <phoneticPr fontId="20"/>
  </si>
  <si>
    <t>沖縄　一子</t>
    <rPh sb="0" eb="2">
      <t>オキナワ</t>
    </rPh>
    <rPh sb="3" eb="5">
      <t>カズコ</t>
    </rPh>
    <phoneticPr fontId="5"/>
  </si>
  <si>
    <t>鹿児島　一郎</t>
    <rPh sb="0" eb="3">
      <t>カゴシマ</t>
    </rPh>
    <rPh sb="4" eb="6">
      <t>イチロウ</t>
    </rPh>
    <phoneticPr fontId="5"/>
  </si>
  <si>
    <t>宮﨑　二子</t>
    <rPh sb="0" eb="2">
      <t>ミヤザキ</t>
    </rPh>
    <rPh sb="3" eb="4">
      <t>ニ</t>
    </rPh>
    <rPh sb="4" eb="5">
      <t>コ</t>
    </rPh>
    <phoneticPr fontId="5"/>
  </si>
  <si>
    <t>大分　二郎</t>
    <rPh sb="0" eb="2">
      <t>オオイタ</t>
    </rPh>
    <rPh sb="3" eb="5">
      <t>ジロウ</t>
    </rPh>
    <phoneticPr fontId="5"/>
  </si>
  <si>
    <t>熊本　三子</t>
    <rPh sb="0" eb="2">
      <t>クマモト</t>
    </rPh>
    <rPh sb="3" eb="4">
      <t>サン</t>
    </rPh>
    <rPh sb="4" eb="5">
      <t>コ</t>
    </rPh>
    <phoneticPr fontId="5"/>
  </si>
  <si>
    <t>9/28</t>
    <phoneticPr fontId="5"/>
  </si>
  <si>
    <t>9/29</t>
    <phoneticPr fontId="5"/>
  </si>
  <si>
    <t>9/30</t>
    <phoneticPr fontId="5"/>
  </si>
  <si>
    <t>10/1</t>
    <phoneticPr fontId="5"/>
  </si>
  <si>
    <t>10/2</t>
    <phoneticPr fontId="5"/>
  </si>
  <si>
    <t>10/3</t>
    <phoneticPr fontId="5"/>
  </si>
  <si>
    <t>10/4</t>
    <phoneticPr fontId="5"/>
  </si>
  <si>
    <t>10/5</t>
    <phoneticPr fontId="5"/>
  </si>
  <si>
    <t>令和５</t>
    <rPh sb="0" eb="2">
      <t>レイワ</t>
    </rPh>
    <phoneticPr fontId="5"/>
  </si>
  <si>
    <t>◆◆◆◆</t>
    <phoneticPr fontId="5"/>
  </si>
  <si>
    <t>代表取締役</t>
    <rPh sb="0" eb="5">
      <t>ダイヒョウトリシマリヤク</t>
    </rPh>
    <phoneticPr fontId="5"/>
  </si>
  <si>
    <t>●●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</si>
</sst>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4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3"/>
      <charset val="128"/>
      <scheme val="minor"/>
    </font>
    <font>
      <sz val="8"/>
      <color theme="1"/>
      <name val="ＭＳ Ｐ明朝"/>
      <family val="1"/>
      <charset val="128"/>
    </font>
    <font>
      <b/>
      <sz val="10.5"/>
      <color theme="1"/>
      <name val="ＭＳ Ｐゴシック"/>
      <family val="3"/>
      <charset val="128"/>
      <scheme val="minor"/>
    </font>
    <font>
      <sz val="9"/>
      <color theme="1"/>
      <name val="ＭＳ Ｐゴシック"/>
      <family val="3"/>
      <charset val="128"/>
      <scheme val="minor"/>
    </font>
    <font>
      <sz val="10.5"/>
      <name val="ＭＳ Ｐ明朝"/>
      <family val="1"/>
      <charset val="128"/>
    </font>
    <font>
      <b/>
      <sz val="10.5"/>
      <color indexed="60"/>
      <name val="ＭＳ Ｐ明朝"/>
      <family val="1"/>
      <charset val="128"/>
    </font>
    <font>
      <b/>
      <sz val="10.5"/>
      <name val="ＭＳ Ｐ明朝"/>
      <family val="1"/>
      <charset val="128"/>
    </font>
    <font>
      <sz val="12"/>
      <color theme="1"/>
      <name val="ＭＳ Ｐ明朝"/>
      <family val="1"/>
      <charset val="128"/>
    </font>
    <font>
      <b/>
      <sz val="12"/>
      <color theme="1"/>
      <name val="ＭＳ Ｐ明朝"/>
      <family val="1"/>
      <charset val="128"/>
    </font>
    <font>
      <sz val="6"/>
      <name val="ＭＳ Ｐゴシック"/>
      <family val="3"/>
      <charset val="128"/>
    </font>
    <font>
      <b/>
      <sz val="12"/>
      <name val="ＭＳ Ｐ明朝"/>
      <family val="1"/>
      <charset val="128"/>
    </font>
    <font>
      <sz val="9"/>
      <color theme="1"/>
      <name val="ＭＳ Ｐゴシック"/>
      <family val="2"/>
      <charset val="128"/>
      <scheme val="minor"/>
    </font>
    <font>
      <sz val="10"/>
      <name val="ＭＳ Ｐゴシック"/>
      <family val="2"/>
      <charset val="128"/>
      <scheme val="minor"/>
    </font>
    <font>
      <sz val="10"/>
      <name val="ＭＳ Ｐゴシック"/>
      <family val="3"/>
      <charset val="128"/>
      <scheme val="minor"/>
    </font>
    <font>
      <sz val="6"/>
      <name val="ＭＳ Ｐゴシック"/>
      <family val="2"/>
      <charset val="128"/>
      <scheme val="minor"/>
    </font>
    <font>
      <sz val="9"/>
      <color theme="1"/>
      <name val="ＭＳ Ｐ明朝"/>
      <family val="1"/>
      <charset val="128"/>
    </font>
    <font>
      <b/>
      <sz val="10.5"/>
      <color theme="1"/>
      <name val="ＭＳ Ｐ明朝"/>
      <family val="1"/>
      <charset val="128"/>
    </font>
    <font>
      <b/>
      <sz val="11"/>
      <color theme="1"/>
      <name val="ＭＳ Ｐ明朝"/>
      <family val="1"/>
      <charset val="128"/>
    </font>
    <font>
      <sz val="12"/>
      <name val="ＭＳ Ｐ明朝"/>
      <family val="1"/>
      <charset val="128"/>
    </font>
    <font>
      <b/>
      <sz val="9"/>
      <color theme="1"/>
      <name val="ＭＳ Ｐゴシック"/>
      <family val="3"/>
      <charset val="128"/>
      <scheme val="minor"/>
    </font>
    <font>
      <sz val="10"/>
      <color theme="1"/>
      <name val="ＭＳ Ｐゴシック"/>
      <family val="3"/>
      <charset val="128"/>
      <scheme val="minor"/>
    </font>
    <font>
      <sz val="11"/>
      <color theme="1"/>
      <name val="ＭＳ Ｐ明朝"/>
      <family val="1"/>
      <charset val="128"/>
    </font>
    <font>
      <sz val="11"/>
      <name val="ＭＳ Ｐゴシック"/>
      <family val="3"/>
      <charset val="128"/>
    </font>
    <font>
      <sz val="10"/>
      <name val="ＭＳ ゴシック"/>
      <family val="3"/>
      <charset val="128"/>
    </font>
    <font>
      <sz val="10"/>
      <color theme="1"/>
      <name val="ＭＳ Ｐゴシック"/>
      <family val="2"/>
      <charset val="128"/>
      <scheme val="minor"/>
    </font>
    <font>
      <sz val="10"/>
      <color theme="1"/>
      <name val="ＭＳ Ｐ明朝"/>
      <family val="1"/>
      <charset val="128"/>
    </font>
    <font>
      <sz val="10"/>
      <color rgb="FFFF0000"/>
      <name val="ＭＳ Ｐゴシック"/>
      <family val="2"/>
      <charset val="128"/>
      <scheme val="minor"/>
    </font>
    <font>
      <sz val="10"/>
      <color rgb="FFFF0000"/>
      <name val="ＭＳ Ｐ明朝"/>
      <family val="1"/>
      <charset val="128"/>
    </font>
    <font>
      <sz val="10"/>
      <name val="ＭＳ Ｐ明朝"/>
      <family val="1"/>
      <charset val="128"/>
    </font>
    <font>
      <b/>
      <sz val="9"/>
      <color indexed="81"/>
      <name val="MS P ゴシック"/>
      <family val="3"/>
      <charset val="128"/>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11"/>
      <color theme="1"/>
      <name val="ＭＳ Ｐゴシック"/>
      <family val="2"/>
      <scheme val="minor"/>
    </font>
    <font>
      <sz val="11"/>
      <name val="ＭＳ Ｐ明朝"/>
      <family val="1"/>
      <charset val="128"/>
    </font>
    <font>
      <sz val="11"/>
      <color rgb="FFFF0000"/>
      <name val="ＭＳ Ｐ明朝"/>
      <family val="1"/>
      <charset val="128"/>
    </font>
    <font>
      <b/>
      <sz val="11"/>
      <name val="ＭＳ Ｐ明朝"/>
      <family val="1"/>
      <charset val="128"/>
    </font>
    <font>
      <b/>
      <u/>
      <sz val="11"/>
      <name val="ＭＳ Ｐゴシック"/>
      <family val="3"/>
      <charset val="128"/>
      <scheme val="minor"/>
    </font>
    <font>
      <b/>
      <u/>
      <sz val="20"/>
      <name val="ＭＳ Ｐゴシック"/>
      <family val="3"/>
      <charset val="128"/>
      <scheme val="minor"/>
    </font>
    <font>
      <b/>
      <u/>
      <sz val="11"/>
      <name val="ＭＳ Ｐ明朝"/>
      <family val="1"/>
      <charset val="128"/>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4" fillId="0" borderId="0">
      <alignment vertical="center"/>
    </xf>
    <xf numFmtId="0" fontId="28" fillId="0" borderId="0">
      <alignment vertical="center"/>
    </xf>
    <xf numFmtId="0" fontId="3" fillId="0" borderId="0">
      <alignment vertical="center"/>
    </xf>
    <xf numFmtId="0" fontId="39" fillId="0" borderId="0"/>
    <xf numFmtId="0" fontId="2" fillId="0" borderId="0">
      <alignment vertical="center"/>
    </xf>
    <xf numFmtId="0" fontId="1" fillId="0" borderId="0">
      <alignment vertical="center"/>
    </xf>
  </cellStyleXfs>
  <cellXfs count="173">
    <xf numFmtId="0" fontId="0" fillId="0" borderId="0" xfId="0"/>
    <xf numFmtId="0" fontId="4" fillId="0" borderId="0" xfId="1">
      <alignment vertical="center"/>
    </xf>
    <xf numFmtId="0" fontId="7" fillId="2" borderId="0" xfId="1" applyFont="1" applyFill="1" applyBorder="1" applyAlignment="1">
      <alignment horizontal="right" vertical="top" wrapText="1"/>
    </xf>
    <xf numFmtId="0" fontId="8" fillId="2" borderId="0" xfId="1" applyFont="1" applyFill="1" applyAlignment="1">
      <alignment vertical="center" wrapText="1"/>
    </xf>
    <xf numFmtId="0" fontId="8" fillId="2" borderId="0" xfId="1" applyFont="1" applyFill="1" applyBorder="1" applyAlignment="1">
      <alignment vertical="center" wrapText="1"/>
    </xf>
    <xf numFmtId="0" fontId="9" fillId="2" borderId="0" xfId="1" applyFont="1" applyFill="1" applyBorder="1" applyAlignment="1">
      <alignment vertical="center"/>
    </xf>
    <xf numFmtId="0" fontId="6" fillId="2" borderId="0" xfId="1" applyFont="1" applyFill="1" applyBorder="1" applyAlignment="1">
      <alignment vertical="top"/>
    </xf>
    <xf numFmtId="0" fontId="7" fillId="2" borderId="0" xfId="1" applyFont="1" applyFill="1" applyBorder="1" applyAlignment="1">
      <alignment horizontal="right" vertical="top"/>
    </xf>
    <xf numFmtId="0" fontId="10" fillId="0" borderId="0" xfId="1" applyFont="1" applyBorder="1">
      <alignment vertical="center"/>
    </xf>
    <xf numFmtId="0" fontId="10" fillId="0" borderId="0" xfId="1" applyFont="1" applyFill="1" applyBorder="1" applyAlignment="1">
      <alignment horizontal="center" vertical="center"/>
    </xf>
    <xf numFmtId="0" fontId="11" fillId="0" borderId="0" xfId="1" applyFont="1" applyFill="1" applyBorder="1" applyAlignment="1" applyProtection="1">
      <alignment vertical="center" shrinkToFit="1"/>
      <protection locked="0"/>
    </xf>
    <xf numFmtId="0" fontId="12" fillId="0" borderId="0" xfId="1" applyFont="1" applyFill="1" applyBorder="1" applyAlignment="1">
      <alignment horizontal="center" vertical="center"/>
    </xf>
    <xf numFmtId="0" fontId="12" fillId="0" borderId="0" xfId="1" applyFont="1" applyFill="1" applyBorder="1" applyAlignment="1">
      <alignment vertical="center"/>
    </xf>
    <xf numFmtId="0" fontId="10" fillId="0" borderId="0" xfId="1" applyFont="1" applyFill="1" applyBorder="1">
      <alignment vertical="center"/>
    </xf>
    <xf numFmtId="0" fontId="12" fillId="0" borderId="0" xfId="1" applyFont="1" applyFill="1" applyBorder="1">
      <alignment vertical="center"/>
    </xf>
    <xf numFmtId="0" fontId="14" fillId="2" borderId="0" xfId="1" applyFont="1" applyFill="1" applyBorder="1">
      <alignment vertical="center"/>
    </xf>
    <xf numFmtId="0" fontId="13" fillId="2" borderId="0" xfId="1" applyFont="1" applyFill="1" applyBorder="1">
      <alignment vertical="center"/>
    </xf>
    <xf numFmtId="0" fontId="14" fillId="0" borderId="0" xfId="1" applyFont="1" applyFill="1" applyBorder="1" applyAlignment="1">
      <alignment vertical="center" wrapText="1"/>
    </xf>
    <xf numFmtId="0" fontId="14" fillId="0" borderId="0" xfId="1" applyFont="1" applyFill="1" applyBorder="1">
      <alignment vertical="center"/>
    </xf>
    <xf numFmtId="0" fontId="4" fillId="0" borderId="0" xfId="1" applyBorder="1" applyAlignment="1">
      <alignment vertical="center"/>
    </xf>
    <xf numFmtId="0" fontId="17" fillId="0" borderId="0" xfId="1" applyFont="1" applyBorder="1" applyAlignment="1">
      <alignment vertical="top"/>
    </xf>
    <xf numFmtId="0" fontId="21" fillId="0" borderId="0" xfId="1" applyFont="1" applyFill="1" applyBorder="1" applyAlignment="1">
      <alignment horizontal="left" vertical="center" wrapText="1"/>
    </xf>
    <xf numFmtId="0" fontId="22" fillId="0" borderId="0" xfId="1" applyFont="1" applyFill="1" applyBorder="1" applyAlignment="1">
      <alignment vertical="center" wrapText="1"/>
    </xf>
    <xf numFmtId="0" fontId="23" fillId="0" borderId="0" xfId="1" applyFont="1" applyFill="1">
      <alignment vertical="center"/>
    </xf>
    <xf numFmtId="0" fontId="19" fillId="2" borderId="0" xfId="1" applyFont="1" applyFill="1" applyBorder="1" applyAlignment="1">
      <alignment horizontal="left" vertical="top" wrapText="1"/>
    </xf>
    <xf numFmtId="0" fontId="22" fillId="0" borderId="0" xfId="1" applyFont="1" applyFill="1" applyBorder="1" applyAlignment="1">
      <alignment horizontal="center" vertical="center" wrapText="1"/>
    </xf>
    <xf numFmtId="0" fontId="8" fillId="0" borderId="0" xfId="1" applyFont="1" applyFill="1" applyBorder="1" applyAlignment="1">
      <alignment vertical="center" wrapText="1"/>
    </xf>
    <xf numFmtId="0" fontId="8" fillId="3" borderId="1" xfId="1" applyFont="1" applyFill="1" applyBorder="1" applyAlignment="1">
      <alignment vertical="center" wrapText="1"/>
    </xf>
    <xf numFmtId="0" fontId="26" fillId="0" borderId="0" xfId="1" applyFont="1" applyFill="1" applyBorder="1" applyAlignment="1">
      <alignment vertical="center"/>
    </xf>
    <xf numFmtId="0" fontId="4" fillId="0" borderId="0" xfId="1" applyBorder="1">
      <alignment vertical="center"/>
    </xf>
    <xf numFmtId="0" fontId="27" fillId="0" borderId="0" xfId="1" applyFont="1" applyProtection="1">
      <alignment vertical="center"/>
      <protection locked="0"/>
    </xf>
    <xf numFmtId="0" fontId="27" fillId="0" borderId="0" xfId="1" applyFont="1" applyFill="1" applyBorder="1" applyProtection="1">
      <alignment vertical="center"/>
      <protection locked="0"/>
    </xf>
    <xf numFmtId="0" fontId="27" fillId="0" borderId="0" xfId="1" applyFont="1" applyFill="1" applyBorder="1">
      <alignment vertical="center"/>
    </xf>
    <xf numFmtId="0" fontId="27" fillId="0" borderId="0" xfId="1" applyFont="1" applyFill="1" applyBorder="1" applyAlignment="1">
      <alignment vertical="center"/>
    </xf>
    <xf numFmtId="0" fontId="27" fillId="0" borderId="0" xfId="1" applyFont="1" applyFill="1">
      <alignment vertical="center"/>
    </xf>
    <xf numFmtId="0" fontId="27" fillId="0" borderId="0" xfId="1" applyFont="1">
      <alignment vertical="center"/>
    </xf>
    <xf numFmtId="0" fontId="29" fillId="0" borderId="0" xfId="2" applyFont="1" applyFill="1">
      <alignment vertical="center"/>
    </xf>
    <xf numFmtId="0" fontId="4" fillId="0" borderId="0" xfId="1" applyAlignment="1">
      <alignment vertical="center"/>
    </xf>
    <xf numFmtId="0" fontId="23" fillId="0" borderId="1" xfId="1" applyFont="1" applyFill="1" applyBorder="1" applyAlignment="1">
      <alignment vertical="center"/>
    </xf>
    <xf numFmtId="0" fontId="31" fillId="0" borderId="0" xfId="1" applyFont="1" applyFill="1" applyBorder="1" applyAlignment="1">
      <alignment vertical="center"/>
    </xf>
    <xf numFmtId="0" fontId="21" fillId="0" borderId="0" xfId="1" applyFont="1" applyFill="1" applyBorder="1" applyAlignment="1">
      <alignment vertical="center"/>
    </xf>
    <xf numFmtId="0" fontId="34" fillId="0" borderId="1" xfId="3" applyFont="1" applyFill="1" applyBorder="1" applyAlignment="1">
      <alignment vertical="center"/>
    </xf>
    <xf numFmtId="0" fontId="17" fillId="2" borderId="0" xfId="1" applyFont="1" applyFill="1" applyBorder="1" applyAlignment="1">
      <alignment vertical="top"/>
    </xf>
    <xf numFmtId="0" fontId="4" fillId="2" borderId="0" xfId="1" applyFill="1">
      <alignment vertical="center"/>
    </xf>
    <xf numFmtId="0" fontId="36" fillId="0" borderId="0" xfId="3" applyFont="1">
      <alignment vertical="center"/>
    </xf>
    <xf numFmtId="0" fontId="37" fillId="0" borderId="0" xfId="3" applyFont="1">
      <alignment vertical="center"/>
    </xf>
    <xf numFmtId="0" fontId="38" fillId="0" borderId="0" xfId="3" applyFont="1">
      <alignment vertical="center"/>
    </xf>
    <xf numFmtId="0" fontId="38" fillId="6" borderId="0" xfId="3" applyFont="1" applyFill="1">
      <alignment vertical="center"/>
    </xf>
    <xf numFmtId="0" fontId="40" fillId="0" borderId="0" xfId="1" applyFont="1" applyFill="1">
      <alignment vertical="center"/>
    </xf>
    <xf numFmtId="0" fontId="40" fillId="0" borderId="0" xfId="3" applyFont="1" applyFill="1">
      <alignment vertical="center"/>
    </xf>
    <xf numFmtId="0" fontId="36" fillId="7" borderId="1" xfId="3" applyFont="1" applyFill="1" applyBorder="1" applyAlignment="1">
      <alignment horizontal="left" vertical="center" wrapText="1"/>
    </xf>
    <xf numFmtId="0" fontId="13" fillId="0" borderId="0" xfId="1" applyFont="1" applyFill="1" applyBorder="1" applyAlignment="1">
      <alignment horizontal="left" vertical="top"/>
    </xf>
    <xf numFmtId="0" fontId="4" fillId="0" borderId="0" xfId="1" applyFill="1">
      <alignment vertical="center"/>
    </xf>
    <xf numFmtId="0" fontId="30" fillId="2" borderId="0" xfId="1" applyFont="1" applyFill="1" applyBorder="1" applyAlignment="1">
      <alignment vertical="center"/>
    </xf>
    <xf numFmtId="0" fontId="18" fillId="0" borderId="0" xfId="1" applyFont="1" applyBorder="1" applyAlignment="1">
      <alignment vertical="center"/>
    </xf>
    <xf numFmtId="0" fontId="4" fillId="0" borderId="5" xfId="1" applyBorder="1">
      <alignment vertical="center"/>
    </xf>
    <xf numFmtId="0" fontId="42" fillId="0" borderId="1" xfId="3" applyFont="1" applyFill="1" applyBorder="1" applyAlignment="1">
      <alignment vertical="center"/>
    </xf>
    <xf numFmtId="0" fontId="38" fillId="0" borderId="0" xfId="6" applyFont="1">
      <alignment vertical="center"/>
    </xf>
    <xf numFmtId="0" fontId="36" fillId="0" borderId="0" xfId="6" applyFont="1">
      <alignment vertical="center"/>
    </xf>
    <xf numFmtId="0" fontId="38" fillId="6" borderId="0" xfId="6" applyFont="1" applyFill="1">
      <alignment vertical="center"/>
    </xf>
    <xf numFmtId="0" fontId="37" fillId="0" borderId="0" xfId="6" applyFont="1">
      <alignment vertical="center"/>
    </xf>
    <xf numFmtId="0" fontId="36" fillId="7" borderId="1" xfId="6" applyFont="1" applyFill="1" applyBorder="1" applyAlignment="1">
      <alignment horizontal="left" vertical="center" wrapText="1"/>
    </xf>
    <xf numFmtId="0" fontId="34" fillId="0" borderId="1" xfId="6" applyFont="1" applyFill="1" applyBorder="1" applyAlignment="1">
      <alignment vertical="center"/>
    </xf>
    <xf numFmtId="0" fontId="42" fillId="0" borderId="1" xfId="6" applyFont="1" applyFill="1" applyBorder="1" applyAlignment="1">
      <alignment vertical="center"/>
    </xf>
    <xf numFmtId="0" fontId="40" fillId="0" borderId="0" xfId="6" applyFont="1" applyFill="1">
      <alignment vertical="center"/>
    </xf>
    <xf numFmtId="0" fontId="40" fillId="5" borderId="0" xfId="3" applyFont="1" applyFill="1">
      <alignment vertical="center"/>
    </xf>
    <xf numFmtId="0" fontId="36" fillId="6" borderId="0" xfId="3" applyFont="1" applyFill="1">
      <alignment vertical="center"/>
    </xf>
    <xf numFmtId="0" fontId="36" fillId="0" borderId="0" xfId="3" applyFont="1" applyAlignment="1">
      <alignment vertical="center"/>
    </xf>
    <xf numFmtId="49" fontId="34" fillId="0" borderId="1" xfId="3" applyNumberFormat="1" applyFont="1" applyFill="1" applyBorder="1" applyAlignment="1">
      <alignment vertical="center"/>
    </xf>
    <xf numFmtId="49" fontId="34" fillId="6" borderId="1" xfId="3" applyNumberFormat="1" applyFont="1" applyFill="1" applyBorder="1" applyAlignment="1">
      <alignment vertical="center"/>
    </xf>
    <xf numFmtId="0" fontId="36" fillId="0" borderId="1" xfId="3" applyFont="1" applyBorder="1" applyAlignment="1">
      <alignment horizontal="center" vertical="center"/>
    </xf>
    <xf numFmtId="0" fontId="34" fillId="6" borderId="1" xfId="3" applyFont="1" applyFill="1" applyBorder="1" applyAlignment="1">
      <alignment vertical="center"/>
    </xf>
    <xf numFmtId="0" fontId="36" fillId="0" borderId="1" xfId="3" applyFont="1" applyBorder="1" applyAlignment="1">
      <alignment vertical="center"/>
    </xf>
    <xf numFmtId="0" fontId="34" fillId="9" borderId="13" xfId="3" applyFont="1" applyFill="1" applyBorder="1" applyAlignment="1">
      <alignment vertical="center"/>
    </xf>
    <xf numFmtId="178" fontId="36" fillId="9" borderId="13" xfId="3" applyNumberFormat="1" applyFont="1" applyFill="1" applyBorder="1" applyAlignment="1">
      <alignment vertical="center"/>
    </xf>
    <xf numFmtId="0" fontId="34" fillId="5" borderId="1" xfId="3" applyFont="1" applyFill="1" applyBorder="1" applyAlignment="1">
      <alignment vertical="center"/>
    </xf>
    <xf numFmtId="178" fontId="36" fillId="5" borderId="1" xfId="3" applyNumberFormat="1" applyFont="1" applyFill="1" applyBorder="1" applyAlignment="1">
      <alignment vertical="center"/>
    </xf>
    <xf numFmtId="177" fontId="34" fillId="8" borderId="1" xfId="3" applyNumberFormat="1" applyFont="1" applyFill="1" applyBorder="1" applyAlignment="1">
      <alignment vertical="center"/>
    </xf>
    <xf numFmtId="178" fontId="36" fillId="8" borderId="1" xfId="3" applyNumberFormat="1" applyFont="1" applyFill="1" applyBorder="1" applyAlignment="1">
      <alignment vertical="center"/>
    </xf>
    <xf numFmtId="0" fontId="40" fillId="5" borderId="0" xfId="6" applyFont="1" applyFill="1">
      <alignment vertical="center"/>
    </xf>
    <xf numFmtId="0" fontId="36" fillId="6" borderId="0" xfId="6" applyFont="1" applyFill="1">
      <alignment vertical="center"/>
    </xf>
    <xf numFmtId="0" fontId="36" fillId="0" borderId="0" xfId="6" applyFont="1" applyAlignment="1">
      <alignment vertical="center"/>
    </xf>
    <xf numFmtId="49" fontId="34" fillId="0" borderId="1" xfId="6" applyNumberFormat="1" applyFont="1" applyFill="1" applyBorder="1" applyAlignment="1">
      <alignment vertical="center"/>
    </xf>
    <xf numFmtId="49" fontId="34" fillId="6" borderId="1" xfId="6" applyNumberFormat="1" applyFont="1" applyFill="1" applyBorder="1" applyAlignment="1">
      <alignment vertical="center"/>
    </xf>
    <xf numFmtId="0" fontId="36" fillId="0" borderId="1" xfId="6" applyFont="1" applyBorder="1" applyAlignment="1">
      <alignment horizontal="center" vertical="center"/>
    </xf>
    <xf numFmtId="0" fontId="34" fillId="6" borderId="1" xfId="6" applyFont="1" applyFill="1" applyBorder="1" applyAlignment="1">
      <alignment vertical="center"/>
    </xf>
    <xf numFmtId="0" fontId="36" fillId="0" borderId="1" xfId="6" applyFont="1" applyBorder="1" applyAlignment="1">
      <alignment vertical="center"/>
    </xf>
    <xf numFmtId="0" fontId="34" fillId="9" borderId="13" xfId="6" applyFont="1" applyFill="1" applyBorder="1" applyAlignment="1">
      <alignment vertical="center"/>
    </xf>
    <xf numFmtId="178" fontId="36" fillId="9" borderId="13" xfId="6" applyNumberFormat="1" applyFont="1" applyFill="1" applyBorder="1" applyAlignment="1">
      <alignment vertical="center"/>
    </xf>
    <xf numFmtId="0" fontId="34" fillId="5" borderId="1" xfId="6" applyFont="1" applyFill="1" applyBorder="1" applyAlignment="1">
      <alignment vertical="center"/>
    </xf>
    <xf numFmtId="178" fontId="36" fillId="5" borderId="1" xfId="6" applyNumberFormat="1" applyFont="1" applyFill="1" applyBorder="1" applyAlignment="1">
      <alignment vertical="center"/>
    </xf>
    <xf numFmtId="177" fontId="34" fillId="8" borderId="1" xfId="6" applyNumberFormat="1" applyFont="1" applyFill="1" applyBorder="1" applyAlignment="1">
      <alignment vertical="center"/>
    </xf>
    <xf numFmtId="178" fontId="36" fillId="8" borderId="1" xfId="6" applyNumberFormat="1" applyFont="1" applyFill="1" applyBorder="1" applyAlignment="1">
      <alignment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31" fillId="0" borderId="1" xfId="1" applyFont="1" applyFill="1" applyBorder="1" applyAlignment="1">
      <alignment horizontal="center" vertical="center"/>
    </xf>
    <xf numFmtId="0" fontId="32" fillId="0" borderId="10" xfId="3" applyFont="1" applyBorder="1" applyAlignment="1">
      <alignment horizontal="center" vertical="center"/>
    </xf>
    <xf numFmtId="0" fontId="32" fillId="0" borderId="11" xfId="3" applyFont="1" applyBorder="1" applyAlignment="1">
      <alignment horizontal="center" vertical="center"/>
    </xf>
    <xf numFmtId="0" fontId="32" fillId="0" borderId="12" xfId="3" applyFont="1" applyBorder="1" applyAlignment="1">
      <alignment horizontal="center" vertical="center"/>
    </xf>
    <xf numFmtId="56" fontId="33" fillId="0" borderId="1" xfId="3" applyNumberFormat="1" applyFont="1" applyBorder="1" applyAlignment="1">
      <alignment horizontal="center" vertical="center"/>
    </xf>
    <xf numFmtId="0" fontId="33" fillId="0" borderId="1" xfId="3" applyFont="1" applyBorder="1" applyAlignment="1">
      <alignment horizontal="center" vertical="center"/>
    </xf>
    <xf numFmtId="0" fontId="33" fillId="0" borderId="1" xfId="1" applyFont="1" applyFill="1" applyBorder="1" applyAlignment="1">
      <alignment horizontal="center" vertical="center"/>
    </xf>
    <xf numFmtId="0" fontId="30" fillId="0" borderId="1" xfId="1" applyFont="1" applyBorder="1" applyAlignment="1">
      <alignment horizontal="center" vertical="center"/>
    </xf>
    <xf numFmtId="0" fontId="6" fillId="2" borderId="0" xfId="1" applyFont="1" applyFill="1" applyAlignment="1">
      <alignment horizontal="left" vertical="center" wrapText="1"/>
    </xf>
    <xf numFmtId="0" fontId="14" fillId="0" borderId="0" xfId="1" applyFont="1" applyFill="1" applyBorder="1" applyAlignment="1">
      <alignment horizontal="center" vertical="center" wrapText="1"/>
    </xf>
    <xf numFmtId="0" fontId="14" fillId="0" borderId="0" xfId="1" applyFont="1" applyFill="1" applyBorder="1" applyAlignment="1">
      <alignment horizontal="center" vertical="center"/>
    </xf>
    <xf numFmtId="0" fontId="14" fillId="3" borderId="0" xfId="1" applyFont="1" applyFill="1" applyBorder="1" applyAlignment="1" applyProtection="1">
      <alignment vertical="center" shrinkToFit="1"/>
      <protection locked="0"/>
    </xf>
    <xf numFmtId="0" fontId="14" fillId="0" borderId="0" xfId="1" applyFont="1" applyFill="1" applyBorder="1" applyAlignment="1" applyProtection="1">
      <alignment horizontal="center" vertical="center" shrinkToFit="1"/>
      <protection locked="0"/>
    </xf>
    <xf numFmtId="0" fontId="13" fillId="0" borderId="0" xfId="1" applyFont="1" applyFill="1" applyBorder="1" applyAlignment="1">
      <alignment horizontal="center" vertical="center"/>
    </xf>
    <xf numFmtId="0" fontId="16" fillId="2" borderId="0" xfId="1" applyFont="1" applyFill="1" applyBorder="1" applyAlignment="1">
      <alignment horizontal="left" vertical="top" wrapText="1"/>
    </xf>
    <xf numFmtId="0" fontId="23" fillId="3" borderId="0" xfId="1" applyFont="1" applyFill="1" applyBorder="1" applyAlignment="1" applyProtection="1">
      <alignment horizontal="center" vertical="center"/>
      <protection locked="0"/>
    </xf>
    <xf numFmtId="0" fontId="27" fillId="3" borderId="0" xfId="1" applyFont="1" applyFill="1" applyBorder="1" applyAlignment="1" applyProtection="1">
      <alignment horizontal="center" vertical="center"/>
      <protection locked="0"/>
    </xf>
    <xf numFmtId="0" fontId="14" fillId="3" borderId="0"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4" fillId="3" borderId="0" xfId="1" applyFont="1" applyFill="1" applyBorder="1" applyAlignment="1">
      <alignment vertical="center" shrinkToFit="1"/>
    </xf>
    <xf numFmtId="0" fontId="24" fillId="2" borderId="1" xfId="1" applyFont="1" applyFill="1" applyBorder="1" applyAlignment="1">
      <alignment horizontal="left" vertical="center"/>
    </xf>
    <xf numFmtId="0" fontId="13" fillId="0" borderId="0" xfId="1" applyFont="1" applyFill="1" applyAlignment="1">
      <alignment horizontal="center" vertical="center" wrapText="1"/>
    </xf>
    <xf numFmtId="0" fontId="13" fillId="0" borderId="0" xfId="1" applyFont="1" applyFill="1" applyAlignment="1">
      <alignment horizontal="center" vertical="center"/>
    </xf>
    <xf numFmtId="0" fontId="19" fillId="0" borderId="9" xfId="1" applyFont="1" applyFill="1" applyBorder="1" applyAlignment="1">
      <alignment horizontal="left" vertical="top" wrapText="1"/>
    </xf>
    <xf numFmtId="0" fontId="19" fillId="0" borderId="8" xfId="1" applyFont="1" applyFill="1" applyBorder="1" applyAlignment="1">
      <alignment horizontal="left" vertical="top"/>
    </xf>
    <xf numFmtId="0" fontId="19" fillId="0" borderId="7" xfId="1" applyFont="1" applyFill="1" applyBorder="1" applyAlignment="1">
      <alignment horizontal="left" vertical="top"/>
    </xf>
    <xf numFmtId="0" fontId="19" fillId="0" borderId="6" xfId="1" applyFont="1" applyFill="1" applyBorder="1" applyAlignment="1">
      <alignment horizontal="left" vertical="top"/>
    </xf>
    <xf numFmtId="0" fontId="19" fillId="0" borderId="0" xfId="1" applyFont="1" applyFill="1" applyBorder="1" applyAlignment="1">
      <alignment horizontal="left" vertical="top"/>
    </xf>
    <xf numFmtId="0" fontId="19" fillId="0" borderId="5" xfId="1" applyFont="1" applyFill="1" applyBorder="1" applyAlignment="1">
      <alignment horizontal="left" vertical="top"/>
    </xf>
    <xf numFmtId="0" fontId="19" fillId="0" borderId="4" xfId="1" applyFont="1" applyFill="1" applyBorder="1" applyAlignment="1">
      <alignment horizontal="left" vertical="top"/>
    </xf>
    <xf numFmtId="0" fontId="19" fillId="0" borderId="3" xfId="1" applyFont="1" applyFill="1" applyBorder="1" applyAlignment="1">
      <alignment horizontal="left" vertical="top"/>
    </xf>
    <xf numFmtId="0" fontId="19" fillId="0" borderId="2" xfId="1" applyFont="1" applyFill="1" applyBorder="1" applyAlignment="1">
      <alignment horizontal="left" vertical="top"/>
    </xf>
    <xf numFmtId="0" fontId="25" fillId="4" borderId="1" xfId="1" applyFont="1" applyFill="1" applyBorder="1" applyAlignment="1">
      <alignment horizontal="center" vertical="center" wrapText="1"/>
    </xf>
    <xf numFmtId="0" fontId="13" fillId="2" borderId="1" xfId="1" applyFont="1" applyFill="1" applyBorder="1" applyAlignment="1">
      <alignment horizontal="left" vertical="center"/>
    </xf>
    <xf numFmtId="0" fontId="41" fillId="0" borderId="3" xfId="1" applyFont="1" applyFill="1" applyBorder="1" applyAlignment="1">
      <alignment horizontal="left" vertical="center"/>
    </xf>
    <xf numFmtId="0" fontId="13" fillId="2" borderId="1" xfId="1" applyFont="1" applyFill="1" applyBorder="1" applyAlignment="1">
      <alignment horizontal="left" vertical="center" wrapText="1"/>
    </xf>
    <xf numFmtId="0" fontId="41" fillId="0" borderId="0" xfId="1" applyFont="1" applyFill="1" applyBorder="1" applyAlignment="1">
      <alignment horizontal="left" vertical="center"/>
    </xf>
    <xf numFmtId="0" fontId="24" fillId="2" borderId="1" xfId="1" applyFont="1" applyFill="1" applyBorder="1" applyAlignment="1">
      <alignment horizontal="left" vertical="center" wrapText="1"/>
    </xf>
    <xf numFmtId="0" fontId="19" fillId="0" borderId="0" xfId="1" applyFont="1" applyFill="1" applyBorder="1" applyAlignment="1">
      <alignment horizontal="left" vertical="top" wrapText="1"/>
    </xf>
    <xf numFmtId="0" fontId="19" fillId="2" borderId="0" xfId="1" applyFont="1" applyFill="1" applyBorder="1" applyAlignment="1">
      <alignment horizontal="left" vertical="top" wrapText="1"/>
    </xf>
    <xf numFmtId="0" fontId="44" fillId="5" borderId="6" xfId="3" applyFont="1" applyFill="1" applyBorder="1" applyAlignment="1">
      <alignment horizontal="left" vertical="center" wrapText="1"/>
    </xf>
    <xf numFmtId="0" fontId="18" fillId="0" borderId="10" xfId="3" applyFont="1" applyBorder="1" applyAlignment="1">
      <alignment horizontal="center" vertical="center"/>
    </xf>
    <xf numFmtId="0" fontId="18" fillId="0" borderId="11" xfId="3" applyFont="1" applyBorder="1" applyAlignment="1">
      <alignment horizontal="center" vertical="center"/>
    </xf>
    <xf numFmtId="0" fontId="18" fillId="0" borderId="12" xfId="3" applyFont="1" applyBorder="1" applyAlignment="1">
      <alignment horizontal="center" vertical="center"/>
    </xf>
    <xf numFmtId="56" fontId="34" fillId="0" borderId="1" xfId="3" applyNumberFormat="1" applyFont="1" applyFill="1" applyBorder="1" applyAlignment="1">
      <alignment horizontal="center" vertical="center"/>
    </xf>
    <xf numFmtId="0" fontId="34" fillId="0" borderId="1" xfId="3" applyFont="1" applyFill="1" applyBorder="1" applyAlignment="1">
      <alignment horizontal="center" vertical="center"/>
    </xf>
    <xf numFmtId="176" fontId="38" fillId="7" borderId="1" xfId="3" applyNumberFormat="1" applyFont="1" applyFill="1" applyBorder="1" applyAlignment="1">
      <alignment horizontal="left" vertical="center" wrapText="1"/>
    </xf>
    <xf numFmtId="0" fontId="42" fillId="5" borderId="1" xfId="3" applyFont="1" applyFill="1" applyBorder="1" applyAlignment="1">
      <alignment horizontal="center" vertical="center" wrapText="1"/>
    </xf>
    <xf numFmtId="0" fontId="42" fillId="9" borderId="1" xfId="3" applyFont="1" applyFill="1" applyBorder="1" applyAlignment="1">
      <alignment horizontal="center" vertical="center" wrapText="1"/>
    </xf>
    <xf numFmtId="0" fontId="42" fillId="9" borderId="1" xfId="3" applyFont="1" applyFill="1" applyBorder="1" applyAlignment="1">
      <alignment horizontal="center" vertical="center"/>
    </xf>
    <xf numFmtId="56" fontId="34" fillId="0" borderId="1" xfId="3" applyNumberFormat="1" applyFont="1" applyBorder="1" applyAlignment="1">
      <alignment horizontal="center" vertical="center"/>
    </xf>
    <xf numFmtId="0" fontId="34" fillId="0" borderId="1" xfId="3" applyFont="1" applyBorder="1" applyAlignment="1">
      <alignment horizontal="center" vertical="center"/>
    </xf>
    <xf numFmtId="0" fontId="19" fillId="0" borderId="11" xfId="3" applyFont="1" applyBorder="1" applyAlignment="1">
      <alignment horizontal="center" vertical="center"/>
    </xf>
    <xf numFmtId="0" fontId="19" fillId="0" borderId="12" xfId="3" applyFont="1" applyBorder="1" applyAlignment="1">
      <alignment horizontal="center" vertical="center"/>
    </xf>
    <xf numFmtId="0" fontId="42" fillId="8" borderId="1" xfId="3" applyFont="1" applyFill="1" applyBorder="1" applyAlignment="1">
      <alignment horizontal="center" vertical="center" wrapText="1"/>
    </xf>
    <xf numFmtId="0" fontId="42" fillId="0" borderId="10" xfId="3" applyFont="1" applyFill="1" applyBorder="1" applyAlignment="1">
      <alignment horizontal="center" vertical="center"/>
    </xf>
    <xf numFmtId="0" fontId="42" fillId="0" borderId="11" xfId="3" applyFont="1" applyFill="1" applyBorder="1" applyAlignment="1">
      <alignment horizontal="center" vertical="center"/>
    </xf>
    <xf numFmtId="0" fontId="42" fillId="0" borderId="12" xfId="3" applyFont="1" applyFill="1" applyBorder="1" applyAlignment="1">
      <alignment horizontal="center" vertical="center"/>
    </xf>
    <xf numFmtId="0" fontId="40" fillId="2" borderId="4" xfId="3" applyFont="1" applyFill="1" applyBorder="1" applyAlignment="1">
      <alignment horizontal="center" vertical="center"/>
    </xf>
    <xf numFmtId="0" fontId="40" fillId="2" borderId="3" xfId="3" applyFont="1" applyFill="1" applyBorder="1" applyAlignment="1">
      <alignment horizontal="center" vertical="center"/>
    </xf>
    <xf numFmtId="176" fontId="38" fillId="7" borderId="1" xfId="6" applyNumberFormat="1" applyFont="1" applyFill="1" applyBorder="1" applyAlignment="1">
      <alignment horizontal="left" vertical="center" wrapText="1"/>
    </xf>
    <xf numFmtId="0" fontId="42" fillId="5" borderId="1" xfId="6" applyFont="1" applyFill="1" applyBorder="1" applyAlignment="1">
      <alignment horizontal="center" vertical="center" wrapText="1"/>
    </xf>
    <xf numFmtId="0" fontId="42" fillId="9" borderId="1" xfId="6" applyFont="1" applyFill="1" applyBorder="1" applyAlignment="1">
      <alignment horizontal="center" vertical="center" wrapText="1"/>
    </xf>
    <xf numFmtId="0" fontId="42" fillId="9" borderId="1" xfId="6" applyFont="1" applyFill="1" applyBorder="1" applyAlignment="1">
      <alignment horizontal="center" vertical="center"/>
    </xf>
    <xf numFmtId="0" fontId="18" fillId="0" borderId="10" xfId="6" applyFont="1" applyBorder="1" applyAlignment="1">
      <alignment horizontal="center" vertical="center"/>
    </xf>
    <xf numFmtId="0" fontId="18" fillId="0" borderId="11" xfId="6" applyFont="1" applyBorder="1" applyAlignment="1">
      <alignment horizontal="center" vertical="center"/>
    </xf>
    <xf numFmtId="0" fontId="18" fillId="0" borderId="12" xfId="6" applyFont="1" applyBorder="1" applyAlignment="1">
      <alignment horizontal="center" vertical="center"/>
    </xf>
    <xf numFmtId="56" fontId="34" fillId="0" borderId="1" xfId="6" applyNumberFormat="1" applyFont="1" applyFill="1" applyBorder="1" applyAlignment="1">
      <alignment horizontal="center" vertical="center"/>
    </xf>
    <xf numFmtId="0" fontId="34" fillId="0" borderId="1" xfId="6" applyFont="1" applyFill="1" applyBorder="1" applyAlignment="1">
      <alignment horizontal="center" vertical="center"/>
    </xf>
    <xf numFmtId="0" fontId="44" fillId="5" borderId="6" xfId="6" applyFont="1" applyFill="1" applyBorder="1" applyAlignment="1">
      <alignment horizontal="left" vertical="center" wrapText="1"/>
    </xf>
    <xf numFmtId="0" fontId="42" fillId="8" borderId="1" xfId="6" applyFont="1" applyFill="1" applyBorder="1" applyAlignment="1">
      <alignment horizontal="center" vertical="center" wrapText="1"/>
    </xf>
    <xf numFmtId="0" fontId="42" fillId="0" borderId="10" xfId="6" applyFont="1" applyFill="1" applyBorder="1" applyAlignment="1">
      <alignment horizontal="center" vertical="center"/>
    </xf>
    <xf numFmtId="0" fontId="42" fillId="0" borderId="11" xfId="6" applyFont="1" applyFill="1" applyBorder="1" applyAlignment="1">
      <alignment horizontal="center" vertical="center"/>
    </xf>
    <xf numFmtId="0" fontId="42" fillId="0" borderId="12" xfId="6" applyFont="1" applyFill="1" applyBorder="1" applyAlignment="1">
      <alignment horizontal="center" vertical="center"/>
    </xf>
    <xf numFmtId="0" fontId="40" fillId="0" borderId="4" xfId="6" applyFont="1" applyFill="1" applyBorder="1" applyAlignment="1">
      <alignment horizontal="center" vertical="center"/>
    </xf>
    <xf numFmtId="0" fontId="40" fillId="0" borderId="3" xfId="6" applyFont="1" applyFill="1" applyBorder="1" applyAlignment="1">
      <alignment horizontal="center" vertical="center"/>
    </xf>
    <xf numFmtId="0" fontId="44" fillId="5" borderId="6" xfId="6" applyFont="1" applyFill="1" applyBorder="1" applyAlignment="1">
      <alignment horizontal="left" vertical="center"/>
    </xf>
  </cellXfs>
  <cellStyles count="7">
    <cellStyle name="標準" xfId="0" builtinId="0"/>
    <cellStyle name="標準 2" xfId="2" xr:uid="{00000000-0005-0000-0000-000001000000}"/>
    <cellStyle name="標準 2 2" xfId="4" xr:uid="{00000000-0005-0000-0000-000002000000}"/>
    <cellStyle name="標準 3" xfId="5" xr:uid="{00000000-0005-0000-0000-000003000000}"/>
    <cellStyle name="標準 4" xfId="1" xr:uid="{00000000-0005-0000-0000-000004000000}"/>
    <cellStyle name="標準 4 2" xfId="3" xr:uid="{00000000-0005-0000-0000-000005000000}"/>
    <cellStyle name="標準 4 2 2" xfId="6" xr:uid="{00000000-0005-0000-0000-000006000000}"/>
  </cellStyles>
  <dxfs count="2">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21</xdr:row>
          <xdr:rowOff>219075</xdr:rowOff>
        </xdr:from>
        <xdr:to>
          <xdr:col>3</xdr:col>
          <xdr:colOff>38100</xdr:colOff>
          <xdr:row>23</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161925</xdr:rowOff>
        </xdr:from>
        <xdr:to>
          <xdr:col>3</xdr:col>
          <xdr:colOff>38100</xdr:colOff>
          <xdr:row>24</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152400</xdr:rowOff>
        </xdr:from>
        <xdr:to>
          <xdr:col>3</xdr:col>
          <xdr:colOff>38100</xdr:colOff>
          <xdr:row>26</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238125</xdr:rowOff>
        </xdr:from>
        <xdr:to>
          <xdr:col>3</xdr:col>
          <xdr:colOff>38100</xdr:colOff>
          <xdr:row>27</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152400</xdr:rowOff>
        </xdr:from>
        <xdr:to>
          <xdr:col>3</xdr:col>
          <xdr:colOff>38100</xdr:colOff>
          <xdr:row>27</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28</xdr:row>
          <xdr:rowOff>114300</xdr:rowOff>
        </xdr:from>
        <xdr:to>
          <xdr:col>3</xdr:col>
          <xdr:colOff>28575</xdr:colOff>
          <xdr:row>28</xdr:row>
          <xdr:rowOff>342900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161925</xdr:rowOff>
        </xdr:from>
        <xdr:to>
          <xdr:col>3</xdr:col>
          <xdr:colOff>38100</xdr:colOff>
          <xdr:row>25</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17</xdr:row>
          <xdr:rowOff>133350</xdr:rowOff>
        </xdr:from>
        <xdr:to>
          <xdr:col>3</xdr:col>
          <xdr:colOff>28575</xdr:colOff>
          <xdr:row>17</xdr:row>
          <xdr:rowOff>361950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18</xdr:row>
          <xdr:rowOff>104775</xdr:rowOff>
        </xdr:from>
        <xdr:to>
          <xdr:col>3</xdr:col>
          <xdr:colOff>28575</xdr:colOff>
          <xdr:row>18</xdr:row>
          <xdr:rowOff>333375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L49"/>
  <sheetViews>
    <sheetView showZeros="0" tabSelected="1" view="pageBreakPreview" topLeftCell="A16" zoomScaleNormal="100" zoomScaleSheetLayoutView="100" workbookViewId="0">
      <selection activeCell="D31" sqref="D31:AI31"/>
    </sheetView>
  </sheetViews>
  <sheetFormatPr defaultColWidth="9" defaultRowHeight="13.5"/>
  <cols>
    <col min="1" max="4" width="2.5" style="1" customWidth="1"/>
    <col min="5" max="5" width="4" style="1" customWidth="1"/>
    <col min="6" max="14" width="2.5" style="1" customWidth="1"/>
    <col min="15" max="15" width="4.375" style="1" customWidth="1"/>
    <col min="16" max="26" width="2.5" style="1" customWidth="1"/>
    <col min="27" max="27" width="2.375" style="1" customWidth="1"/>
    <col min="28" max="36" width="2.5" style="1" customWidth="1"/>
    <col min="37" max="16384" width="9" style="1"/>
  </cols>
  <sheetData>
    <row r="1" spans="1:37">
      <c r="A1" s="36" t="s">
        <v>29</v>
      </c>
      <c r="B1" s="48"/>
      <c r="C1" s="48"/>
      <c r="D1" s="48"/>
      <c r="E1" s="48"/>
      <c r="F1" s="48"/>
      <c r="G1" s="48"/>
      <c r="H1" s="48"/>
      <c r="I1" s="48"/>
      <c r="J1" s="48"/>
      <c r="K1" s="34"/>
      <c r="L1" s="34"/>
      <c r="M1" s="34"/>
      <c r="N1" s="34"/>
      <c r="O1" s="34"/>
      <c r="P1" s="34"/>
      <c r="Q1" s="34"/>
      <c r="R1" s="34"/>
      <c r="S1" s="34"/>
      <c r="T1" s="34"/>
      <c r="U1" s="34"/>
      <c r="V1" s="34"/>
      <c r="W1" s="34"/>
      <c r="X1" s="34"/>
      <c r="Y1" s="33"/>
      <c r="Z1" s="33"/>
      <c r="AA1" s="33"/>
      <c r="AB1" s="33"/>
      <c r="AC1" s="33"/>
      <c r="AD1" s="33"/>
      <c r="AE1" s="33"/>
      <c r="AF1" s="33"/>
      <c r="AG1" s="33"/>
      <c r="AH1" s="33"/>
      <c r="AI1" s="33"/>
      <c r="AJ1" s="35"/>
    </row>
    <row r="2" spans="1:37">
      <c r="A2" s="117" t="s">
        <v>17</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row>
    <row r="3" spans="1:37">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row>
    <row r="4" spans="1:37">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5"/>
    </row>
    <row r="5" spans="1:37">
      <c r="A5" s="23" t="s">
        <v>16</v>
      </c>
      <c r="B5" s="34"/>
      <c r="C5" s="34"/>
      <c r="D5" s="34"/>
      <c r="E5" s="34"/>
      <c r="F5" s="34"/>
      <c r="G5" s="34"/>
      <c r="H5" s="34"/>
      <c r="I5" s="34"/>
      <c r="J5" s="34"/>
      <c r="K5" s="34"/>
      <c r="L5" s="34"/>
      <c r="M5" s="34"/>
      <c r="N5" s="34"/>
      <c r="O5" s="34"/>
      <c r="P5" s="34"/>
      <c r="Q5" s="34"/>
      <c r="R5" s="33"/>
      <c r="S5" s="33"/>
      <c r="T5" s="33"/>
      <c r="U5" s="33"/>
      <c r="V5" s="33"/>
      <c r="W5" s="33"/>
      <c r="X5" s="33"/>
      <c r="Y5" s="33"/>
      <c r="Z5" s="33"/>
      <c r="AA5" s="32"/>
      <c r="AB5" s="32"/>
      <c r="AC5" s="31"/>
      <c r="AD5" s="31"/>
      <c r="AE5" s="31"/>
      <c r="AF5" s="31"/>
      <c r="AG5" s="31"/>
      <c r="AH5" s="31"/>
      <c r="AI5" s="31"/>
      <c r="AJ5" s="30"/>
    </row>
    <row r="6" spans="1:37">
      <c r="A6" s="23"/>
      <c r="B6" s="130" t="s">
        <v>33</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30"/>
    </row>
    <row r="7" spans="1:37">
      <c r="A7" s="28"/>
      <c r="B7" s="119" t="s">
        <v>60</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1"/>
      <c r="AJ7" s="28"/>
    </row>
    <row r="8" spans="1:37">
      <c r="A8" s="28"/>
      <c r="B8" s="122"/>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4"/>
      <c r="AJ8" s="28"/>
    </row>
    <row r="9" spans="1:37">
      <c r="A9" s="28"/>
      <c r="B9" s="122"/>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4"/>
      <c r="AJ9" s="28"/>
    </row>
    <row r="10" spans="1:37">
      <c r="A10" s="28"/>
      <c r="B10" s="122"/>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4"/>
      <c r="AJ10" s="28"/>
      <c r="AK10" s="29"/>
    </row>
    <row r="11" spans="1:37">
      <c r="A11" s="28"/>
      <c r="B11" s="122"/>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4"/>
      <c r="AJ11" s="28"/>
    </row>
    <row r="12" spans="1:37">
      <c r="A12" s="28"/>
      <c r="B12" s="122"/>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4"/>
      <c r="AJ12" s="28"/>
    </row>
    <row r="13" spans="1:37">
      <c r="A13" s="28"/>
      <c r="B13" s="125"/>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7"/>
      <c r="AJ13" s="28"/>
    </row>
    <row r="15" spans="1:37">
      <c r="A15" s="23" t="s">
        <v>38</v>
      </c>
    </row>
    <row r="16" spans="1:37">
      <c r="A16" s="23"/>
      <c r="B16" s="132" t="s">
        <v>42</v>
      </c>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30"/>
    </row>
    <row r="17" spans="1:36" ht="19.5" customHeight="1">
      <c r="B17" s="55"/>
      <c r="C17" s="128" t="s">
        <v>15</v>
      </c>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row>
    <row r="18" spans="1:36" ht="33.75" customHeight="1">
      <c r="C18" s="27"/>
      <c r="D18" s="131" t="s">
        <v>40</v>
      </c>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row>
    <row r="19" spans="1:36" ht="33.75" customHeight="1">
      <c r="C19" s="27"/>
      <c r="D19" s="131" t="s">
        <v>41</v>
      </c>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row>
    <row r="20" spans="1:36" ht="14.25">
      <c r="C20" s="26"/>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2"/>
    </row>
    <row r="21" spans="1:36">
      <c r="A21" s="23" t="s">
        <v>39</v>
      </c>
    </row>
    <row r="22" spans="1:36" ht="19.5" customHeight="1">
      <c r="C22" s="128" t="s">
        <v>15</v>
      </c>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row>
    <row r="23" spans="1:36" ht="14.25">
      <c r="C23" s="27"/>
      <c r="D23" s="129" t="s">
        <v>14</v>
      </c>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row>
    <row r="24" spans="1:36" ht="14.25">
      <c r="C24" s="27"/>
      <c r="D24" s="129" t="s">
        <v>13</v>
      </c>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row>
    <row r="25" spans="1:36" ht="14.25">
      <c r="C25" s="27"/>
      <c r="D25" s="116" t="s">
        <v>37</v>
      </c>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row>
    <row r="26" spans="1:36" ht="14.25">
      <c r="C26" s="27"/>
      <c r="D26" s="116" t="s">
        <v>36</v>
      </c>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row>
    <row r="27" spans="1:36" ht="14.25">
      <c r="C27" s="27"/>
      <c r="D27" s="129" t="s">
        <v>12</v>
      </c>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row>
    <row r="28" spans="1:36" ht="18.75" customHeight="1">
      <c r="C28" s="27"/>
      <c r="D28" s="131" t="s">
        <v>11</v>
      </c>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row>
    <row r="29" spans="1:36" ht="35.25" customHeight="1">
      <c r="C29" s="27"/>
      <c r="D29" s="133" t="s">
        <v>28</v>
      </c>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row>
    <row r="30" spans="1:36" ht="18.75" customHeight="1">
      <c r="C30" s="26"/>
      <c r="D30" s="134" t="s">
        <v>10</v>
      </c>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row>
    <row r="31" spans="1:36" ht="18.75" customHeight="1">
      <c r="C31" s="26"/>
      <c r="D31" s="135" t="s">
        <v>9</v>
      </c>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row>
    <row r="32" spans="1:36" ht="15" customHeight="1">
      <c r="C32" s="25"/>
      <c r="D32" s="25"/>
      <c r="E32" s="25"/>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row>
    <row r="33" spans="1:38" ht="18.75" customHeight="1">
      <c r="A33" s="23" t="s">
        <v>44</v>
      </c>
      <c r="C33" s="22"/>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row>
    <row r="34" spans="1:38" s="37" customFormat="1" ht="22.5" customHeight="1">
      <c r="B34" s="38"/>
      <c r="C34" s="103" t="s">
        <v>18</v>
      </c>
      <c r="D34" s="103"/>
      <c r="E34" s="103"/>
      <c r="F34" s="103"/>
      <c r="G34" s="96" t="s">
        <v>19</v>
      </c>
      <c r="H34" s="96"/>
      <c r="I34" s="96"/>
      <c r="J34" s="96"/>
      <c r="K34" s="96" t="s">
        <v>20</v>
      </c>
      <c r="L34" s="96"/>
      <c r="M34" s="96"/>
      <c r="N34" s="96"/>
      <c r="O34" s="96" t="s">
        <v>21</v>
      </c>
      <c r="P34" s="96"/>
      <c r="Q34" s="96"/>
      <c r="R34" s="96"/>
      <c r="S34" s="96" t="s">
        <v>22</v>
      </c>
      <c r="T34" s="96"/>
      <c r="U34" s="96"/>
      <c r="V34" s="96"/>
      <c r="W34" s="96" t="s">
        <v>23</v>
      </c>
      <c r="X34" s="96"/>
      <c r="Y34" s="96"/>
      <c r="Z34" s="96"/>
      <c r="AA34" s="96" t="s">
        <v>24</v>
      </c>
      <c r="AB34" s="96"/>
      <c r="AC34" s="96"/>
      <c r="AD34" s="96"/>
      <c r="AE34" s="96"/>
      <c r="AF34" s="96"/>
      <c r="AG34" s="96"/>
      <c r="AH34" s="96"/>
      <c r="AI34" s="96"/>
      <c r="AJ34" s="39"/>
      <c r="AK34" s="40"/>
    </row>
    <row r="35" spans="1:38" s="37" customFormat="1" ht="18.75" customHeight="1">
      <c r="B35" s="38">
        <v>1</v>
      </c>
      <c r="C35" s="97" t="s">
        <v>61</v>
      </c>
      <c r="D35" s="98"/>
      <c r="E35" s="98"/>
      <c r="F35" s="99"/>
      <c r="G35" s="100">
        <v>45197</v>
      </c>
      <c r="H35" s="101"/>
      <c r="I35" s="101"/>
      <c r="J35" s="101"/>
      <c r="K35" s="100">
        <v>45197</v>
      </c>
      <c r="L35" s="101"/>
      <c r="M35" s="101"/>
      <c r="N35" s="101"/>
      <c r="O35" s="100">
        <v>45204</v>
      </c>
      <c r="P35" s="101"/>
      <c r="Q35" s="101"/>
      <c r="R35" s="101"/>
      <c r="S35" s="100"/>
      <c r="T35" s="101"/>
      <c r="U35" s="101"/>
      <c r="V35" s="101"/>
      <c r="W35" s="93">
        <v>8</v>
      </c>
      <c r="X35" s="94"/>
      <c r="Y35" s="94"/>
      <c r="Z35" s="95"/>
      <c r="AA35" s="102"/>
      <c r="AB35" s="102"/>
      <c r="AC35" s="102"/>
      <c r="AD35" s="102"/>
      <c r="AE35" s="102"/>
      <c r="AF35" s="102"/>
      <c r="AG35" s="102"/>
      <c r="AH35" s="102"/>
      <c r="AI35" s="102"/>
      <c r="AJ35" s="39"/>
      <c r="AK35" s="40"/>
    </row>
    <row r="36" spans="1:38" s="37" customFormat="1" ht="18.75" customHeight="1">
      <c r="B36" s="38">
        <v>2</v>
      </c>
      <c r="C36" s="97" t="s">
        <v>62</v>
      </c>
      <c r="D36" s="98"/>
      <c r="E36" s="98"/>
      <c r="F36" s="99"/>
      <c r="G36" s="100">
        <v>45197</v>
      </c>
      <c r="H36" s="101"/>
      <c r="I36" s="101"/>
      <c r="J36" s="101"/>
      <c r="K36" s="100">
        <v>45197</v>
      </c>
      <c r="L36" s="101"/>
      <c r="M36" s="101"/>
      <c r="N36" s="101"/>
      <c r="O36" s="100">
        <v>45204</v>
      </c>
      <c r="P36" s="101"/>
      <c r="Q36" s="101"/>
      <c r="R36" s="101"/>
      <c r="S36" s="100"/>
      <c r="T36" s="101"/>
      <c r="U36" s="101"/>
      <c r="V36" s="101"/>
      <c r="W36" s="93">
        <v>8</v>
      </c>
      <c r="X36" s="94"/>
      <c r="Y36" s="94"/>
      <c r="Z36" s="95"/>
      <c r="AA36" s="102"/>
      <c r="AB36" s="102"/>
      <c r="AC36" s="102"/>
      <c r="AD36" s="102"/>
      <c r="AE36" s="102"/>
      <c r="AF36" s="102"/>
      <c r="AG36" s="102"/>
      <c r="AH36" s="102"/>
      <c r="AI36" s="102"/>
      <c r="AJ36" s="39"/>
      <c r="AK36" s="40"/>
    </row>
    <row r="37" spans="1:38" s="37" customFormat="1" ht="18.75" customHeight="1">
      <c r="B37" s="38">
        <v>3</v>
      </c>
      <c r="C37" s="97" t="s">
        <v>63</v>
      </c>
      <c r="D37" s="98"/>
      <c r="E37" s="98"/>
      <c r="F37" s="99"/>
      <c r="G37" s="100">
        <v>45199</v>
      </c>
      <c r="H37" s="101"/>
      <c r="I37" s="101"/>
      <c r="J37" s="101"/>
      <c r="K37" s="100">
        <v>45199</v>
      </c>
      <c r="L37" s="101"/>
      <c r="M37" s="101"/>
      <c r="N37" s="101"/>
      <c r="O37" s="100">
        <v>45200</v>
      </c>
      <c r="P37" s="101"/>
      <c r="Q37" s="101"/>
      <c r="R37" s="101"/>
      <c r="S37" s="100">
        <v>45200</v>
      </c>
      <c r="T37" s="101"/>
      <c r="U37" s="101"/>
      <c r="V37" s="101"/>
      <c r="W37" s="93">
        <v>2</v>
      </c>
      <c r="X37" s="94"/>
      <c r="Y37" s="94"/>
      <c r="Z37" s="95"/>
      <c r="AA37" s="96"/>
      <c r="AB37" s="96"/>
      <c r="AC37" s="96"/>
      <c r="AD37" s="96"/>
      <c r="AE37" s="96"/>
      <c r="AF37" s="96"/>
      <c r="AG37" s="96"/>
      <c r="AH37" s="96"/>
      <c r="AI37" s="96"/>
      <c r="AJ37" s="39"/>
      <c r="AK37" s="40"/>
    </row>
    <row r="38" spans="1:38" s="37" customFormat="1" ht="18.75" customHeight="1">
      <c r="B38" s="38">
        <v>4</v>
      </c>
      <c r="C38" s="97" t="s">
        <v>64</v>
      </c>
      <c r="D38" s="98"/>
      <c r="E38" s="98"/>
      <c r="F38" s="99"/>
      <c r="G38" s="100">
        <v>45199</v>
      </c>
      <c r="H38" s="101"/>
      <c r="I38" s="101"/>
      <c r="J38" s="101"/>
      <c r="K38" s="100">
        <v>45199</v>
      </c>
      <c r="L38" s="101"/>
      <c r="M38" s="101"/>
      <c r="N38" s="101"/>
      <c r="O38" s="100">
        <v>45202</v>
      </c>
      <c r="P38" s="101"/>
      <c r="Q38" s="101"/>
      <c r="R38" s="101"/>
      <c r="S38" s="100">
        <v>45202</v>
      </c>
      <c r="T38" s="101"/>
      <c r="U38" s="101"/>
      <c r="V38" s="101"/>
      <c r="W38" s="93">
        <v>4</v>
      </c>
      <c r="X38" s="94"/>
      <c r="Y38" s="94"/>
      <c r="Z38" s="95"/>
      <c r="AA38" s="96"/>
      <c r="AB38" s="96"/>
      <c r="AC38" s="96"/>
      <c r="AD38" s="96"/>
      <c r="AE38" s="96"/>
      <c r="AF38" s="96"/>
      <c r="AG38" s="96"/>
      <c r="AH38" s="96"/>
      <c r="AI38" s="96"/>
      <c r="AJ38" s="39"/>
      <c r="AK38" s="40"/>
    </row>
    <row r="39" spans="1:38" s="37" customFormat="1" ht="18.75" customHeight="1">
      <c r="B39" s="38">
        <v>5</v>
      </c>
      <c r="C39" s="97" t="s">
        <v>65</v>
      </c>
      <c r="D39" s="98"/>
      <c r="E39" s="98"/>
      <c r="F39" s="99"/>
      <c r="G39" s="100">
        <v>45199</v>
      </c>
      <c r="H39" s="101"/>
      <c r="I39" s="101"/>
      <c r="J39" s="101"/>
      <c r="K39" s="100">
        <v>45199</v>
      </c>
      <c r="L39" s="101"/>
      <c r="M39" s="101"/>
      <c r="N39" s="101"/>
      <c r="O39" s="100">
        <v>45203</v>
      </c>
      <c r="P39" s="101"/>
      <c r="Q39" s="101"/>
      <c r="R39" s="101"/>
      <c r="S39" s="100">
        <v>45203</v>
      </c>
      <c r="T39" s="101"/>
      <c r="U39" s="101"/>
      <c r="V39" s="101"/>
      <c r="W39" s="93">
        <v>5</v>
      </c>
      <c r="X39" s="94"/>
      <c r="Y39" s="94"/>
      <c r="Z39" s="95"/>
      <c r="AA39" s="96"/>
      <c r="AB39" s="96"/>
      <c r="AC39" s="96"/>
      <c r="AD39" s="96"/>
      <c r="AE39" s="96"/>
      <c r="AF39" s="96"/>
      <c r="AG39" s="96"/>
      <c r="AH39" s="96"/>
      <c r="AI39" s="96"/>
      <c r="AJ39" s="39"/>
      <c r="AK39" s="40"/>
      <c r="AL39" s="1"/>
    </row>
    <row r="40" spans="1:38" s="43" customFormat="1" ht="18.75" customHeight="1">
      <c r="A40" s="42"/>
      <c r="B40" s="42"/>
      <c r="C40" s="53" t="s">
        <v>25</v>
      </c>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18.75" customHeight="1">
      <c r="A41" s="20"/>
      <c r="B41" s="20"/>
      <c r="C41" s="54" t="s">
        <v>8</v>
      </c>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row>
    <row r="42" spans="1:38" ht="18.75" customHeight="1">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8" ht="31.5" customHeight="1">
      <c r="A43" s="110" t="s">
        <v>7</v>
      </c>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row>
    <row r="44" spans="1:38" ht="18.75" hidden="1" customHeight="1">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row>
    <row r="45" spans="1:38" ht="18.75" customHeight="1">
      <c r="A45" s="18"/>
      <c r="B45" s="18"/>
      <c r="C45" s="111" t="s">
        <v>74</v>
      </c>
      <c r="D45" s="112"/>
      <c r="E45" s="18" t="s">
        <v>6</v>
      </c>
      <c r="F45" s="113">
        <v>11</v>
      </c>
      <c r="G45" s="114"/>
      <c r="H45" s="18" t="s">
        <v>5</v>
      </c>
      <c r="I45" s="113">
        <v>1</v>
      </c>
      <c r="J45" s="114"/>
      <c r="K45" s="18" t="s">
        <v>4</v>
      </c>
      <c r="L45" s="17"/>
      <c r="M45" s="106" t="s">
        <v>3</v>
      </c>
      <c r="N45" s="106"/>
      <c r="O45" s="106"/>
      <c r="P45" s="115" t="s">
        <v>75</v>
      </c>
      <c r="Q45" s="115"/>
      <c r="R45" s="115"/>
      <c r="S45" s="115"/>
      <c r="T45" s="115"/>
      <c r="U45" s="115"/>
      <c r="V45" s="115"/>
      <c r="W45" s="115"/>
      <c r="X45" s="115"/>
      <c r="Y45" s="115"/>
      <c r="Z45" s="115"/>
      <c r="AA45" s="115"/>
      <c r="AB45" s="115"/>
      <c r="AC45" s="115"/>
      <c r="AD45" s="115"/>
      <c r="AE45" s="115"/>
      <c r="AF45" s="115"/>
      <c r="AG45" s="115"/>
      <c r="AH45" s="115"/>
      <c r="AI45" s="115"/>
    </row>
    <row r="46" spans="1:38" ht="18.75" customHeight="1">
      <c r="A46" s="16"/>
      <c r="B46" s="15"/>
      <c r="C46" s="15"/>
      <c r="D46" s="15"/>
      <c r="E46" s="15"/>
      <c r="F46" s="15"/>
      <c r="G46" s="15"/>
      <c r="H46" s="15"/>
      <c r="I46" s="15"/>
      <c r="J46" s="15"/>
      <c r="K46" s="15"/>
      <c r="L46" s="15"/>
      <c r="M46" s="105" t="s">
        <v>2</v>
      </c>
      <c r="N46" s="105"/>
      <c r="O46" s="105"/>
      <c r="P46" s="106" t="s">
        <v>1</v>
      </c>
      <c r="Q46" s="106"/>
      <c r="R46" s="107" t="s">
        <v>76</v>
      </c>
      <c r="S46" s="107"/>
      <c r="T46" s="107"/>
      <c r="U46" s="107"/>
      <c r="V46" s="107"/>
      <c r="W46" s="108" t="s">
        <v>0</v>
      </c>
      <c r="X46" s="108"/>
      <c r="Y46" s="107" t="s">
        <v>77</v>
      </c>
      <c r="Z46" s="107"/>
      <c r="AA46" s="107"/>
      <c r="AB46" s="107"/>
      <c r="AC46" s="107"/>
      <c r="AD46" s="107"/>
      <c r="AE46" s="107"/>
      <c r="AF46" s="107"/>
      <c r="AG46" s="107"/>
      <c r="AH46" s="109"/>
      <c r="AI46" s="109"/>
    </row>
    <row r="47" spans="1:38">
      <c r="A47" s="13"/>
      <c r="B47" s="14"/>
      <c r="C47" s="14"/>
      <c r="D47" s="14"/>
      <c r="E47" s="14"/>
      <c r="F47" s="14"/>
      <c r="G47" s="14"/>
      <c r="H47" s="14"/>
      <c r="I47" s="14"/>
      <c r="J47" s="14"/>
      <c r="K47" s="14"/>
      <c r="L47" s="14"/>
      <c r="M47" s="14"/>
      <c r="N47" s="14"/>
      <c r="O47" s="13"/>
      <c r="P47" s="12"/>
      <c r="Q47" s="11"/>
      <c r="R47" s="11"/>
      <c r="S47" s="11"/>
      <c r="T47" s="11"/>
      <c r="U47" s="11"/>
      <c r="V47" s="10"/>
      <c r="W47" s="10"/>
      <c r="X47" s="10"/>
      <c r="Y47" s="10"/>
      <c r="Z47" s="10"/>
      <c r="AA47" s="10"/>
      <c r="AB47" s="10"/>
      <c r="AC47" s="10"/>
      <c r="AD47" s="10"/>
      <c r="AE47" s="10"/>
      <c r="AF47" s="10"/>
      <c r="AG47" s="10"/>
      <c r="AH47" s="9"/>
      <c r="AI47" s="8"/>
    </row>
    <row r="48" spans="1:38">
      <c r="B48" s="7"/>
      <c r="C48" s="6"/>
      <c r="D48" s="4"/>
      <c r="E48" s="4"/>
      <c r="F48" s="4"/>
      <c r="G48" s="4"/>
      <c r="H48" s="4"/>
      <c r="I48" s="4"/>
      <c r="J48" s="4"/>
      <c r="K48" s="4"/>
      <c r="L48" s="4"/>
      <c r="M48" s="4"/>
      <c r="N48" s="4"/>
      <c r="O48" s="4"/>
      <c r="P48" s="4"/>
      <c r="Q48" s="4"/>
      <c r="R48" s="4"/>
      <c r="S48" s="4"/>
      <c r="T48" s="4"/>
      <c r="U48" s="4"/>
      <c r="V48" s="4"/>
      <c r="W48" s="4"/>
      <c r="X48" s="4"/>
      <c r="Y48" s="4"/>
      <c r="Z48" s="5"/>
      <c r="AA48" s="5"/>
      <c r="AB48" s="5"/>
      <c r="AC48" s="5"/>
      <c r="AD48" s="5"/>
      <c r="AE48" s="5"/>
      <c r="AF48" s="5"/>
      <c r="AG48" s="5"/>
      <c r="AH48" s="5"/>
      <c r="AI48" s="4"/>
      <c r="AJ48" s="3"/>
    </row>
    <row r="49" spans="2:36">
      <c r="B49" s="2"/>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row>
  </sheetData>
  <mergeCells count="72">
    <mergeCell ref="D27:AI27"/>
    <mergeCell ref="D28:AI28"/>
    <mergeCell ref="D29:AI29"/>
    <mergeCell ref="D30:AI30"/>
    <mergeCell ref="D31:AI31"/>
    <mergeCell ref="D26:AI26"/>
    <mergeCell ref="A2:AJ3"/>
    <mergeCell ref="B7:AI13"/>
    <mergeCell ref="C22:AI22"/>
    <mergeCell ref="D23:AI23"/>
    <mergeCell ref="D24:AI24"/>
    <mergeCell ref="B6:AI6"/>
    <mergeCell ref="D25:AI25"/>
    <mergeCell ref="C17:AI17"/>
    <mergeCell ref="D18:AI18"/>
    <mergeCell ref="D19:AI19"/>
    <mergeCell ref="B16:AI16"/>
    <mergeCell ref="A43:AI44"/>
    <mergeCell ref="C45:D45"/>
    <mergeCell ref="F45:G45"/>
    <mergeCell ref="I45:J45"/>
    <mergeCell ref="M45:O45"/>
    <mergeCell ref="P45:AI45"/>
    <mergeCell ref="C49:AJ49"/>
    <mergeCell ref="M46:O46"/>
    <mergeCell ref="P46:Q46"/>
    <mergeCell ref="R46:V46"/>
    <mergeCell ref="W46:X46"/>
    <mergeCell ref="Y46:AG46"/>
    <mergeCell ref="AH46:AI46"/>
    <mergeCell ref="S34:V34"/>
    <mergeCell ref="W34:Z34"/>
    <mergeCell ref="AA34:AI34"/>
    <mergeCell ref="C35:F35"/>
    <mergeCell ref="G35:J35"/>
    <mergeCell ref="K35:N35"/>
    <mergeCell ref="O35:R35"/>
    <mergeCell ref="S35:V35"/>
    <mergeCell ref="W35:Z35"/>
    <mergeCell ref="AA35:AI35"/>
    <mergeCell ref="C34:F34"/>
    <mergeCell ref="G34:J34"/>
    <mergeCell ref="K34:N34"/>
    <mergeCell ref="O34:R34"/>
    <mergeCell ref="W36:Z36"/>
    <mergeCell ref="AA36:AI36"/>
    <mergeCell ref="C37:F37"/>
    <mergeCell ref="G37:J37"/>
    <mergeCell ref="K37:N37"/>
    <mergeCell ref="O37:R37"/>
    <mergeCell ref="S37:V37"/>
    <mergeCell ref="W37:Z37"/>
    <mergeCell ref="AA37:AI37"/>
    <mergeCell ref="C36:F36"/>
    <mergeCell ref="G36:J36"/>
    <mergeCell ref="K36:N36"/>
    <mergeCell ref="O36:R36"/>
    <mergeCell ref="S36:V36"/>
    <mergeCell ref="W38:Z38"/>
    <mergeCell ref="AA38:AI38"/>
    <mergeCell ref="C39:F39"/>
    <mergeCell ref="G39:J39"/>
    <mergeCell ref="K39:N39"/>
    <mergeCell ref="O39:R39"/>
    <mergeCell ref="S39:V39"/>
    <mergeCell ref="W39:Z39"/>
    <mergeCell ref="AA39:AI39"/>
    <mergeCell ref="C38:F38"/>
    <mergeCell ref="G38:J38"/>
    <mergeCell ref="K38:N38"/>
    <mergeCell ref="O38:R38"/>
    <mergeCell ref="S38:V38"/>
  </mergeCells>
  <phoneticPr fontId="5"/>
  <dataValidations count="3">
    <dataValidation imeMode="hiragana" allowBlank="1" showInputMessage="1" showErrorMessage="1" sqref="V47 R46" xr:uid="{00000000-0002-0000-0000-000000000000}"/>
    <dataValidation imeMode="halfAlpha" allowBlank="1" showInputMessage="1" showErrorMessage="1" sqref="I45:J45 C45:D45 F45:G45" xr:uid="{00000000-0002-0000-0000-000001000000}"/>
    <dataValidation type="list" allowBlank="1" showInputMessage="1" showErrorMessage="1" sqref="C20" xr:uid="{00000000-0002-0000-0000-000002000000}">
      <formula1>"□,■"</formula1>
    </dataValidation>
  </dataValidations>
  <pageMargins left="0.7" right="0.7" top="0.75" bottom="0.75" header="0.3" footer="0.3"/>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21</xdr:row>
                    <xdr:rowOff>219075</xdr:rowOff>
                  </from>
                  <to>
                    <xdr:col>3</xdr:col>
                    <xdr:colOff>38100</xdr:colOff>
                    <xdr:row>23</xdr:row>
                    <xdr:rowOff>19050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0</xdr:colOff>
                    <xdr:row>26</xdr:row>
                    <xdr:rowOff>238125</xdr:rowOff>
                  </from>
                  <to>
                    <xdr:col>3</xdr:col>
                    <xdr:colOff>38100</xdr:colOff>
                    <xdr:row>27</xdr:row>
                    <xdr:rowOff>228600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0</xdr:colOff>
                    <xdr:row>25</xdr:row>
                    <xdr:rowOff>152400</xdr:rowOff>
                  </from>
                  <to>
                    <xdr:col>3</xdr:col>
                    <xdr:colOff>38100</xdr:colOff>
                    <xdr:row>27</xdr:row>
                    <xdr:rowOff>19050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180975</xdr:colOff>
                    <xdr:row>28</xdr:row>
                    <xdr:rowOff>114300</xdr:rowOff>
                  </from>
                  <to>
                    <xdr:col>3</xdr:col>
                    <xdr:colOff>28575</xdr:colOff>
                    <xdr:row>28</xdr:row>
                    <xdr:rowOff>342900</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2</xdr:col>
                    <xdr:colOff>0</xdr:colOff>
                    <xdr:row>22</xdr:row>
                    <xdr:rowOff>161925</xdr:rowOff>
                  </from>
                  <to>
                    <xdr:col>3</xdr:col>
                    <xdr:colOff>38100</xdr:colOff>
                    <xdr:row>24</xdr:row>
                    <xdr:rowOff>28575</xdr:rowOff>
                  </to>
                </anchor>
              </controlPr>
            </control>
          </mc:Choice>
        </mc:AlternateContent>
        <mc:AlternateContent xmlns:mc="http://schemas.openxmlformats.org/markup-compatibility/2006">
          <mc:Choice Requires="x14">
            <control shapeId="1027" r:id="rId9" name="Check Box 3">
              <controlPr defaultSize="0" autoFill="0" autoLine="0" autoPict="0">
                <anchor moveWithCells="1">
                  <from>
                    <xdr:col>2</xdr:col>
                    <xdr:colOff>0</xdr:colOff>
                    <xdr:row>24</xdr:row>
                    <xdr:rowOff>152400</xdr:rowOff>
                  </from>
                  <to>
                    <xdr:col>3</xdr:col>
                    <xdr:colOff>38100</xdr:colOff>
                    <xdr:row>26</xdr:row>
                    <xdr:rowOff>19050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0</xdr:colOff>
                    <xdr:row>23</xdr:row>
                    <xdr:rowOff>161925</xdr:rowOff>
                  </from>
                  <to>
                    <xdr:col>3</xdr:col>
                    <xdr:colOff>38100</xdr:colOff>
                    <xdr:row>25</xdr:row>
                    <xdr:rowOff>28575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180975</xdr:colOff>
                    <xdr:row>17</xdr:row>
                    <xdr:rowOff>133350</xdr:rowOff>
                  </from>
                  <to>
                    <xdr:col>3</xdr:col>
                    <xdr:colOff>28575</xdr:colOff>
                    <xdr:row>17</xdr:row>
                    <xdr:rowOff>361950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180975</xdr:colOff>
                    <xdr:row>18</xdr:row>
                    <xdr:rowOff>104775</xdr:rowOff>
                  </from>
                  <to>
                    <xdr:col>3</xdr:col>
                    <xdr:colOff>28575</xdr:colOff>
                    <xdr:row>18</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U57"/>
  <sheetViews>
    <sheetView showZeros="0" view="pageBreakPreview" zoomScale="85" zoomScaleNormal="100" zoomScaleSheetLayoutView="85" workbookViewId="0">
      <selection activeCell="Y11" sqref="Y11"/>
    </sheetView>
  </sheetViews>
  <sheetFormatPr defaultColWidth="9" defaultRowHeight="13.5"/>
  <cols>
    <col min="1" max="1" width="2.5" style="44" customWidth="1"/>
    <col min="2" max="2" width="3.75" style="44" customWidth="1"/>
    <col min="3" max="4" width="2.5" style="44" customWidth="1"/>
    <col min="5" max="5" width="3" style="44" customWidth="1"/>
    <col min="6" max="14" width="2.5" style="44" customWidth="1"/>
    <col min="15" max="15" width="3" style="44" customWidth="1"/>
    <col min="16" max="22" width="2.5" style="44" customWidth="1"/>
    <col min="23" max="44" width="4.25" style="44" customWidth="1"/>
    <col min="45" max="45" width="4.25" style="66" hidden="1" customWidth="1"/>
    <col min="46" max="46" width="14.375" style="44" customWidth="1"/>
    <col min="47" max="47" width="19.625" style="44" customWidth="1"/>
    <col min="48" max="16384" width="9" style="44"/>
  </cols>
  <sheetData>
    <row r="1" spans="1:47">
      <c r="A1" s="36" t="s">
        <v>30</v>
      </c>
      <c r="B1" s="49"/>
      <c r="C1" s="49"/>
      <c r="D1" s="49"/>
      <c r="E1" s="49"/>
      <c r="F1" s="49"/>
      <c r="G1" s="49"/>
      <c r="H1" s="49"/>
      <c r="I1" s="49"/>
      <c r="J1" s="49"/>
      <c r="K1" s="65" t="s">
        <v>45</v>
      </c>
      <c r="L1" s="65"/>
      <c r="M1" s="65"/>
      <c r="N1" s="65"/>
      <c r="O1" s="65"/>
      <c r="P1" s="65"/>
      <c r="Q1" s="65"/>
      <c r="R1" s="65"/>
      <c r="S1" s="49"/>
      <c r="T1" s="151" t="s">
        <v>47</v>
      </c>
      <c r="U1" s="152"/>
      <c r="V1" s="152"/>
      <c r="W1" s="153"/>
      <c r="X1" s="154" t="s">
        <v>75</v>
      </c>
      <c r="Y1" s="155"/>
      <c r="Z1" s="155"/>
      <c r="AA1" s="155"/>
      <c r="AB1" s="155"/>
      <c r="AC1" s="155"/>
      <c r="AD1" s="155"/>
      <c r="AE1" s="155"/>
      <c r="AF1" s="155"/>
      <c r="AG1" s="155"/>
      <c r="AH1" s="155"/>
      <c r="AI1" s="155"/>
      <c r="AJ1" s="155"/>
      <c r="AK1" s="155"/>
      <c r="AL1" s="155"/>
      <c r="AM1" s="155"/>
      <c r="AN1" s="155"/>
      <c r="AO1" s="155"/>
      <c r="AP1" s="155"/>
      <c r="AQ1" s="155"/>
      <c r="AR1" s="155"/>
    </row>
    <row r="2" spans="1:47" s="67" customFormat="1" ht="28.5" customHeight="1">
      <c r="B2" s="56"/>
      <c r="C2" s="137" t="s">
        <v>18</v>
      </c>
      <c r="D2" s="138"/>
      <c r="E2" s="138"/>
      <c r="F2" s="139"/>
      <c r="G2" s="141" t="s">
        <v>19</v>
      </c>
      <c r="H2" s="141"/>
      <c r="I2" s="141"/>
      <c r="J2" s="141"/>
      <c r="K2" s="141" t="s">
        <v>20</v>
      </c>
      <c r="L2" s="141"/>
      <c r="M2" s="141"/>
      <c r="N2" s="141"/>
      <c r="O2" s="141" t="s">
        <v>21</v>
      </c>
      <c r="P2" s="141"/>
      <c r="Q2" s="141"/>
      <c r="R2" s="141"/>
      <c r="S2" s="141" t="s">
        <v>22</v>
      </c>
      <c r="T2" s="141"/>
      <c r="U2" s="141"/>
      <c r="V2" s="141"/>
      <c r="W2" s="68" t="s">
        <v>66</v>
      </c>
      <c r="X2" s="68" t="s">
        <v>67</v>
      </c>
      <c r="Y2" s="68" t="s">
        <v>68</v>
      </c>
      <c r="Z2" s="68"/>
      <c r="AA2" s="68"/>
      <c r="AB2" s="68"/>
      <c r="AC2" s="68"/>
      <c r="AD2" s="68"/>
      <c r="AE2" s="68"/>
      <c r="AF2" s="68"/>
      <c r="AG2" s="68"/>
      <c r="AH2" s="68"/>
      <c r="AI2" s="68"/>
      <c r="AJ2" s="68"/>
      <c r="AK2" s="68"/>
      <c r="AL2" s="68"/>
      <c r="AM2" s="68"/>
      <c r="AN2" s="68"/>
      <c r="AO2" s="68"/>
      <c r="AP2" s="68"/>
      <c r="AQ2" s="68"/>
      <c r="AR2" s="68"/>
      <c r="AS2" s="69" t="s">
        <v>27</v>
      </c>
      <c r="AT2" s="70" t="s">
        <v>43</v>
      </c>
    </row>
    <row r="3" spans="1:47" s="67" customFormat="1" ht="18.75" customHeight="1">
      <c r="B3" s="56">
        <v>1</v>
      </c>
      <c r="C3" s="137" t="s">
        <v>61</v>
      </c>
      <c r="D3" s="148"/>
      <c r="E3" s="148"/>
      <c r="F3" s="149"/>
      <c r="G3" s="146">
        <v>45197</v>
      </c>
      <c r="H3" s="147"/>
      <c r="I3" s="147"/>
      <c r="J3" s="147"/>
      <c r="K3" s="146">
        <v>45197</v>
      </c>
      <c r="L3" s="147"/>
      <c r="M3" s="147"/>
      <c r="N3" s="147"/>
      <c r="O3" s="146">
        <v>45204</v>
      </c>
      <c r="P3" s="147"/>
      <c r="Q3" s="147"/>
      <c r="R3" s="147"/>
      <c r="S3" s="140"/>
      <c r="T3" s="141"/>
      <c r="U3" s="141"/>
      <c r="V3" s="141"/>
      <c r="W3" s="41">
        <v>1</v>
      </c>
      <c r="X3" s="41">
        <v>1</v>
      </c>
      <c r="Y3" s="41">
        <v>1</v>
      </c>
      <c r="Z3" s="41"/>
      <c r="AA3" s="41"/>
      <c r="AB3" s="41"/>
      <c r="AC3" s="41"/>
      <c r="AD3" s="41"/>
      <c r="AE3" s="41"/>
      <c r="AF3" s="41"/>
      <c r="AG3" s="41"/>
      <c r="AH3" s="41"/>
      <c r="AI3" s="41"/>
      <c r="AJ3" s="41"/>
      <c r="AK3" s="41"/>
      <c r="AL3" s="41"/>
      <c r="AM3" s="41"/>
      <c r="AN3" s="41"/>
      <c r="AO3" s="41"/>
      <c r="AP3" s="41"/>
      <c r="AQ3" s="41"/>
      <c r="AR3" s="41"/>
      <c r="AS3" s="71">
        <f t="shared" ref="AS3:AS34" si="0">SUM(W3:AR3)</f>
        <v>3</v>
      </c>
      <c r="AT3" s="72">
        <f>IF(AS3&lt;=15,AS3,エラー)</f>
        <v>3</v>
      </c>
    </row>
    <row r="4" spans="1:47" s="67" customFormat="1" ht="18.75" customHeight="1">
      <c r="B4" s="56">
        <v>2</v>
      </c>
      <c r="C4" s="137" t="s">
        <v>62</v>
      </c>
      <c r="D4" s="148"/>
      <c r="E4" s="148"/>
      <c r="F4" s="149"/>
      <c r="G4" s="146">
        <v>45197</v>
      </c>
      <c r="H4" s="147"/>
      <c r="I4" s="147"/>
      <c r="J4" s="147"/>
      <c r="K4" s="146">
        <v>45197</v>
      </c>
      <c r="L4" s="147"/>
      <c r="M4" s="147"/>
      <c r="N4" s="147"/>
      <c r="O4" s="146">
        <v>45204</v>
      </c>
      <c r="P4" s="147"/>
      <c r="Q4" s="147"/>
      <c r="R4" s="147"/>
      <c r="S4" s="140"/>
      <c r="T4" s="141"/>
      <c r="U4" s="141"/>
      <c r="V4" s="141"/>
      <c r="W4" s="41">
        <v>1</v>
      </c>
      <c r="X4" s="41">
        <v>1</v>
      </c>
      <c r="Y4" s="41">
        <v>1</v>
      </c>
      <c r="Z4" s="41"/>
      <c r="AA4" s="41"/>
      <c r="AB4" s="41"/>
      <c r="AC4" s="41"/>
      <c r="AD4" s="41"/>
      <c r="AE4" s="41"/>
      <c r="AF4" s="41"/>
      <c r="AG4" s="41"/>
      <c r="AH4" s="41"/>
      <c r="AI4" s="41"/>
      <c r="AJ4" s="41"/>
      <c r="AK4" s="41"/>
      <c r="AL4" s="41"/>
      <c r="AM4" s="41"/>
      <c r="AN4" s="41"/>
      <c r="AO4" s="41"/>
      <c r="AP4" s="41"/>
      <c r="AQ4" s="41"/>
      <c r="AR4" s="41"/>
      <c r="AS4" s="71">
        <f t="shared" si="0"/>
        <v>3</v>
      </c>
      <c r="AT4" s="72">
        <f>IF(AS4&lt;=15,AS4,エラー)</f>
        <v>3</v>
      </c>
    </row>
    <row r="5" spans="1:47" s="67" customFormat="1" ht="18.75" customHeight="1">
      <c r="B5" s="56">
        <v>3</v>
      </c>
      <c r="C5" s="137" t="s">
        <v>63</v>
      </c>
      <c r="D5" s="148"/>
      <c r="E5" s="148"/>
      <c r="F5" s="149"/>
      <c r="G5" s="146">
        <v>45199</v>
      </c>
      <c r="H5" s="147"/>
      <c r="I5" s="147"/>
      <c r="J5" s="147"/>
      <c r="K5" s="146">
        <v>45199</v>
      </c>
      <c r="L5" s="147"/>
      <c r="M5" s="147"/>
      <c r="N5" s="147"/>
      <c r="O5" s="146">
        <v>45200</v>
      </c>
      <c r="P5" s="147"/>
      <c r="Q5" s="147"/>
      <c r="R5" s="147"/>
      <c r="S5" s="140">
        <v>45200</v>
      </c>
      <c r="T5" s="141"/>
      <c r="U5" s="141"/>
      <c r="V5" s="141"/>
      <c r="W5" s="41"/>
      <c r="X5" s="41"/>
      <c r="Y5" s="41">
        <v>1</v>
      </c>
      <c r="Z5" s="41"/>
      <c r="AA5" s="41"/>
      <c r="AB5" s="41"/>
      <c r="AC5" s="41"/>
      <c r="AD5" s="41"/>
      <c r="AE5" s="41"/>
      <c r="AF5" s="41"/>
      <c r="AG5" s="41"/>
      <c r="AH5" s="41"/>
      <c r="AI5" s="41"/>
      <c r="AJ5" s="41"/>
      <c r="AK5" s="41"/>
      <c r="AL5" s="41"/>
      <c r="AM5" s="41"/>
      <c r="AN5" s="41"/>
      <c r="AO5" s="41"/>
      <c r="AP5" s="41"/>
      <c r="AQ5" s="41"/>
      <c r="AR5" s="41"/>
      <c r="AS5" s="71">
        <f t="shared" si="0"/>
        <v>1</v>
      </c>
      <c r="AT5" s="72">
        <f>IF(AS5&lt;=15,AS5,エラー)</f>
        <v>1</v>
      </c>
    </row>
    <row r="6" spans="1:47" s="67" customFormat="1" ht="18.75" customHeight="1">
      <c r="B6" s="56">
        <v>4</v>
      </c>
      <c r="C6" s="137" t="s">
        <v>64</v>
      </c>
      <c r="D6" s="138"/>
      <c r="E6" s="138"/>
      <c r="F6" s="139"/>
      <c r="G6" s="146">
        <v>45199</v>
      </c>
      <c r="H6" s="147"/>
      <c r="I6" s="147"/>
      <c r="J6" s="147"/>
      <c r="K6" s="146">
        <v>45199</v>
      </c>
      <c r="L6" s="147"/>
      <c r="M6" s="147"/>
      <c r="N6" s="147"/>
      <c r="O6" s="146">
        <v>45202</v>
      </c>
      <c r="P6" s="147"/>
      <c r="Q6" s="147"/>
      <c r="R6" s="147"/>
      <c r="S6" s="146">
        <v>45202</v>
      </c>
      <c r="T6" s="147"/>
      <c r="U6" s="147"/>
      <c r="V6" s="147"/>
      <c r="W6" s="41"/>
      <c r="X6" s="41"/>
      <c r="Y6" s="41">
        <v>1</v>
      </c>
      <c r="Z6" s="41"/>
      <c r="AA6" s="41"/>
      <c r="AB6" s="41"/>
      <c r="AC6" s="41"/>
      <c r="AD6" s="41"/>
      <c r="AE6" s="41"/>
      <c r="AF6" s="41"/>
      <c r="AG6" s="41"/>
      <c r="AH6" s="41"/>
      <c r="AI6" s="41"/>
      <c r="AJ6" s="41"/>
      <c r="AK6" s="41"/>
      <c r="AL6" s="41"/>
      <c r="AM6" s="41"/>
      <c r="AN6" s="41"/>
      <c r="AO6" s="41"/>
      <c r="AP6" s="41"/>
      <c r="AQ6" s="41"/>
      <c r="AR6" s="41"/>
      <c r="AS6" s="71">
        <f t="shared" si="0"/>
        <v>1</v>
      </c>
      <c r="AT6" s="72">
        <f>IF(AS6&lt;=15,AS6,エラー)</f>
        <v>1</v>
      </c>
    </row>
    <row r="7" spans="1:47" s="67" customFormat="1" ht="18.75" customHeight="1">
      <c r="B7" s="56">
        <v>5</v>
      </c>
      <c r="C7" s="137" t="s">
        <v>65</v>
      </c>
      <c r="D7" s="138"/>
      <c r="E7" s="138"/>
      <c r="F7" s="139"/>
      <c r="G7" s="146">
        <v>45199</v>
      </c>
      <c r="H7" s="147"/>
      <c r="I7" s="147"/>
      <c r="J7" s="147"/>
      <c r="K7" s="146">
        <v>45199</v>
      </c>
      <c r="L7" s="147"/>
      <c r="M7" s="147"/>
      <c r="N7" s="147"/>
      <c r="O7" s="146">
        <v>45203</v>
      </c>
      <c r="P7" s="147"/>
      <c r="Q7" s="147"/>
      <c r="R7" s="147"/>
      <c r="S7" s="146">
        <v>45203</v>
      </c>
      <c r="T7" s="147"/>
      <c r="U7" s="147"/>
      <c r="V7" s="147"/>
      <c r="W7" s="41"/>
      <c r="X7" s="41"/>
      <c r="Y7" s="41">
        <v>1</v>
      </c>
      <c r="Z7" s="41"/>
      <c r="AA7" s="41"/>
      <c r="AB7" s="41"/>
      <c r="AC7" s="41"/>
      <c r="AD7" s="41"/>
      <c r="AE7" s="41"/>
      <c r="AF7" s="41"/>
      <c r="AG7" s="41"/>
      <c r="AH7" s="41"/>
      <c r="AI7" s="41"/>
      <c r="AJ7" s="41"/>
      <c r="AK7" s="41"/>
      <c r="AL7" s="41"/>
      <c r="AM7" s="41"/>
      <c r="AN7" s="41"/>
      <c r="AO7" s="41"/>
      <c r="AP7" s="41"/>
      <c r="AQ7" s="41"/>
      <c r="AR7" s="41"/>
      <c r="AS7" s="71">
        <f t="shared" si="0"/>
        <v>1</v>
      </c>
      <c r="AT7" s="72">
        <f>IF(AS7&lt;=15,AS7,エラー)</f>
        <v>1</v>
      </c>
    </row>
    <row r="8" spans="1:47" s="67" customFormat="1" ht="18.75" customHeight="1">
      <c r="B8" s="56">
        <v>6</v>
      </c>
      <c r="C8" s="137"/>
      <c r="D8" s="138"/>
      <c r="E8" s="138"/>
      <c r="F8" s="139"/>
      <c r="G8" s="140"/>
      <c r="H8" s="141"/>
      <c r="I8" s="141"/>
      <c r="J8" s="141"/>
      <c r="K8" s="140"/>
      <c r="L8" s="141"/>
      <c r="M8" s="141"/>
      <c r="N8" s="141"/>
      <c r="O8" s="140"/>
      <c r="P8" s="141"/>
      <c r="Q8" s="141"/>
      <c r="R8" s="141"/>
      <c r="S8" s="140"/>
      <c r="T8" s="141"/>
      <c r="U8" s="141"/>
      <c r="V8" s="141"/>
      <c r="W8" s="41"/>
      <c r="X8" s="41"/>
      <c r="Y8" s="41"/>
      <c r="Z8" s="41"/>
      <c r="AA8" s="41"/>
      <c r="AB8" s="41"/>
      <c r="AC8" s="41"/>
      <c r="AD8" s="41"/>
      <c r="AE8" s="41"/>
      <c r="AF8" s="41"/>
      <c r="AG8" s="41"/>
      <c r="AH8" s="41"/>
      <c r="AI8" s="41"/>
      <c r="AJ8" s="41"/>
      <c r="AK8" s="41"/>
      <c r="AL8" s="41"/>
      <c r="AM8" s="41"/>
      <c r="AN8" s="41"/>
      <c r="AO8" s="41"/>
      <c r="AP8" s="41"/>
      <c r="AQ8" s="41"/>
      <c r="AR8" s="41"/>
      <c r="AS8" s="71">
        <f t="shared" si="0"/>
        <v>0</v>
      </c>
      <c r="AT8" s="72">
        <f>IF(AS8&lt;=15,AS8,エラー)</f>
        <v>0</v>
      </c>
      <c r="AU8" s="136" t="s">
        <v>49</v>
      </c>
    </row>
    <row r="9" spans="1:47" s="67" customFormat="1" ht="18.75" customHeight="1">
      <c r="B9" s="56">
        <v>7</v>
      </c>
      <c r="C9" s="137"/>
      <c r="D9" s="138"/>
      <c r="E9" s="138"/>
      <c r="F9" s="139"/>
      <c r="G9" s="140"/>
      <c r="H9" s="141"/>
      <c r="I9" s="141"/>
      <c r="J9" s="141"/>
      <c r="K9" s="140"/>
      <c r="L9" s="141"/>
      <c r="M9" s="141"/>
      <c r="N9" s="141"/>
      <c r="O9" s="140"/>
      <c r="P9" s="141"/>
      <c r="Q9" s="141"/>
      <c r="R9" s="141"/>
      <c r="S9" s="141"/>
      <c r="T9" s="141"/>
      <c r="U9" s="141"/>
      <c r="V9" s="141"/>
      <c r="W9" s="41"/>
      <c r="X9" s="41"/>
      <c r="Y9" s="41"/>
      <c r="Z9" s="41"/>
      <c r="AA9" s="41"/>
      <c r="AB9" s="41"/>
      <c r="AC9" s="41"/>
      <c r="AD9" s="41"/>
      <c r="AE9" s="41"/>
      <c r="AF9" s="41"/>
      <c r="AG9" s="41"/>
      <c r="AH9" s="41"/>
      <c r="AI9" s="41"/>
      <c r="AJ9" s="41"/>
      <c r="AK9" s="41"/>
      <c r="AL9" s="41"/>
      <c r="AM9" s="41"/>
      <c r="AN9" s="41"/>
      <c r="AO9" s="41"/>
      <c r="AP9" s="41"/>
      <c r="AQ9" s="41"/>
      <c r="AR9" s="41"/>
      <c r="AS9" s="71">
        <f t="shared" si="0"/>
        <v>0</v>
      </c>
      <c r="AT9" s="72">
        <f>IF(AS9&lt;=15,AS9,エラー)</f>
        <v>0</v>
      </c>
      <c r="AU9" s="136"/>
    </row>
    <row r="10" spans="1:47" s="67" customFormat="1" ht="18.75" customHeight="1">
      <c r="B10" s="56">
        <v>8</v>
      </c>
      <c r="C10" s="137"/>
      <c r="D10" s="138"/>
      <c r="E10" s="138"/>
      <c r="F10" s="139"/>
      <c r="G10" s="140"/>
      <c r="H10" s="141"/>
      <c r="I10" s="141"/>
      <c r="J10" s="141"/>
      <c r="K10" s="140"/>
      <c r="L10" s="141"/>
      <c r="M10" s="141"/>
      <c r="N10" s="141"/>
      <c r="O10" s="140"/>
      <c r="P10" s="141"/>
      <c r="Q10" s="141"/>
      <c r="R10" s="141"/>
      <c r="S10" s="140"/>
      <c r="T10" s="141"/>
      <c r="U10" s="141"/>
      <c r="V10" s="141"/>
      <c r="W10" s="41"/>
      <c r="X10" s="41"/>
      <c r="Y10" s="41"/>
      <c r="Z10" s="41"/>
      <c r="AA10" s="41"/>
      <c r="AB10" s="41"/>
      <c r="AC10" s="41"/>
      <c r="AD10" s="41"/>
      <c r="AE10" s="41"/>
      <c r="AF10" s="41"/>
      <c r="AG10" s="41"/>
      <c r="AH10" s="41"/>
      <c r="AI10" s="41"/>
      <c r="AJ10" s="41"/>
      <c r="AK10" s="41"/>
      <c r="AL10" s="41"/>
      <c r="AM10" s="41"/>
      <c r="AN10" s="41"/>
      <c r="AO10" s="41"/>
      <c r="AP10" s="41"/>
      <c r="AQ10" s="41"/>
      <c r="AR10" s="41"/>
      <c r="AS10" s="71">
        <f t="shared" si="0"/>
        <v>0</v>
      </c>
      <c r="AT10" s="72">
        <f>IF(AS10&lt;=15,AS10,エラー)</f>
        <v>0</v>
      </c>
      <c r="AU10" s="136"/>
    </row>
    <row r="11" spans="1:47" s="67" customFormat="1" ht="18.75" customHeight="1">
      <c r="B11" s="56">
        <v>9</v>
      </c>
      <c r="C11" s="137"/>
      <c r="D11" s="138"/>
      <c r="E11" s="138"/>
      <c r="F11" s="139"/>
      <c r="G11" s="140"/>
      <c r="H11" s="141"/>
      <c r="I11" s="141"/>
      <c r="J11" s="141"/>
      <c r="K11" s="140"/>
      <c r="L11" s="141"/>
      <c r="M11" s="141"/>
      <c r="N11" s="141"/>
      <c r="O11" s="140"/>
      <c r="P11" s="141"/>
      <c r="Q11" s="141"/>
      <c r="R11" s="141"/>
      <c r="S11" s="140"/>
      <c r="T11" s="141"/>
      <c r="U11" s="141"/>
      <c r="V11" s="141"/>
      <c r="W11" s="41"/>
      <c r="X11" s="41"/>
      <c r="Y11" s="41"/>
      <c r="Z11" s="41"/>
      <c r="AA11" s="41"/>
      <c r="AB11" s="41"/>
      <c r="AC11" s="41"/>
      <c r="AD11" s="41"/>
      <c r="AE11" s="41"/>
      <c r="AF11" s="41"/>
      <c r="AG11" s="41"/>
      <c r="AH11" s="41"/>
      <c r="AI11" s="41"/>
      <c r="AJ11" s="41"/>
      <c r="AK11" s="41"/>
      <c r="AL11" s="41"/>
      <c r="AM11" s="41"/>
      <c r="AN11" s="41"/>
      <c r="AO11" s="41"/>
      <c r="AP11" s="41"/>
      <c r="AQ11" s="41"/>
      <c r="AR11" s="41"/>
      <c r="AS11" s="71">
        <f t="shared" si="0"/>
        <v>0</v>
      </c>
      <c r="AT11" s="72">
        <f>IF(AS11&lt;=15,AS11,エラー)</f>
        <v>0</v>
      </c>
      <c r="AU11" s="136"/>
    </row>
    <row r="12" spans="1:47" s="67" customFormat="1" ht="18.75" customHeight="1">
      <c r="B12" s="56">
        <v>10</v>
      </c>
      <c r="C12" s="137"/>
      <c r="D12" s="138"/>
      <c r="E12" s="138"/>
      <c r="F12" s="139"/>
      <c r="G12" s="140"/>
      <c r="H12" s="141"/>
      <c r="I12" s="141"/>
      <c r="J12" s="141"/>
      <c r="K12" s="140"/>
      <c r="L12" s="141"/>
      <c r="M12" s="141"/>
      <c r="N12" s="141"/>
      <c r="O12" s="140"/>
      <c r="P12" s="141"/>
      <c r="Q12" s="141"/>
      <c r="R12" s="141"/>
      <c r="S12" s="140"/>
      <c r="T12" s="141"/>
      <c r="U12" s="141"/>
      <c r="V12" s="141"/>
      <c r="W12" s="41"/>
      <c r="X12" s="41"/>
      <c r="Y12" s="41"/>
      <c r="Z12" s="41"/>
      <c r="AA12" s="41"/>
      <c r="AB12" s="41"/>
      <c r="AC12" s="41"/>
      <c r="AD12" s="41"/>
      <c r="AE12" s="41"/>
      <c r="AF12" s="41"/>
      <c r="AG12" s="41"/>
      <c r="AH12" s="41"/>
      <c r="AI12" s="41"/>
      <c r="AJ12" s="41"/>
      <c r="AK12" s="41"/>
      <c r="AL12" s="41"/>
      <c r="AM12" s="41"/>
      <c r="AN12" s="41"/>
      <c r="AO12" s="41"/>
      <c r="AP12" s="41"/>
      <c r="AQ12" s="41"/>
      <c r="AR12" s="41"/>
      <c r="AS12" s="71">
        <f t="shared" si="0"/>
        <v>0</v>
      </c>
      <c r="AT12" s="72">
        <f>IF(AS12&lt;=15,AS12,エラー)</f>
        <v>0</v>
      </c>
      <c r="AU12" s="136"/>
    </row>
    <row r="13" spans="1:47" s="67" customFormat="1" ht="18.75" customHeight="1">
      <c r="B13" s="56">
        <v>11</v>
      </c>
      <c r="C13" s="137"/>
      <c r="D13" s="138"/>
      <c r="E13" s="138"/>
      <c r="F13" s="139"/>
      <c r="G13" s="140"/>
      <c r="H13" s="141"/>
      <c r="I13" s="141"/>
      <c r="J13" s="141"/>
      <c r="K13" s="140"/>
      <c r="L13" s="141"/>
      <c r="M13" s="141"/>
      <c r="N13" s="141"/>
      <c r="O13" s="140"/>
      <c r="P13" s="141"/>
      <c r="Q13" s="141"/>
      <c r="R13" s="141"/>
      <c r="S13" s="141"/>
      <c r="T13" s="141"/>
      <c r="U13" s="141"/>
      <c r="V13" s="141"/>
      <c r="W13" s="41"/>
      <c r="X13" s="41"/>
      <c r="Y13" s="41"/>
      <c r="Z13" s="41"/>
      <c r="AA13" s="41"/>
      <c r="AB13" s="41"/>
      <c r="AC13" s="41"/>
      <c r="AD13" s="41"/>
      <c r="AE13" s="41"/>
      <c r="AF13" s="41"/>
      <c r="AG13" s="41"/>
      <c r="AH13" s="41"/>
      <c r="AI13" s="41"/>
      <c r="AJ13" s="41"/>
      <c r="AK13" s="41"/>
      <c r="AL13" s="41"/>
      <c r="AM13" s="41"/>
      <c r="AN13" s="41"/>
      <c r="AO13" s="41"/>
      <c r="AP13" s="41"/>
      <c r="AQ13" s="41"/>
      <c r="AR13" s="41"/>
      <c r="AS13" s="71">
        <f t="shared" si="0"/>
        <v>0</v>
      </c>
      <c r="AT13" s="72">
        <f>IF(AS13&lt;=15,AS13,エラー)</f>
        <v>0</v>
      </c>
      <c r="AU13" s="136"/>
    </row>
    <row r="14" spans="1:47" s="67" customFormat="1" ht="18.75" customHeight="1">
      <c r="B14" s="56">
        <v>12</v>
      </c>
      <c r="C14" s="137"/>
      <c r="D14" s="138"/>
      <c r="E14" s="138"/>
      <c r="F14" s="139"/>
      <c r="G14" s="140"/>
      <c r="H14" s="141"/>
      <c r="I14" s="141"/>
      <c r="J14" s="141"/>
      <c r="K14" s="140"/>
      <c r="L14" s="141"/>
      <c r="M14" s="141"/>
      <c r="N14" s="141"/>
      <c r="O14" s="140"/>
      <c r="P14" s="141"/>
      <c r="Q14" s="141"/>
      <c r="R14" s="141"/>
      <c r="S14" s="141"/>
      <c r="T14" s="141"/>
      <c r="U14" s="141"/>
      <c r="V14" s="141"/>
      <c r="W14" s="41"/>
      <c r="X14" s="41"/>
      <c r="Y14" s="41"/>
      <c r="Z14" s="41"/>
      <c r="AA14" s="41"/>
      <c r="AB14" s="41"/>
      <c r="AC14" s="41"/>
      <c r="AD14" s="41"/>
      <c r="AE14" s="41"/>
      <c r="AF14" s="41"/>
      <c r="AG14" s="41"/>
      <c r="AH14" s="41"/>
      <c r="AI14" s="41"/>
      <c r="AJ14" s="41"/>
      <c r="AK14" s="41"/>
      <c r="AL14" s="41"/>
      <c r="AM14" s="41"/>
      <c r="AN14" s="41"/>
      <c r="AO14" s="41"/>
      <c r="AP14" s="41"/>
      <c r="AQ14" s="41"/>
      <c r="AR14" s="41"/>
      <c r="AS14" s="71">
        <f t="shared" si="0"/>
        <v>0</v>
      </c>
      <c r="AT14" s="72">
        <f>IF(AS14&lt;=15,AS14,エラー)</f>
        <v>0</v>
      </c>
      <c r="AU14" s="136"/>
    </row>
    <row r="15" spans="1:47" s="67" customFormat="1" ht="18.75" customHeight="1">
      <c r="B15" s="56">
        <v>13</v>
      </c>
      <c r="C15" s="137"/>
      <c r="D15" s="138"/>
      <c r="E15" s="138"/>
      <c r="F15" s="139"/>
      <c r="G15" s="140"/>
      <c r="H15" s="141"/>
      <c r="I15" s="141"/>
      <c r="J15" s="141"/>
      <c r="K15" s="140"/>
      <c r="L15" s="141"/>
      <c r="M15" s="141"/>
      <c r="N15" s="141"/>
      <c r="O15" s="140"/>
      <c r="P15" s="141"/>
      <c r="Q15" s="141"/>
      <c r="R15" s="141"/>
      <c r="S15" s="140"/>
      <c r="T15" s="141"/>
      <c r="U15" s="141"/>
      <c r="V15" s="141"/>
      <c r="W15" s="41"/>
      <c r="X15" s="41"/>
      <c r="Y15" s="41"/>
      <c r="Z15" s="41"/>
      <c r="AA15" s="41"/>
      <c r="AB15" s="41"/>
      <c r="AC15" s="41"/>
      <c r="AD15" s="41"/>
      <c r="AE15" s="41"/>
      <c r="AF15" s="41"/>
      <c r="AG15" s="41"/>
      <c r="AH15" s="41"/>
      <c r="AI15" s="41"/>
      <c r="AJ15" s="41"/>
      <c r="AK15" s="41"/>
      <c r="AL15" s="41"/>
      <c r="AM15" s="41"/>
      <c r="AN15" s="41"/>
      <c r="AO15" s="41"/>
      <c r="AP15" s="41"/>
      <c r="AQ15" s="41"/>
      <c r="AR15" s="41"/>
      <c r="AS15" s="71">
        <f t="shared" si="0"/>
        <v>0</v>
      </c>
      <c r="AT15" s="72">
        <f>IF(AS15&lt;=15,AS15,エラー)</f>
        <v>0</v>
      </c>
      <c r="AU15" s="136"/>
    </row>
    <row r="16" spans="1:47" s="67" customFormat="1" ht="18.75" customHeight="1">
      <c r="B16" s="56">
        <v>14</v>
      </c>
      <c r="C16" s="137"/>
      <c r="D16" s="138"/>
      <c r="E16" s="138"/>
      <c r="F16" s="139"/>
      <c r="G16" s="140"/>
      <c r="H16" s="141"/>
      <c r="I16" s="141"/>
      <c r="J16" s="141"/>
      <c r="K16" s="140"/>
      <c r="L16" s="141"/>
      <c r="M16" s="141"/>
      <c r="N16" s="141"/>
      <c r="O16" s="140"/>
      <c r="P16" s="141"/>
      <c r="Q16" s="141"/>
      <c r="R16" s="141"/>
      <c r="S16" s="141"/>
      <c r="T16" s="141"/>
      <c r="U16" s="141"/>
      <c r="V16" s="141"/>
      <c r="W16" s="41"/>
      <c r="X16" s="41"/>
      <c r="Y16" s="41"/>
      <c r="Z16" s="41"/>
      <c r="AA16" s="41"/>
      <c r="AB16" s="41"/>
      <c r="AC16" s="41"/>
      <c r="AD16" s="41"/>
      <c r="AE16" s="41"/>
      <c r="AF16" s="41"/>
      <c r="AG16" s="41"/>
      <c r="AH16" s="41"/>
      <c r="AI16" s="41"/>
      <c r="AJ16" s="41"/>
      <c r="AK16" s="41"/>
      <c r="AL16" s="41"/>
      <c r="AM16" s="41"/>
      <c r="AN16" s="41"/>
      <c r="AO16" s="41"/>
      <c r="AP16" s="41"/>
      <c r="AQ16" s="41"/>
      <c r="AR16" s="41"/>
      <c r="AS16" s="71">
        <f t="shared" si="0"/>
        <v>0</v>
      </c>
      <c r="AT16" s="72">
        <f>IF(AS16&lt;=15,AS16,エラー)</f>
        <v>0</v>
      </c>
      <c r="AU16" s="136"/>
    </row>
    <row r="17" spans="2:47" s="67" customFormat="1" ht="18.75" customHeight="1">
      <c r="B17" s="56">
        <v>15</v>
      </c>
      <c r="C17" s="137"/>
      <c r="D17" s="138"/>
      <c r="E17" s="138"/>
      <c r="F17" s="139"/>
      <c r="G17" s="140"/>
      <c r="H17" s="141"/>
      <c r="I17" s="141"/>
      <c r="J17" s="141"/>
      <c r="K17" s="140"/>
      <c r="L17" s="141"/>
      <c r="M17" s="141"/>
      <c r="N17" s="141"/>
      <c r="O17" s="140"/>
      <c r="P17" s="141"/>
      <c r="Q17" s="141"/>
      <c r="R17" s="141"/>
      <c r="S17" s="140"/>
      <c r="T17" s="141"/>
      <c r="U17" s="141"/>
      <c r="V17" s="141"/>
      <c r="W17" s="41"/>
      <c r="X17" s="41"/>
      <c r="Y17" s="41"/>
      <c r="Z17" s="41"/>
      <c r="AA17" s="41"/>
      <c r="AB17" s="41"/>
      <c r="AC17" s="41"/>
      <c r="AD17" s="41"/>
      <c r="AE17" s="41"/>
      <c r="AF17" s="41"/>
      <c r="AG17" s="41"/>
      <c r="AH17" s="41"/>
      <c r="AI17" s="41"/>
      <c r="AJ17" s="41"/>
      <c r="AK17" s="41"/>
      <c r="AL17" s="41"/>
      <c r="AM17" s="41"/>
      <c r="AN17" s="41"/>
      <c r="AO17" s="41"/>
      <c r="AP17" s="41"/>
      <c r="AQ17" s="41"/>
      <c r="AR17" s="41"/>
      <c r="AS17" s="71">
        <f t="shared" si="0"/>
        <v>0</v>
      </c>
      <c r="AT17" s="72">
        <f>IF(AS17&lt;=15,AS17,エラー)</f>
        <v>0</v>
      </c>
      <c r="AU17" s="136"/>
    </row>
    <row r="18" spans="2:47" s="67" customFormat="1" ht="18.75" customHeight="1">
      <c r="B18" s="56">
        <v>16</v>
      </c>
      <c r="C18" s="137"/>
      <c r="D18" s="138"/>
      <c r="E18" s="138"/>
      <c r="F18" s="139"/>
      <c r="G18" s="140"/>
      <c r="H18" s="141"/>
      <c r="I18" s="141"/>
      <c r="J18" s="141"/>
      <c r="K18" s="140"/>
      <c r="L18" s="141"/>
      <c r="M18" s="141"/>
      <c r="N18" s="141"/>
      <c r="O18" s="140"/>
      <c r="P18" s="141"/>
      <c r="Q18" s="141"/>
      <c r="R18" s="141"/>
      <c r="S18" s="140"/>
      <c r="T18" s="141"/>
      <c r="U18" s="141"/>
      <c r="V18" s="141"/>
      <c r="W18" s="41"/>
      <c r="X18" s="41"/>
      <c r="Y18" s="41"/>
      <c r="Z18" s="41"/>
      <c r="AA18" s="41"/>
      <c r="AB18" s="41"/>
      <c r="AC18" s="41"/>
      <c r="AD18" s="41"/>
      <c r="AE18" s="41"/>
      <c r="AF18" s="41"/>
      <c r="AG18" s="41"/>
      <c r="AH18" s="41"/>
      <c r="AI18" s="41"/>
      <c r="AJ18" s="41"/>
      <c r="AK18" s="41"/>
      <c r="AL18" s="41"/>
      <c r="AM18" s="41"/>
      <c r="AN18" s="41"/>
      <c r="AO18" s="41"/>
      <c r="AP18" s="41"/>
      <c r="AQ18" s="41"/>
      <c r="AR18" s="41"/>
      <c r="AS18" s="71">
        <f t="shared" si="0"/>
        <v>0</v>
      </c>
      <c r="AT18" s="72">
        <f>IF(AS18&lt;=15,AS18,エラー)</f>
        <v>0</v>
      </c>
    </row>
    <row r="19" spans="2:47" s="67" customFormat="1" ht="18.75" customHeight="1">
      <c r="B19" s="56">
        <v>17</v>
      </c>
      <c r="C19" s="137"/>
      <c r="D19" s="138"/>
      <c r="E19" s="138"/>
      <c r="F19" s="139"/>
      <c r="G19" s="140"/>
      <c r="H19" s="141"/>
      <c r="I19" s="141"/>
      <c r="J19" s="141"/>
      <c r="K19" s="140"/>
      <c r="L19" s="141"/>
      <c r="M19" s="141"/>
      <c r="N19" s="141"/>
      <c r="O19" s="140"/>
      <c r="P19" s="141"/>
      <c r="Q19" s="141"/>
      <c r="R19" s="141"/>
      <c r="S19" s="140"/>
      <c r="T19" s="141"/>
      <c r="U19" s="141"/>
      <c r="V19" s="141"/>
      <c r="W19" s="41"/>
      <c r="X19" s="41"/>
      <c r="Y19" s="41"/>
      <c r="Z19" s="41"/>
      <c r="AA19" s="41"/>
      <c r="AB19" s="41"/>
      <c r="AC19" s="41"/>
      <c r="AD19" s="41"/>
      <c r="AE19" s="41"/>
      <c r="AF19" s="41"/>
      <c r="AG19" s="41"/>
      <c r="AH19" s="41"/>
      <c r="AI19" s="41"/>
      <c r="AJ19" s="41"/>
      <c r="AK19" s="41"/>
      <c r="AL19" s="41"/>
      <c r="AM19" s="41"/>
      <c r="AN19" s="41"/>
      <c r="AO19" s="41"/>
      <c r="AP19" s="41"/>
      <c r="AQ19" s="41"/>
      <c r="AR19" s="41"/>
      <c r="AS19" s="71">
        <f t="shared" si="0"/>
        <v>0</v>
      </c>
      <c r="AT19" s="72">
        <f>IF(AS19&lt;=15,AS19,エラー)</f>
        <v>0</v>
      </c>
    </row>
    <row r="20" spans="2:47" s="67" customFormat="1" ht="18.75" customHeight="1">
      <c r="B20" s="56">
        <v>18</v>
      </c>
      <c r="C20" s="137"/>
      <c r="D20" s="138"/>
      <c r="E20" s="138"/>
      <c r="F20" s="139"/>
      <c r="G20" s="140"/>
      <c r="H20" s="141"/>
      <c r="I20" s="141"/>
      <c r="J20" s="141"/>
      <c r="K20" s="140"/>
      <c r="L20" s="141"/>
      <c r="M20" s="141"/>
      <c r="N20" s="141"/>
      <c r="O20" s="140"/>
      <c r="P20" s="141"/>
      <c r="Q20" s="141"/>
      <c r="R20" s="141"/>
      <c r="S20" s="141"/>
      <c r="T20" s="141"/>
      <c r="U20" s="141"/>
      <c r="V20" s="141"/>
      <c r="W20" s="41"/>
      <c r="X20" s="41"/>
      <c r="Y20" s="41"/>
      <c r="Z20" s="41"/>
      <c r="AA20" s="41"/>
      <c r="AB20" s="41"/>
      <c r="AC20" s="41"/>
      <c r="AD20" s="41"/>
      <c r="AE20" s="41"/>
      <c r="AF20" s="41"/>
      <c r="AG20" s="41"/>
      <c r="AH20" s="41"/>
      <c r="AI20" s="41"/>
      <c r="AJ20" s="41"/>
      <c r="AK20" s="41"/>
      <c r="AL20" s="41"/>
      <c r="AM20" s="41"/>
      <c r="AN20" s="41"/>
      <c r="AO20" s="41"/>
      <c r="AP20" s="41"/>
      <c r="AQ20" s="41"/>
      <c r="AR20" s="41"/>
      <c r="AS20" s="71">
        <f t="shared" si="0"/>
        <v>0</v>
      </c>
      <c r="AT20" s="72">
        <f>IF(AS20&lt;=15,AS20,エラー)</f>
        <v>0</v>
      </c>
      <c r="AU20" s="136" t="s">
        <v>52</v>
      </c>
    </row>
    <row r="21" spans="2:47" s="67" customFormat="1" ht="18.75" customHeight="1">
      <c r="B21" s="56">
        <v>19</v>
      </c>
      <c r="C21" s="137"/>
      <c r="D21" s="138"/>
      <c r="E21" s="138"/>
      <c r="F21" s="139"/>
      <c r="G21" s="140"/>
      <c r="H21" s="141"/>
      <c r="I21" s="141"/>
      <c r="J21" s="141"/>
      <c r="K21" s="140"/>
      <c r="L21" s="141"/>
      <c r="M21" s="141"/>
      <c r="N21" s="141"/>
      <c r="O21" s="140"/>
      <c r="P21" s="141"/>
      <c r="Q21" s="141"/>
      <c r="R21" s="141"/>
      <c r="S21" s="141"/>
      <c r="T21" s="141"/>
      <c r="U21" s="141"/>
      <c r="V21" s="141"/>
      <c r="W21" s="41"/>
      <c r="X21" s="41"/>
      <c r="Y21" s="41"/>
      <c r="Z21" s="41"/>
      <c r="AA21" s="41"/>
      <c r="AB21" s="41"/>
      <c r="AC21" s="41"/>
      <c r="AD21" s="41"/>
      <c r="AE21" s="41"/>
      <c r="AF21" s="41"/>
      <c r="AG21" s="41"/>
      <c r="AH21" s="41"/>
      <c r="AI21" s="41"/>
      <c r="AJ21" s="41"/>
      <c r="AK21" s="41"/>
      <c r="AL21" s="41"/>
      <c r="AM21" s="41"/>
      <c r="AN21" s="41"/>
      <c r="AO21" s="41"/>
      <c r="AP21" s="41"/>
      <c r="AQ21" s="41"/>
      <c r="AR21" s="41"/>
      <c r="AS21" s="71">
        <f t="shared" si="0"/>
        <v>0</v>
      </c>
      <c r="AT21" s="72">
        <f>IF(AS21&lt;=15,AS21,エラー)</f>
        <v>0</v>
      </c>
      <c r="AU21" s="136"/>
    </row>
    <row r="22" spans="2:47" s="67" customFormat="1" ht="18.75" customHeight="1">
      <c r="B22" s="56">
        <v>20</v>
      </c>
      <c r="C22" s="137"/>
      <c r="D22" s="138"/>
      <c r="E22" s="138"/>
      <c r="F22" s="139"/>
      <c r="G22" s="140"/>
      <c r="H22" s="141"/>
      <c r="I22" s="141"/>
      <c r="J22" s="141"/>
      <c r="K22" s="140"/>
      <c r="L22" s="141"/>
      <c r="M22" s="141"/>
      <c r="N22" s="141"/>
      <c r="O22" s="140"/>
      <c r="P22" s="141"/>
      <c r="Q22" s="141"/>
      <c r="R22" s="141"/>
      <c r="S22" s="140"/>
      <c r="T22" s="141"/>
      <c r="U22" s="141"/>
      <c r="V22" s="141"/>
      <c r="W22" s="41"/>
      <c r="X22" s="41"/>
      <c r="Y22" s="41"/>
      <c r="Z22" s="41"/>
      <c r="AA22" s="41"/>
      <c r="AB22" s="41"/>
      <c r="AC22" s="41"/>
      <c r="AD22" s="41"/>
      <c r="AE22" s="41"/>
      <c r="AF22" s="41"/>
      <c r="AG22" s="41"/>
      <c r="AH22" s="41"/>
      <c r="AI22" s="41"/>
      <c r="AJ22" s="41"/>
      <c r="AK22" s="41"/>
      <c r="AL22" s="41"/>
      <c r="AM22" s="41"/>
      <c r="AN22" s="41"/>
      <c r="AO22" s="41"/>
      <c r="AP22" s="41"/>
      <c r="AQ22" s="41"/>
      <c r="AR22" s="41"/>
      <c r="AS22" s="71">
        <f t="shared" si="0"/>
        <v>0</v>
      </c>
      <c r="AT22" s="72">
        <f>IF(AS22&lt;=15,AS22,エラー)</f>
        <v>0</v>
      </c>
      <c r="AU22" s="136"/>
    </row>
    <row r="23" spans="2:47" s="67" customFormat="1" ht="18.75" customHeight="1">
      <c r="B23" s="56">
        <v>21</v>
      </c>
      <c r="C23" s="137"/>
      <c r="D23" s="138"/>
      <c r="E23" s="138"/>
      <c r="F23" s="139"/>
      <c r="G23" s="140"/>
      <c r="H23" s="141"/>
      <c r="I23" s="141"/>
      <c r="J23" s="141"/>
      <c r="K23" s="140"/>
      <c r="L23" s="141"/>
      <c r="M23" s="141"/>
      <c r="N23" s="141"/>
      <c r="O23" s="140"/>
      <c r="P23" s="141"/>
      <c r="Q23" s="141"/>
      <c r="R23" s="141"/>
      <c r="S23" s="141"/>
      <c r="T23" s="141"/>
      <c r="U23" s="141"/>
      <c r="V23" s="141"/>
      <c r="W23" s="41"/>
      <c r="X23" s="41"/>
      <c r="Y23" s="41"/>
      <c r="Z23" s="41"/>
      <c r="AA23" s="41"/>
      <c r="AB23" s="41"/>
      <c r="AC23" s="41"/>
      <c r="AD23" s="41"/>
      <c r="AE23" s="41"/>
      <c r="AF23" s="41"/>
      <c r="AG23" s="41"/>
      <c r="AH23" s="41"/>
      <c r="AI23" s="41"/>
      <c r="AJ23" s="41"/>
      <c r="AK23" s="41"/>
      <c r="AL23" s="41"/>
      <c r="AM23" s="41"/>
      <c r="AN23" s="41"/>
      <c r="AO23" s="41"/>
      <c r="AP23" s="41"/>
      <c r="AQ23" s="41"/>
      <c r="AR23" s="41"/>
      <c r="AS23" s="71">
        <f t="shared" si="0"/>
        <v>0</v>
      </c>
      <c r="AT23" s="72">
        <f>IF(AS23&lt;=15,AS23,エラー)</f>
        <v>0</v>
      </c>
      <c r="AU23" s="136"/>
    </row>
    <row r="24" spans="2:47" s="67" customFormat="1" ht="18.75" customHeight="1">
      <c r="B24" s="56">
        <v>22</v>
      </c>
      <c r="C24" s="137"/>
      <c r="D24" s="138"/>
      <c r="E24" s="138"/>
      <c r="F24" s="139"/>
      <c r="G24" s="140"/>
      <c r="H24" s="141"/>
      <c r="I24" s="141"/>
      <c r="J24" s="141"/>
      <c r="K24" s="140"/>
      <c r="L24" s="141"/>
      <c r="M24" s="141"/>
      <c r="N24" s="141"/>
      <c r="O24" s="140"/>
      <c r="P24" s="141"/>
      <c r="Q24" s="141"/>
      <c r="R24" s="141"/>
      <c r="S24" s="140"/>
      <c r="T24" s="141"/>
      <c r="U24" s="141"/>
      <c r="V24" s="141"/>
      <c r="W24" s="41"/>
      <c r="X24" s="41"/>
      <c r="Y24" s="41"/>
      <c r="Z24" s="41"/>
      <c r="AA24" s="41"/>
      <c r="AB24" s="41"/>
      <c r="AC24" s="41"/>
      <c r="AD24" s="41"/>
      <c r="AE24" s="41"/>
      <c r="AF24" s="41"/>
      <c r="AG24" s="41"/>
      <c r="AH24" s="41"/>
      <c r="AI24" s="41"/>
      <c r="AJ24" s="41"/>
      <c r="AK24" s="41"/>
      <c r="AL24" s="41"/>
      <c r="AM24" s="41"/>
      <c r="AN24" s="41"/>
      <c r="AO24" s="41"/>
      <c r="AP24" s="41"/>
      <c r="AQ24" s="41"/>
      <c r="AR24" s="41"/>
      <c r="AS24" s="71">
        <f t="shared" si="0"/>
        <v>0</v>
      </c>
      <c r="AT24" s="72">
        <f>IF(AS24&lt;=15,AS24,エラー)</f>
        <v>0</v>
      </c>
      <c r="AU24" s="136"/>
    </row>
    <row r="25" spans="2:47" s="67" customFormat="1" ht="18.75" customHeight="1">
      <c r="B25" s="56">
        <v>23</v>
      </c>
      <c r="C25" s="137"/>
      <c r="D25" s="138"/>
      <c r="E25" s="138"/>
      <c r="F25" s="139"/>
      <c r="G25" s="140"/>
      <c r="H25" s="141"/>
      <c r="I25" s="141"/>
      <c r="J25" s="141"/>
      <c r="K25" s="140"/>
      <c r="L25" s="141"/>
      <c r="M25" s="141"/>
      <c r="N25" s="141"/>
      <c r="O25" s="140"/>
      <c r="P25" s="141"/>
      <c r="Q25" s="141"/>
      <c r="R25" s="141"/>
      <c r="S25" s="140"/>
      <c r="T25" s="141"/>
      <c r="U25" s="141"/>
      <c r="V25" s="141"/>
      <c r="W25" s="41"/>
      <c r="X25" s="41"/>
      <c r="Y25" s="41"/>
      <c r="Z25" s="41"/>
      <c r="AA25" s="41"/>
      <c r="AB25" s="41"/>
      <c r="AC25" s="41"/>
      <c r="AD25" s="41"/>
      <c r="AE25" s="41"/>
      <c r="AF25" s="41"/>
      <c r="AG25" s="41"/>
      <c r="AH25" s="41"/>
      <c r="AI25" s="41"/>
      <c r="AJ25" s="41"/>
      <c r="AK25" s="41"/>
      <c r="AL25" s="41"/>
      <c r="AM25" s="41"/>
      <c r="AN25" s="41"/>
      <c r="AO25" s="41"/>
      <c r="AP25" s="41"/>
      <c r="AQ25" s="41"/>
      <c r="AR25" s="41"/>
      <c r="AS25" s="71">
        <f t="shared" si="0"/>
        <v>0</v>
      </c>
      <c r="AT25" s="72">
        <f>IF(AS25&lt;=15,AS25,エラー)</f>
        <v>0</v>
      </c>
      <c r="AU25" s="136"/>
    </row>
    <row r="26" spans="2:47" s="67" customFormat="1" ht="18.75" customHeight="1">
      <c r="B26" s="56">
        <v>24</v>
      </c>
      <c r="C26" s="137"/>
      <c r="D26" s="138"/>
      <c r="E26" s="138"/>
      <c r="F26" s="139"/>
      <c r="G26" s="140"/>
      <c r="H26" s="141"/>
      <c r="I26" s="141"/>
      <c r="J26" s="141"/>
      <c r="K26" s="140"/>
      <c r="L26" s="141"/>
      <c r="M26" s="141"/>
      <c r="N26" s="141"/>
      <c r="O26" s="140"/>
      <c r="P26" s="141"/>
      <c r="Q26" s="141"/>
      <c r="R26" s="141"/>
      <c r="S26" s="140"/>
      <c r="T26" s="141"/>
      <c r="U26" s="141"/>
      <c r="V26" s="141"/>
      <c r="W26" s="41"/>
      <c r="X26" s="41"/>
      <c r="Y26" s="41"/>
      <c r="Z26" s="41"/>
      <c r="AA26" s="41"/>
      <c r="AB26" s="41"/>
      <c r="AC26" s="41"/>
      <c r="AD26" s="41"/>
      <c r="AE26" s="41"/>
      <c r="AF26" s="41"/>
      <c r="AG26" s="41"/>
      <c r="AH26" s="41"/>
      <c r="AI26" s="41"/>
      <c r="AJ26" s="41"/>
      <c r="AK26" s="41"/>
      <c r="AL26" s="41"/>
      <c r="AM26" s="41"/>
      <c r="AN26" s="41"/>
      <c r="AO26" s="41"/>
      <c r="AP26" s="41"/>
      <c r="AQ26" s="41"/>
      <c r="AR26" s="41"/>
      <c r="AS26" s="71">
        <f t="shared" si="0"/>
        <v>0</v>
      </c>
      <c r="AT26" s="72">
        <f>IF(AS26&lt;=15,AS26,エラー)</f>
        <v>0</v>
      </c>
      <c r="AU26" s="136"/>
    </row>
    <row r="27" spans="2:47" s="67" customFormat="1" ht="18.75" customHeight="1">
      <c r="B27" s="56">
        <v>25</v>
      </c>
      <c r="C27" s="137"/>
      <c r="D27" s="138"/>
      <c r="E27" s="138"/>
      <c r="F27" s="139"/>
      <c r="G27" s="140"/>
      <c r="H27" s="141"/>
      <c r="I27" s="141"/>
      <c r="J27" s="141"/>
      <c r="K27" s="140"/>
      <c r="L27" s="141"/>
      <c r="M27" s="141"/>
      <c r="N27" s="141"/>
      <c r="O27" s="140"/>
      <c r="P27" s="141"/>
      <c r="Q27" s="141"/>
      <c r="R27" s="141"/>
      <c r="S27" s="141"/>
      <c r="T27" s="141"/>
      <c r="U27" s="141"/>
      <c r="V27" s="141"/>
      <c r="W27" s="41"/>
      <c r="X27" s="41"/>
      <c r="Y27" s="41"/>
      <c r="Z27" s="41"/>
      <c r="AA27" s="41"/>
      <c r="AB27" s="41"/>
      <c r="AC27" s="41"/>
      <c r="AD27" s="41"/>
      <c r="AE27" s="41"/>
      <c r="AF27" s="41"/>
      <c r="AG27" s="41"/>
      <c r="AH27" s="41"/>
      <c r="AI27" s="41"/>
      <c r="AJ27" s="41"/>
      <c r="AK27" s="41"/>
      <c r="AL27" s="41"/>
      <c r="AM27" s="41"/>
      <c r="AN27" s="41"/>
      <c r="AO27" s="41"/>
      <c r="AP27" s="41"/>
      <c r="AQ27" s="41"/>
      <c r="AR27" s="41"/>
      <c r="AS27" s="71">
        <f t="shared" si="0"/>
        <v>0</v>
      </c>
      <c r="AT27" s="72">
        <f>IF(AS27&lt;=15,AS27,エラー)</f>
        <v>0</v>
      </c>
      <c r="AU27" s="136"/>
    </row>
    <row r="28" spans="2:47" s="67" customFormat="1" ht="18.75" customHeight="1">
      <c r="B28" s="56">
        <v>26</v>
      </c>
      <c r="C28" s="137"/>
      <c r="D28" s="138"/>
      <c r="E28" s="138"/>
      <c r="F28" s="139"/>
      <c r="G28" s="140"/>
      <c r="H28" s="141"/>
      <c r="I28" s="141"/>
      <c r="J28" s="141"/>
      <c r="K28" s="140"/>
      <c r="L28" s="141"/>
      <c r="M28" s="141"/>
      <c r="N28" s="141"/>
      <c r="O28" s="140"/>
      <c r="P28" s="141"/>
      <c r="Q28" s="141"/>
      <c r="R28" s="141"/>
      <c r="S28" s="140"/>
      <c r="T28" s="141"/>
      <c r="U28" s="141"/>
      <c r="V28" s="141"/>
      <c r="W28" s="41"/>
      <c r="X28" s="41"/>
      <c r="Y28" s="41"/>
      <c r="Z28" s="41"/>
      <c r="AA28" s="41"/>
      <c r="AB28" s="41"/>
      <c r="AC28" s="41"/>
      <c r="AD28" s="41"/>
      <c r="AE28" s="41"/>
      <c r="AF28" s="41"/>
      <c r="AG28" s="41"/>
      <c r="AH28" s="41"/>
      <c r="AI28" s="41"/>
      <c r="AJ28" s="41"/>
      <c r="AK28" s="41"/>
      <c r="AL28" s="41"/>
      <c r="AM28" s="41"/>
      <c r="AN28" s="41"/>
      <c r="AO28" s="41"/>
      <c r="AP28" s="41"/>
      <c r="AQ28" s="41"/>
      <c r="AR28" s="41"/>
      <c r="AS28" s="71">
        <f t="shared" si="0"/>
        <v>0</v>
      </c>
      <c r="AT28" s="72">
        <f>IF(AS28&lt;=15,AS28,エラー)</f>
        <v>0</v>
      </c>
      <c r="AU28" s="136"/>
    </row>
    <row r="29" spans="2:47" s="67" customFormat="1" ht="18.75" customHeight="1">
      <c r="B29" s="56">
        <v>27</v>
      </c>
      <c r="C29" s="137"/>
      <c r="D29" s="138"/>
      <c r="E29" s="138"/>
      <c r="F29" s="139"/>
      <c r="G29" s="140"/>
      <c r="H29" s="141"/>
      <c r="I29" s="141"/>
      <c r="J29" s="141"/>
      <c r="K29" s="140"/>
      <c r="L29" s="141"/>
      <c r="M29" s="141"/>
      <c r="N29" s="141"/>
      <c r="O29" s="140"/>
      <c r="P29" s="141"/>
      <c r="Q29" s="141"/>
      <c r="R29" s="141"/>
      <c r="S29" s="140"/>
      <c r="T29" s="141"/>
      <c r="U29" s="141"/>
      <c r="V29" s="141"/>
      <c r="W29" s="41"/>
      <c r="X29" s="41"/>
      <c r="Y29" s="41"/>
      <c r="Z29" s="41"/>
      <c r="AA29" s="41"/>
      <c r="AB29" s="41"/>
      <c r="AC29" s="41"/>
      <c r="AD29" s="41"/>
      <c r="AE29" s="41"/>
      <c r="AF29" s="41"/>
      <c r="AG29" s="41"/>
      <c r="AH29" s="41"/>
      <c r="AI29" s="41"/>
      <c r="AJ29" s="41"/>
      <c r="AK29" s="41"/>
      <c r="AL29" s="41"/>
      <c r="AM29" s="41"/>
      <c r="AN29" s="41"/>
      <c r="AO29" s="41"/>
      <c r="AP29" s="41"/>
      <c r="AQ29" s="41"/>
      <c r="AR29" s="41"/>
      <c r="AS29" s="71">
        <f t="shared" si="0"/>
        <v>0</v>
      </c>
      <c r="AT29" s="72">
        <f>IF(AS29&lt;=15,AS29,エラー)</f>
        <v>0</v>
      </c>
      <c r="AU29" s="136"/>
    </row>
    <row r="30" spans="2:47" s="67" customFormat="1" ht="18.75" customHeight="1">
      <c r="B30" s="56">
        <v>28</v>
      </c>
      <c r="C30" s="137"/>
      <c r="D30" s="138"/>
      <c r="E30" s="138"/>
      <c r="F30" s="139"/>
      <c r="G30" s="140"/>
      <c r="H30" s="141"/>
      <c r="I30" s="141"/>
      <c r="J30" s="141"/>
      <c r="K30" s="140"/>
      <c r="L30" s="141"/>
      <c r="M30" s="141"/>
      <c r="N30" s="141"/>
      <c r="O30" s="140"/>
      <c r="P30" s="141"/>
      <c r="Q30" s="141"/>
      <c r="R30" s="141"/>
      <c r="S30" s="140"/>
      <c r="T30" s="141"/>
      <c r="U30" s="141"/>
      <c r="V30" s="141"/>
      <c r="W30" s="41"/>
      <c r="X30" s="41"/>
      <c r="Y30" s="41"/>
      <c r="Z30" s="41"/>
      <c r="AA30" s="41"/>
      <c r="AB30" s="41"/>
      <c r="AC30" s="41"/>
      <c r="AD30" s="41"/>
      <c r="AE30" s="41"/>
      <c r="AF30" s="41"/>
      <c r="AG30" s="41"/>
      <c r="AH30" s="41"/>
      <c r="AI30" s="41"/>
      <c r="AJ30" s="41"/>
      <c r="AK30" s="41"/>
      <c r="AL30" s="41"/>
      <c r="AM30" s="41"/>
      <c r="AN30" s="41"/>
      <c r="AO30" s="41"/>
      <c r="AP30" s="41"/>
      <c r="AQ30" s="41"/>
      <c r="AR30" s="41"/>
      <c r="AS30" s="71">
        <f t="shared" si="0"/>
        <v>0</v>
      </c>
      <c r="AT30" s="72">
        <f>IF(AS30&lt;=15,AS30,エラー)</f>
        <v>0</v>
      </c>
      <c r="AU30" s="136"/>
    </row>
    <row r="31" spans="2:47" s="67" customFormat="1" ht="18.75" customHeight="1">
      <c r="B31" s="56">
        <v>29</v>
      </c>
      <c r="C31" s="137"/>
      <c r="D31" s="138"/>
      <c r="E31" s="138"/>
      <c r="F31" s="139"/>
      <c r="G31" s="140"/>
      <c r="H31" s="141"/>
      <c r="I31" s="141"/>
      <c r="J31" s="141"/>
      <c r="K31" s="140"/>
      <c r="L31" s="141"/>
      <c r="M31" s="141"/>
      <c r="N31" s="141"/>
      <c r="O31" s="140"/>
      <c r="P31" s="141"/>
      <c r="Q31" s="141"/>
      <c r="R31" s="141"/>
      <c r="S31" s="141"/>
      <c r="T31" s="141"/>
      <c r="U31" s="141"/>
      <c r="V31" s="141"/>
      <c r="W31" s="41"/>
      <c r="X31" s="41"/>
      <c r="Y31" s="41"/>
      <c r="Z31" s="41"/>
      <c r="AA31" s="41"/>
      <c r="AB31" s="41"/>
      <c r="AC31" s="41"/>
      <c r="AD31" s="41"/>
      <c r="AE31" s="41"/>
      <c r="AF31" s="41"/>
      <c r="AG31" s="41"/>
      <c r="AH31" s="41"/>
      <c r="AI31" s="41"/>
      <c r="AJ31" s="41"/>
      <c r="AK31" s="41"/>
      <c r="AL31" s="41"/>
      <c r="AM31" s="41"/>
      <c r="AN31" s="41"/>
      <c r="AO31" s="41"/>
      <c r="AP31" s="41"/>
      <c r="AQ31" s="41"/>
      <c r="AR31" s="41"/>
      <c r="AS31" s="71">
        <f t="shared" si="0"/>
        <v>0</v>
      </c>
      <c r="AT31" s="72">
        <f>IF(AS31&lt;=15,AS31,エラー)</f>
        <v>0</v>
      </c>
      <c r="AU31" s="136"/>
    </row>
    <row r="32" spans="2:47" s="67" customFormat="1" ht="18.75" customHeight="1">
      <c r="B32" s="56">
        <v>30</v>
      </c>
      <c r="C32" s="137"/>
      <c r="D32" s="138"/>
      <c r="E32" s="138"/>
      <c r="F32" s="139"/>
      <c r="G32" s="140"/>
      <c r="H32" s="141"/>
      <c r="I32" s="141"/>
      <c r="J32" s="141"/>
      <c r="K32" s="140"/>
      <c r="L32" s="141"/>
      <c r="M32" s="141"/>
      <c r="N32" s="141"/>
      <c r="O32" s="140"/>
      <c r="P32" s="141"/>
      <c r="Q32" s="141"/>
      <c r="R32" s="141"/>
      <c r="S32" s="141"/>
      <c r="T32" s="141"/>
      <c r="U32" s="141"/>
      <c r="V32" s="141"/>
      <c r="W32" s="41"/>
      <c r="X32" s="41"/>
      <c r="Y32" s="41"/>
      <c r="Z32" s="41"/>
      <c r="AA32" s="41"/>
      <c r="AB32" s="41"/>
      <c r="AC32" s="41"/>
      <c r="AD32" s="41"/>
      <c r="AE32" s="41"/>
      <c r="AF32" s="41"/>
      <c r="AG32" s="41"/>
      <c r="AH32" s="41"/>
      <c r="AI32" s="41"/>
      <c r="AJ32" s="41"/>
      <c r="AK32" s="41"/>
      <c r="AL32" s="41"/>
      <c r="AM32" s="41"/>
      <c r="AN32" s="41"/>
      <c r="AO32" s="41"/>
      <c r="AP32" s="41"/>
      <c r="AQ32" s="41"/>
      <c r="AR32" s="41"/>
      <c r="AS32" s="71">
        <f t="shared" si="0"/>
        <v>0</v>
      </c>
      <c r="AT32" s="72">
        <f>IF(AS32&lt;=15,AS32,エラー)</f>
        <v>0</v>
      </c>
      <c r="AU32" s="136"/>
    </row>
    <row r="33" spans="2:47" s="67" customFormat="1" ht="18.75" customHeight="1">
      <c r="B33" s="56">
        <v>31</v>
      </c>
      <c r="C33" s="137"/>
      <c r="D33" s="138"/>
      <c r="E33" s="138"/>
      <c r="F33" s="139"/>
      <c r="G33" s="140"/>
      <c r="H33" s="141"/>
      <c r="I33" s="141"/>
      <c r="J33" s="141"/>
      <c r="K33" s="140"/>
      <c r="L33" s="141"/>
      <c r="M33" s="141"/>
      <c r="N33" s="141"/>
      <c r="O33" s="140"/>
      <c r="P33" s="141"/>
      <c r="Q33" s="141"/>
      <c r="R33" s="141"/>
      <c r="S33" s="140"/>
      <c r="T33" s="141"/>
      <c r="U33" s="141"/>
      <c r="V33" s="141"/>
      <c r="W33" s="41"/>
      <c r="X33" s="41"/>
      <c r="Y33" s="41"/>
      <c r="Z33" s="41"/>
      <c r="AA33" s="41"/>
      <c r="AB33" s="41"/>
      <c r="AC33" s="41"/>
      <c r="AD33" s="41"/>
      <c r="AE33" s="41"/>
      <c r="AF33" s="41"/>
      <c r="AG33" s="41"/>
      <c r="AH33" s="41"/>
      <c r="AI33" s="41"/>
      <c r="AJ33" s="41"/>
      <c r="AK33" s="41"/>
      <c r="AL33" s="41"/>
      <c r="AM33" s="41"/>
      <c r="AN33" s="41"/>
      <c r="AO33" s="41"/>
      <c r="AP33" s="41"/>
      <c r="AQ33" s="41"/>
      <c r="AR33" s="41"/>
      <c r="AS33" s="71">
        <f t="shared" si="0"/>
        <v>0</v>
      </c>
      <c r="AT33" s="72">
        <f>IF(AS33&lt;=15,AS33,エラー)</f>
        <v>0</v>
      </c>
    </row>
    <row r="34" spans="2:47" s="67" customFormat="1" ht="18.75" customHeight="1">
      <c r="B34" s="56">
        <v>32</v>
      </c>
      <c r="C34" s="137"/>
      <c r="D34" s="138"/>
      <c r="E34" s="138"/>
      <c r="F34" s="139"/>
      <c r="G34" s="140"/>
      <c r="H34" s="141"/>
      <c r="I34" s="141"/>
      <c r="J34" s="141"/>
      <c r="K34" s="140"/>
      <c r="L34" s="141"/>
      <c r="M34" s="141"/>
      <c r="N34" s="141"/>
      <c r="O34" s="140"/>
      <c r="P34" s="141"/>
      <c r="Q34" s="141"/>
      <c r="R34" s="141"/>
      <c r="S34" s="141"/>
      <c r="T34" s="141"/>
      <c r="U34" s="141"/>
      <c r="V34" s="141"/>
      <c r="W34" s="41"/>
      <c r="X34" s="41"/>
      <c r="Y34" s="41"/>
      <c r="Z34" s="41"/>
      <c r="AA34" s="41"/>
      <c r="AB34" s="41"/>
      <c r="AC34" s="41"/>
      <c r="AD34" s="41"/>
      <c r="AE34" s="41"/>
      <c r="AF34" s="41"/>
      <c r="AG34" s="41"/>
      <c r="AH34" s="41"/>
      <c r="AI34" s="41"/>
      <c r="AJ34" s="41"/>
      <c r="AK34" s="41"/>
      <c r="AL34" s="41"/>
      <c r="AM34" s="41"/>
      <c r="AN34" s="41"/>
      <c r="AO34" s="41"/>
      <c r="AP34" s="41"/>
      <c r="AQ34" s="41"/>
      <c r="AR34" s="41"/>
      <c r="AS34" s="71">
        <f t="shared" si="0"/>
        <v>0</v>
      </c>
      <c r="AT34" s="72">
        <f>IF(AS34&lt;=15,AS34,エラー)</f>
        <v>0</v>
      </c>
    </row>
    <row r="35" spans="2:47" s="67" customFormat="1" ht="18.75" customHeight="1">
      <c r="B35" s="56">
        <v>33</v>
      </c>
      <c r="C35" s="137"/>
      <c r="D35" s="138"/>
      <c r="E35" s="138"/>
      <c r="F35" s="139"/>
      <c r="G35" s="140"/>
      <c r="H35" s="141"/>
      <c r="I35" s="141"/>
      <c r="J35" s="141"/>
      <c r="K35" s="140"/>
      <c r="L35" s="141"/>
      <c r="M35" s="141"/>
      <c r="N35" s="141"/>
      <c r="O35" s="140"/>
      <c r="P35" s="141"/>
      <c r="Q35" s="141"/>
      <c r="R35" s="141"/>
      <c r="S35" s="140"/>
      <c r="T35" s="141"/>
      <c r="U35" s="141"/>
      <c r="V35" s="141"/>
      <c r="W35" s="41"/>
      <c r="X35" s="41"/>
      <c r="Y35" s="41"/>
      <c r="Z35" s="41"/>
      <c r="AA35" s="41"/>
      <c r="AB35" s="41"/>
      <c r="AC35" s="41"/>
      <c r="AD35" s="41"/>
      <c r="AE35" s="41"/>
      <c r="AF35" s="41"/>
      <c r="AG35" s="41"/>
      <c r="AH35" s="41"/>
      <c r="AI35" s="41"/>
      <c r="AJ35" s="41"/>
      <c r="AK35" s="41"/>
      <c r="AL35" s="41"/>
      <c r="AM35" s="41"/>
      <c r="AN35" s="41"/>
      <c r="AO35" s="41"/>
      <c r="AP35" s="41"/>
      <c r="AQ35" s="41"/>
      <c r="AR35" s="41"/>
      <c r="AS35" s="71">
        <f t="shared" ref="AS35:AS53" si="1">SUM(W35:AR35)</f>
        <v>0</v>
      </c>
      <c r="AT35" s="72">
        <f>IF(AS35&lt;=15,AS35,エラー)</f>
        <v>0</v>
      </c>
      <c r="AU35" s="136" t="s">
        <v>52</v>
      </c>
    </row>
    <row r="36" spans="2:47" s="67" customFormat="1" ht="18.75" customHeight="1">
      <c r="B36" s="56">
        <v>34</v>
      </c>
      <c r="C36" s="137"/>
      <c r="D36" s="138"/>
      <c r="E36" s="138"/>
      <c r="F36" s="139"/>
      <c r="G36" s="140"/>
      <c r="H36" s="141"/>
      <c r="I36" s="141"/>
      <c r="J36" s="141"/>
      <c r="K36" s="140"/>
      <c r="L36" s="141"/>
      <c r="M36" s="141"/>
      <c r="N36" s="141"/>
      <c r="O36" s="140"/>
      <c r="P36" s="141"/>
      <c r="Q36" s="141"/>
      <c r="R36" s="141"/>
      <c r="S36" s="140"/>
      <c r="T36" s="141"/>
      <c r="U36" s="141"/>
      <c r="V36" s="141"/>
      <c r="W36" s="41"/>
      <c r="X36" s="41"/>
      <c r="Y36" s="41"/>
      <c r="Z36" s="41"/>
      <c r="AA36" s="41"/>
      <c r="AB36" s="41"/>
      <c r="AC36" s="41"/>
      <c r="AD36" s="41"/>
      <c r="AE36" s="41"/>
      <c r="AF36" s="41"/>
      <c r="AG36" s="41"/>
      <c r="AH36" s="41"/>
      <c r="AI36" s="41"/>
      <c r="AJ36" s="41"/>
      <c r="AK36" s="41"/>
      <c r="AL36" s="41"/>
      <c r="AM36" s="41"/>
      <c r="AN36" s="41"/>
      <c r="AO36" s="41"/>
      <c r="AP36" s="41"/>
      <c r="AQ36" s="41"/>
      <c r="AR36" s="41"/>
      <c r="AS36" s="71">
        <f t="shared" si="1"/>
        <v>0</v>
      </c>
      <c r="AT36" s="72">
        <f>IF(AS36&lt;=15,AS36,エラー)</f>
        <v>0</v>
      </c>
      <c r="AU36" s="136"/>
    </row>
    <row r="37" spans="2:47" s="67" customFormat="1" ht="18.75" customHeight="1">
      <c r="B37" s="56">
        <v>35</v>
      </c>
      <c r="C37" s="137"/>
      <c r="D37" s="138"/>
      <c r="E37" s="138"/>
      <c r="F37" s="139"/>
      <c r="G37" s="140"/>
      <c r="H37" s="141"/>
      <c r="I37" s="141"/>
      <c r="J37" s="141"/>
      <c r="K37" s="140"/>
      <c r="L37" s="141"/>
      <c r="M37" s="141"/>
      <c r="N37" s="141"/>
      <c r="O37" s="140"/>
      <c r="P37" s="141"/>
      <c r="Q37" s="141"/>
      <c r="R37" s="141"/>
      <c r="S37" s="140"/>
      <c r="T37" s="141"/>
      <c r="U37" s="141"/>
      <c r="V37" s="141"/>
      <c r="W37" s="41"/>
      <c r="X37" s="41"/>
      <c r="Y37" s="41"/>
      <c r="Z37" s="41"/>
      <c r="AA37" s="41"/>
      <c r="AB37" s="41"/>
      <c r="AC37" s="41"/>
      <c r="AD37" s="41"/>
      <c r="AE37" s="41"/>
      <c r="AF37" s="41"/>
      <c r="AG37" s="41"/>
      <c r="AH37" s="41"/>
      <c r="AI37" s="41"/>
      <c r="AJ37" s="41"/>
      <c r="AK37" s="41"/>
      <c r="AL37" s="41"/>
      <c r="AM37" s="41"/>
      <c r="AN37" s="41"/>
      <c r="AO37" s="41"/>
      <c r="AP37" s="41"/>
      <c r="AQ37" s="41"/>
      <c r="AR37" s="41"/>
      <c r="AS37" s="71">
        <f t="shared" si="1"/>
        <v>0</v>
      </c>
      <c r="AT37" s="72">
        <f>IF(AS37&lt;=15,AS37,エラー)</f>
        <v>0</v>
      </c>
      <c r="AU37" s="136"/>
    </row>
    <row r="38" spans="2:47" s="67" customFormat="1" ht="18.75" customHeight="1">
      <c r="B38" s="56">
        <v>36</v>
      </c>
      <c r="C38" s="137"/>
      <c r="D38" s="138"/>
      <c r="E38" s="138"/>
      <c r="F38" s="139"/>
      <c r="G38" s="140"/>
      <c r="H38" s="141"/>
      <c r="I38" s="141"/>
      <c r="J38" s="141"/>
      <c r="K38" s="140"/>
      <c r="L38" s="141"/>
      <c r="M38" s="141"/>
      <c r="N38" s="141"/>
      <c r="O38" s="140"/>
      <c r="P38" s="141"/>
      <c r="Q38" s="141"/>
      <c r="R38" s="141"/>
      <c r="S38" s="141"/>
      <c r="T38" s="141"/>
      <c r="U38" s="141"/>
      <c r="V38" s="141"/>
      <c r="W38" s="41"/>
      <c r="X38" s="41"/>
      <c r="Y38" s="41"/>
      <c r="Z38" s="41"/>
      <c r="AA38" s="41"/>
      <c r="AB38" s="41"/>
      <c r="AC38" s="41"/>
      <c r="AD38" s="41"/>
      <c r="AE38" s="41"/>
      <c r="AF38" s="41"/>
      <c r="AG38" s="41"/>
      <c r="AH38" s="41"/>
      <c r="AI38" s="41"/>
      <c r="AJ38" s="41"/>
      <c r="AK38" s="41"/>
      <c r="AL38" s="41"/>
      <c r="AM38" s="41"/>
      <c r="AN38" s="41"/>
      <c r="AO38" s="41"/>
      <c r="AP38" s="41"/>
      <c r="AQ38" s="41"/>
      <c r="AR38" s="41"/>
      <c r="AS38" s="71">
        <f t="shared" si="1"/>
        <v>0</v>
      </c>
      <c r="AT38" s="72">
        <f>IF(AS38&lt;=15,AS38,エラー)</f>
        <v>0</v>
      </c>
      <c r="AU38" s="136"/>
    </row>
    <row r="39" spans="2:47" s="67" customFormat="1" ht="18.75" customHeight="1">
      <c r="B39" s="56">
        <v>37</v>
      </c>
      <c r="C39" s="137"/>
      <c r="D39" s="138"/>
      <c r="E39" s="138"/>
      <c r="F39" s="139"/>
      <c r="G39" s="140"/>
      <c r="H39" s="141"/>
      <c r="I39" s="141"/>
      <c r="J39" s="141"/>
      <c r="K39" s="140"/>
      <c r="L39" s="141"/>
      <c r="M39" s="141"/>
      <c r="N39" s="141"/>
      <c r="O39" s="140"/>
      <c r="P39" s="141"/>
      <c r="Q39" s="141"/>
      <c r="R39" s="141"/>
      <c r="S39" s="141"/>
      <c r="T39" s="141"/>
      <c r="U39" s="141"/>
      <c r="V39" s="141"/>
      <c r="W39" s="41"/>
      <c r="X39" s="41"/>
      <c r="Y39" s="41"/>
      <c r="Z39" s="41"/>
      <c r="AA39" s="41"/>
      <c r="AB39" s="41"/>
      <c r="AC39" s="41"/>
      <c r="AD39" s="41"/>
      <c r="AE39" s="41"/>
      <c r="AF39" s="41"/>
      <c r="AG39" s="41"/>
      <c r="AH39" s="41"/>
      <c r="AI39" s="41"/>
      <c r="AJ39" s="41"/>
      <c r="AK39" s="41"/>
      <c r="AL39" s="41"/>
      <c r="AM39" s="41"/>
      <c r="AN39" s="41"/>
      <c r="AO39" s="41"/>
      <c r="AP39" s="41"/>
      <c r="AQ39" s="41"/>
      <c r="AR39" s="41"/>
      <c r="AS39" s="71">
        <f t="shared" si="1"/>
        <v>0</v>
      </c>
      <c r="AT39" s="72">
        <f>IF(AS39&lt;=15,AS39,エラー)</f>
        <v>0</v>
      </c>
      <c r="AU39" s="136"/>
    </row>
    <row r="40" spans="2:47" s="67" customFormat="1" ht="18.75" customHeight="1">
      <c r="B40" s="56">
        <v>38</v>
      </c>
      <c r="C40" s="137"/>
      <c r="D40" s="138"/>
      <c r="E40" s="138"/>
      <c r="F40" s="139"/>
      <c r="G40" s="140"/>
      <c r="H40" s="141"/>
      <c r="I40" s="141"/>
      <c r="J40" s="141"/>
      <c r="K40" s="140"/>
      <c r="L40" s="141"/>
      <c r="M40" s="141"/>
      <c r="N40" s="141"/>
      <c r="O40" s="140"/>
      <c r="P40" s="141"/>
      <c r="Q40" s="141"/>
      <c r="R40" s="141"/>
      <c r="S40" s="140"/>
      <c r="T40" s="141"/>
      <c r="U40" s="141"/>
      <c r="V40" s="141"/>
      <c r="W40" s="41"/>
      <c r="X40" s="41"/>
      <c r="Y40" s="41"/>
      <c r="Z40" s="41"/>
      <c r="AA40" s="41"/>
      <c r="AB40" s="41"/>
      <c r="AC40" s="41"/>
      <c r="AD40" s="41"/>
      <c r="AE40" s="41"/>
      <c r="AF40" s="41"/>
      <c r="AG40" s="41"/>
      <c r="AH40" s="41"/>
      <c r="AI40" s="41"/>
      <c r="AJ40" s="41"/>
      <c r="AK40" s="41"/>
      <c r="AL40" s="41"/>
      <c r="AM40" s="41"/>
      <c r="AN40" s="41"/>
      <c r="AO40" s="41"/>
      <c r="AP40" s="41"/>
      <c r="AQ40" s="41"/>
      <c r="AR40" s="41"/>
      <c r="AS40" s="71">
        <f t="shared" si="1"/>
        <v>0</v>
      </c>
      <c r="AT40" s="72">
        <f>IF(AS40&lt;=15,AS40,エラー)</f>
        <v>0</v>
      </c>
      <c r="AU40" s="136"/>
    </row>
    <row r="41" spans="2:47" s="67" customFormat="1" ht="18.75" customHeight="1">
      <c r="B41" s="56">
        <v>39</v>
      </c>
      <c r="C41" s="137"/>
      <c r="D41" s="138"/>
      <c r="E41" s="138"/>
      <c r="F41" s="139"/>
      <c r="G41" s="140"/>
      <c r="H41" s="141"/>
      <c r="I41" s="141"/>
      <c r="J41" s="141"/>
      <c r="K41" s="140"/>
      <c r="L41" s="141"/>
      <c r="M41" s="141"/>
      <c r="N41" s="141"/>
      <c r="O41" s="140"/>
      <c r="P41" s="141"/>
      <c r="Q41" s="141"/>
      <c r="R41" s="141"/>
      <c r="S41" s="141"/>
      <c r="T41" s="141"/>
      <c r="U41" s="141"/>
      <c r="V41" s="141"/>
      <c r="W41" s="41"/>
      <c r="X41" s="41"/>
      <c r="Y41" s="41"/>
      <c r="Z41" s="41"/>
      <c r="AA41" s="41"/>
      <c r="AB41" s="41"/>
      <c r="AC41" s="41"/>
      <c r="AD41" s="41"/>
      <c r="AE41" s="41"/>
      <c r="AF41" s="41"/>
      <c r="AG41" s="41"/>
      <c r="AH41" s="41"/>
      <c r="AI41" s="41"/>
      <c r="AJ41" s="41"/>
      <c r="AK41" s="41"/>
      <c r="AL41" s="41"/>
      <c r="AM41" s="41"/>
      <c r="AN41" s="41"/>
      <c r="AO41" s="41"/>
      <c r="AP41" s="41"/>
      <c r="AQ41" s="41"/>
      <c r="AR41" s="41"/>
      <c r="AS41" s="71">
        <f t="shared" si="1"/>
        <v>0</v>
      </c>
      <c r="AT41" s="72">
        <f>IF(AS41&lt;=15,AS41,エラー)</f>
        <v>0</v>
      </c>
      <c r="AU41" s="136"/>
    </row>
    <row r="42" spans="2:47" s="67" customFormat="1" ht="18.75" customHeight="1">
      <c r="B42" s="56">
        <v>40</v>
      </c>
      <c r="C42" s="137"/>
      <c r="D42" s="138"/>
      <c r="E42" s="138"/>
      <c r="F42" s="139"/>
      <c r="G42" s="140"/>
      <c r="H42" s="141"/>
      <c r="I42" s="141"/>
      <c r="J42" s="141"/>
      <c r="K42" s="140"/>
      <c r="L42" s="141"/>
      <c r="M42" s="141"/>
      <c r="N42" s="141"/>
      <c r="O42" s="140"/>
      <c r="P42" s="141"/>
      <c r="Q42" s="141"/>
      <c r="R42" s="141"/>
      <c r="S42" s="140"/>
      <c r="T42" s="141"/>
      <c r="U42" s="141"/>
      <c r="V42" s="141"/>
      <c r="W42" s="41"/>
      <c r="X42" s="41"/>
      <c r="Y42" s="41"/>
      <c r="Z42" s="41"/>
      <c r="AA42" s="41"/>
      <c r="AB42" s="41"/>
      <c r="AC42" s="41"/>
      <c r="AD42" s="41"/>
      <c r="AE42" s="41"/>
      <c r="AF42" s="41"/>
      <c r="AG42" s="41"/>
      <c r="AH42" s="41"/>
      <c r="AI42" s="41"/>
      <c r="AJ42" s="41"/>
      <c r="AK42" s="41"/>
      <c r="AL42" s="41"/>
      <c r="AM42" s="41"/>
      <c r="AN42" s="41"/>
      <c r="AO42" s="41"/>
      <c r="AP42" s="41"/>
      <c r="AQ42" s="41"/>
      <c r="AR42" s="41"/>
      <c r="AS42" s="71">
        <f t="shared" si="1"/>
        <v>0</v>
      </c>
      <c r="AT42" s="72">
        <f>IF(AS42&lt;=15,AS42,エラー)</f>
        <v>0</v>
      </c>
      <c r="AU42" s="136"/>
    </row>
    <row r="43" spans="2:47" s="67" customFormat="1" ht="18.75" customHeight="1">
      <c r="B43" s="56">
        <v>41</v>
      </c>
      <c r="C43" s="137"/>
      <c r="D43" s="138"/>
      <c r="E43" s="138"/>
      <c r="F43" s="139"/>
      <c r="G43" s="140"/>
      <c r="H43" s="141"/>
      <c r="I43" s="141"/>
      <c r="J43" s="141"/>
      <c r="K43" s="140"/>
      <c r="L43" s="141"/>
      <c r="M43" s="141"/>
      <c r="N43" s="141"/>
      <c r="O43" s="140"/>
      <c r="P43" s="141"/>
      <c r="Q43" s="141"/>
      <c r="R43" s="141"/>
      <c r="S43" s="140"/>
      <c r="T43" s="141"/>
      <c r="U43" s="141"/>
      <c r="V43" s="141"/>
      <c r="W43" s="41"/>
      <c r="X43" s="41"/>
      <c r="Y43" s="41"/>
      <c r="Z43" s="41"/>
      <c r="AA43" s="41"/>
      <c r="AB43" s="41"/>
      <c r="AC43" s="41"/>
      <c r="AD43" s="41"/>
      <c r="AE43" s="41"/>
      <c r="AF43" s="41"/>
      <c r="AG43" s="41"/>
      <c r="AH43" s="41"/>
      <c r="AI43" s="41"/>
      <c r="AJ43" s="41"/>
      <c r="AK43" s="41"/>
      <c r="AL43" s="41"/>
      <c r="AM43" s="41"/>
      <c r="AN43" s="41"/>
      <c r="AO43" s="41"/>
      <c r="AP43" s="41"/>
      <c r="AQ43" s="41"/>
      <c r="AR43" s="41"/>
      <c r="AS43" s="71">
        <f t="shared" si="1"/>
        <v>0</v>
      </c>
      <c r="AT43" s="72">
        <f>IF(AS43&lt;=15,AS43,エラー)</f>
        <v>0</v>
      </c>
      <c r="AU43" s="136"/>
    </row>
    <row r="44" spans="2:47" s="67" customFormat="1" ht="18.75" customHeight="1">
      <c r="B44" s="56">
        <v>42</v>
      </c>
      <c r="C44" s="137"/>
      <c r="D44" s="138"/>
      <c r="E44" s="138"/>
      <c r="F44" s="139"/>
      <c r="G44" s="140"/>
      <c r="H44" s="141"/>
      <c r="I44" s="141"/>
      <c r="J44" s="141"/>
      <c r="K44" s="140"/>
      <c r="L44" s="141"/>
      <c r="M44" s="141"/>
      <c r="N44" s="141"/>
      <c r="O44" s="140"/>
      <c r="P44" s="141"/>
      <c r="Q44" s="141"/>
      <c r="R44" s="141"/>
      <c r="S44" s="140"/>
      <c r="T44" s="141"/>
      <c r="U44" s="141"/>
      <c r="V44" s="141"/>
      <c r="W44" s="41"/>
      <c r="X44" s="41"/>
      <c r="Y44" s="41"/>
      <c r="Z44" s="41"/>
      <c r="AA44" s="41"/>
      <c r="AB44" s="41"/>
      <c r="AC44" s="41"/>
      <c r="AD44" s="41"/>
      <c r="AE44" s="41"/>
      <c r="AF44" s="41"/>
      <c r="AG44" s="41"/>
      <c r="AH44" s="41"/>
      <c r="AI44" s="41"/>
      <c r="AJ44" s="41"/>
      <c r="AK44" s="41"/>
      <c r="AL44" s="41"/>
      <c r="AM44" s="41"/>
      <c r="AN44" s="41"/>
      <c r="AO44" s="41"/>
      <c r="AP44" s="41"/>
      <c r="AQ44" s="41"/>
      <c r="AR44" s="41"/>
      <c r="AS44" s="71">
        <f t="shared" si="1"/>
        <v>0</v>
      </c>
      <c r="AT44" s="72">
        <f>IF(AS44&lt;=15,AS44,エラー)</f>
        <v>0</v>
      </c>
      <c r="AU44" s="136"/>
    </row>
    <row r="45" spans="2:47" s="67" customFormat="1" ht="18.75" customHeight="1">
      <c r="B45" s="56">
        <v>43</v>
      </c>
      <c r="C45" s="137"/>
      <c r="D45" s="138"/>
      <c r="E45" s="138"/>
      <c r="F45" s="139"/>
      <c r="G45" s="140"/>
      <c r="H45" s="141"/>
      <c r="I45" s="141"/>
      <c r="J45" s="141"/>
      <c r="K45" s="140"/>
      <c r="L45" s="141"/>
      <c r="M45" s="141"/>
      <c r="N45" s="141"/>
      <c r="O45" s="140"/>
      <c r="P45" s="141"/>
      <c r="Q45" s="141"/>
      <c r="R45" s="141"/>
      <c r="S45" s="141"/>
      <c r="T45" s="141"/>
      <c r="U45" s="141"/>
      <c r="V45" s="141"/>
      <c r="W45" s="41"/>
      <c r="X45" s="41"/>
      <c r="Y45" s="41"/>
      <c r="Z45" s="41"/>
      <c r="AA45" s="41"/>
      <c r="AB45" s="41"/>
      <c r="AC45" s="41"/>
      <c r="AD45" s="41"/>
      <c r="AE45" s="41"/>
      <c r="AF45" s="41"/>
      <c r="AG45" s="41"/>
      <c r="AH45" s="41"/>
      <c r="AI45" s="41"/>
      <c r="AJ45" s="41"/>
      <c r="AK45" s="41"/>
      <c r="AL45" s="41"/>
      <c r="AM45" s="41"/>
      <c r="AN45" s="41"/>
      <c r="AO45" s="41"/>
      <c r="AP45" s="41"/>
      <c r="AQ45" s="41"/>
      <c r="AR45" s="41"/>
      <c r="AS45" s="71">
        <f t="shared" si="1"/>
        <v>0</v>
      </c>
      <c r="AT45" s="72">
        <f>IF(AS45&lt;=15,AS45,エラー)</f>
        <v>0</v>
      </c>
      <c r="AU45" s="136"/>
    </row>
    <row r="46" spans="2:47" s="67" customFormat="1" ht="18.75" customHeight="1">
      <c r="B46" s="56">
        <v>44</v>
      </c>
      <c r="C46" s="137"/>
      <c r="D46" s="138"/>
      <c r="E46" s="138"/>
      <c r="F46" s="139"/>
      <c r="G46" s="140"/>
      <c r="H46" s="141"/>
      <c r="I46" s="141"/>
      <c r="J46" s="141"/>
      <c r="K46" s="140"/>
      <c r="L46" s="141"/>
      <c r="M46" s="141"/>
      <c r="N46" s="141"/>
      <c r="O46" s="140"/>
      <c r="P46" s="141"/>
      <c r="Q46" s="141"/>
      <c r="R46" s="141"/>
      <c r="S46" s="141"/>
      <c r="T46" s="141"/>
      <c r="U46" s="141"/>
      <c r="V46" s="141"/>
      <c r="W46" s="41"/>
      <c r="X46" s="41"/>
      <c r="Y46" s="41"/>
      <c r="Z46" s="41"/>
      <c r="AA46" s="41"/>
      <c r="AB46" s="41"/>
      <c r="AC46" s="41"/>
      <c r="AD46" s="41"/>
      <c r="AE46" s="41"/>
      <c r="AF46" s="41"/>
      <c r="AG46" s="41"/>
      <c r="AH46" s="41"/>
      <c r="AI46" s="41"/>
      <c r="AJ46" s="41"/>
      <c r="AK46" s="41"/>
      <c r="AL46" s="41"/>
      <c r="AM46" s="41"/>
      <c r="AN46" s="41"/>
      <c r="AO46" s="41"/>
      <c r="AP46" s="41"/>
      <c r="AQ46" s="41"/>
      <c r="AR46" s="41"/>
      <c r="AS46" s="71">
        <f t="shared" si="1"/>
        <v>0</v>
      </c>
      <c r="AT46" s="72">
        <f>IF(AS46&lt;=15,AS46,エラー)</f>
        <v>0</v>
      </c>
      <c r="AU46" s="136"/>
    </row>
    <row r="47" spans="2:47" s="67" customFormat="1" ht="18.75" customHeight="1">
      <c r="B47" s="56">
        <v>45</v>
      </c>
      <c r="C47" s="137"/>
      <c r="D47" s="138"/>
      <c r="E47" s="138"/>
      <c r="F47" s="139"/>
      <c r="G47" s="140"/>
      <c r="H47" s="141"/>
      <c r="I47" s="141"/>
      <c r="J47" s="141"/>
      <c r="K47" s="140"/>
      <c r="L47" s="141"/>
      <c r="M47" s="141"/>
      <c r="N47" s="141"/>
      <c r="O47" s="140"/>
      <c r="P47" s="141"/>
      <c r="Q47" s="141"/>
      <c r="R47" s="141"/>
      <c r="S47" s="140"/>
      <c r="T47" s="141"/>
      <c r="U47" s="141"/>
      <c r="V47" s="141"/>
      <c r="W47" s="41"/>
      <c r="X47" s="41"/>
      <c r="Y47" s="41"/>
      <c r="Z47" s="41"/>
      <c r="AA47" s="41"/>
      <c r="AB47" s="41"/>
      <c r="AC47" s="41"/>
      <c r="AD47" s="41"/>
      <c r="AE47" s="41"/>
      <c r="AF47" s="41"/>
      <c r="AG47" s="41"/>
      <c r="AH47" s="41"/>
      <c r="AI47" s="41"/>
      <c r="AJ47" s="41"/>
      <c r="AK47" s="41"/>
      <c r="AL47" s="41"/>
      <c r="AM47" s="41"/>
      <c r="AN47" s="41"/>
      <c r="AO47" s="41"/>
      <c r="AP47" s="41"/>
      <c r="AQ47" s="41"/>
      <c r="AR47" s="41"/>
      <c r="AS47" s="71">
        <f t="shared" si="1"/>
        <v>0</v>
      </c>
      <c r="AT47" s="72">
        <f>IF(AS47&lt;=15,AS47,エラー)</f>
        <v>0</v>
      </c>
      <c r="AU47" s="136"/>
    </row>
    <row r="48" spans="2:47" s="67" customFormat="1" ht="18.75" customHeight="1">
      <c r="B48" s="56">
        <v>46</v>
      </c>
      <c r="C48" s="137"/>
      <c r="D48" s="138"/>
      <c r="E48" s="138"/>
      <c r="F48" s="139"/>
      <c r="G48" s="140"/>
      <c r="H48" s="141"/>
      <c r="I48" s="141"/>
      <c r="J48" s="141"/>
      <c r="K48" s="140"/>
      <c r="L48" s="141"/>
      <c r="M48" s="141"/>
      <c r="N48" s="141"/>
      <c r="O48" s="140"/>
      <c r="P48" s="141"/>
      <c r="Q48" s="141"/>
      <c r="R48" s="141"/>
      <c r="S48" s="141"/>
      <c r="T48" s="141"/>
      <c r="U48" s="141"/>
      <c r="V48" s="141"/>
      <c r="W48" s="41"/>
      <c r="X48" s="41"/>
      <c r="Y48" s="41"/>
      <c r="Z48" s="41"/>
      <c r="AA48" s="41"/>
      <c r="AB48" s="41"/>
      <c r="AC48" s="41"/>
      <c r="AD48" s="41"/>
      <c r="AE48" s="41"/>
      <c r="AF48" s="41"/>
      <c r="AG48" s="41"/>
      <c r="AH48" s="41"/>
      <c r="AI48" s="41"/>
      <c r="AJ48" s="41"/>
      <c r="AK48" s="41"/>
      <c r="AL48" s="41"/>
      <c r="AM48" s="41"/>
      <c r="AN48" s="41"/>
      <c r="AO48" s="41"/>
      <c r="AP48" s="41"/>
      <c r="AQ48" s="41"/>
      <c r="AR48" s="41"/>
      <c r="AS48" s="71">
        <f t="shared" si="1"/>
        <v>0</v>
      </c>
      <c r="AT48" s="72">
        <f>IF(AS48&lt;=15,AS48,エラー)</f>
        <v>0</v>
      </c>
      <c r="AU48" s="136"/>
    </row>
    <row r="49" spans="2:47" s="67" customFormat="1" ht="18.75" customHeight="1">
      <c r="B49" s="56">
        <v>47</v>
      </c>
      <c r="C49" s="137"/>
      <c r="D49" s="138"/>
      <c r="E49" s="138"/>
      <c r="F49" s="139"/>
      <c r="G49" s="140"/>
      <c r="H49" s="141"/>
      <c r="I49" s="141"/>
      <c r="J49" s="141"/>
      <c r="K49" s="140"/>
      <c r="L49" s="141"/>
      <c r="M49" s="141"/>
      <c r="N49" s="141"/>
      <c r="O49" s="140"/>
      <c r="P49" s="141"/>
      <c r="Q49" s="141"/>
      <c r="R49" s="141"/>
      <c r="S49" s="140"/>
      <c r="T49" s="141"/>
      <c r="U49" s="141"/>
      <c r="V49" s="141"/>
      <c r="W49" s="41"/>
      <c r="X49" s="41"/>
      <c r="Y49" s="41"/>
      <c r="Z49" s="41"/>
      <c r="AA49" s="41"/>
      <c r="AB49" s="41"/>
      <c r="AC49" s="41"/>
      <c r="AD49" s="41"/>
      <c r="AE49" s="41"/>
      <c r="AF49" s="41"/>
      <c r="AG49" s="41"/>
      <c r="AH49" s="41"/>
      <c r="AI49" s="41"/>
      <c r="AJ49" s="41"/>
      <c r="AK49" s="41"/>
      <c r="AL49" s="41"/>
      <c r="AM49" s="41"/>
      <c r="AN49" s="41"/>
      <c r="AO49" s="41"/>
      <c r="AP49" s="41"/>
      <c r="AQ49" s="41"/>
      <c r="AR49" s="41"/>
      <c r="AS49" s="71">
        <f t="shared" si="1"/>
        <v>0</v>
      </c>
      <c r="AT49" s="72">
        <f>IF(AS49&lt;=15,AS49,エラー)</f>
        <v>0</v>
      </c>
      <c r="AU49" s="136"/>
    </row>
    <row r="50" spans="2:47" s="67" customFormat="1" ht="18.75" customHeight="1">
      <c r="B50" s="56">
        <v>48</v>
      </c>
      <c r="C50" s="137"/>
      <c r="D50" s="138"/>
      <c r="E50" s="138"/>
      <c r="F50" s="139"/>
      <c r="G50" s="140"/>
      <c r="H50" s="141"/>
      <c r="I50" s="141"/>
      <c r="J50" s="141"/>
      <c r="K50" s="140"/>
      <c r="L50" s="141"/>
      <c r="M50" s="141"/>
      <c r="N50" s="141"/>
      <c r="O50" s="140"/>
      <c r="P50" s="141"/>
      <c r="Q50" s="141"/>
      <c r="R50" s="141"/>
      <c r="S50" s="140"/>
      <c r="T50" s="141"/>
      <c r="U50" s="141"/>
      <c r="V50" s="141"/>
      <c r="W50" s="41"/>
      <c r="X50" s="41"/>
      <c r="Y50" s="41"/>
      <c r="Z50" s="41"/>
      <c r="AA50" s="41"/>
      <c r="AB50" s="41"/>
      <c r="AC50" s="41"/>
      <c r="AD50" s="41"/>
      <c r="AE50" s="41"/>
      <c r="AF50" s="41"/>
      <c r="AG50" s="41"/>
      <c r="AH50" s="41"/>
      <c r="AI50" s="41"/>
      <c r="AJ50" s="41"/>
      <c r="AK50" s="41"/>
      <c r="AL50" s="41"/>
      <c r="AM50" s="41"/>
      <c r="AN50" s="41"/>
      <c r="AO50" s="41"/>
      <c r="AP50" s="41"/>
      <c r="AQ50" s="41"/>
      <c r="AR50" s="41"/>
      <c r="AS50" s="71">
        <f t="shared" si="1"/>
        <v>0</v>
      </c>
      <c r="AT50" s="72">
        <f>IF(AS50&lt;=15,AS50,エラー)</f>
        <v>0</v>
      </c>
      <c r="AU50" s="136"/>
    </row>
    <row r="51" spans="2:47" s="67" customFormat="1" ht="18.75" customHeight="1">
      <c r="B51" s="56">
        <v>49</v>
      </c>
      <c r="C51" s="137"/>
      <c r="D51" s="138"/>
      <c r="E51" s="138"/>
      <c r="F51" s="139"/>
      <c r="G51" s="140"/>
      <c r="H51" s="141"/>
      <c r="I51" s="141"/>
      <c r="J51" s="141"/>
      <c r="K51" s="140"/>
      <c r="L51" s="141"/>
      <c r="M51" s="141"/>
      <c r="N51" s="141"/>
      <c r="O51" s="140"/>
      <c r="P51" s="141"/>
      <c r="Q51" s="141"/>
      <c r="R51" s="141"/>
      <c r="S51" s="140"/>
      <c r="T51" s="141"/>
      <c r="U51" s="141"/>
      <c r="V51" s="141"/>
      <c r="W51" s="41"/>
      <c r="X51" s="41"/>
      <c r="Y51" s="41"/>
      <c r="Z51" s="41"/>
      <c r="AA51" s="41"/>
      <c r="AB51" s="41"/>
      <c r="AC51" s="41"/>
      <c r="AD51" s="41"/>
      <c r="AE51" s="41"/>
      <c r="AF51" s="41"/>
      <c r="AG51" s="41"/>
      <c r="AH51" s="41"/>
      <c r="AI51" s="41"/>
      <c r="AJ51" s="41"/>
      <c r="AK51" s="41"/>
      <c r="AL51" s="41"/>
      <c r="AM51" s="41"/>
      <c r="AN51" s="41"/>
      <c r="AO51" s="41"/>
      <c r="AP51" s="41"/>
      <c r="AQ51" s="41"/>
      <c r="AR51" s="41"/>
      <c r="AS51" s="71">
        <f t="shared" si="1"/>
        <v>0</v>
      </c>
      <c r="AT51" s="72">
        <f>IF(AS51&lt;=15,AS51,エラー)</f>
        <v>0</v>
      </c>
      <c r="AU51" s="136"/>
    </row>
    <row r="52" spans="2:47" s="67" customFormat="1" ht="18.75" customHeight="1">
      <c r="B52" s="56">
        <v>50</v>
      </c>
      <c r="C52" s="137"/>
      <c r="D52" s="138"/>
      <c r="E52" s="138"/>
      <c r="F52" s="139"/>
      <c r="G52" s="140"/>
      <c r="H52" s="141"/>
      <c r="I52" s="141"/>
      <c r="J52" s="141"/>
      <c r="K52" s="140"/>
      <c r="L52" s="141"/>
      <c r="M52" s="141"/>
      <c r="N52" s="141"/>
      <c r="O52" s="140"/>
      <c r="P52" s="141"/>
      <c r="Q52" s="141"/>
      <c r="R52" s="141"/>
      <c r="S52" s="141"/>
      <c r="T52" s="141"/>
      <c r="U52" s="141"/>
      <c r="V52" s="141"/>
      <c r="W52" s="41"/>
      <c r="X52" s="41"/>
      <c r="Y52" s="41"/>
      <c r="Z52" s="41"/>
      <c r="AA52" s="41"/>
      <c r="AB52" s="41"/>
      <c r="AC52" s="41"/>
      <c r="AD52" s="41"/>
      <c r="AE52" s="41"/>
      <c r="AF52" s="41"/>
      <c r="AG52" s="41"/>
      <c r="AH52" s="41"/>
      <c r="AI52" s="41"/>
      <c r="AJ52" s="41"/>
      <c r="AK52" s="41"/>
      <c r="AL52" s="41"/>
      <c r="AM52" s="41"/>
      <c r="AN52" s="41"/>
      <c r="AO52" s="41"/>
      <c r="AP52" s="41"/>
      <c r="AQ52" s="41"/>
      <c r="AR52" s="41"/>
      <c r="AS52" s="71">
        <f t="shared" si="1"/>
        <v>0</v>
      </c>
      <c r="AT52" s="72">
        <f>IF(AS52&lt;=15,AS52,エラー)</f>
        <v>0</v>
      </c>
    </row>
    <row r="53" spans="2:47" ht="124.5" customHeight="1">
      <c r="B53" s="144" t="s">
        <v>26</v>
      </c>
      <c r="C53" s="145"/>
      <c r="D53" s="145"/>
      <c r="E53" s="145"/>
      <c r="F53" s="145"/>
      <c r="G53" s="145"/>
      <c r="H53" s="145"/>
      <c r="I53" s="145"/>
      <c r="J53" s="145"/>
      <c r="K53" s="145"/>
      <c r="L53" s="145"/>
      <c r="M53" s="145"/>
      <c r="N53" s="145"/>
      <c r="O53" s="145"/>
      <c r="P53" s="145"/>
      <c r="Q53" s="145"/>
      <c r="R53" s="145"/>
      <c r="S53" s="145"/>
      <c r="T53" s="145"/>
      <c r="U53" s="145"/>
      <c r="V53" s="145"/>
      <c r="W53" s="73">
        <f t="shared" ref="W53:AR53" si="2">SUM(W3:W52)</f>
        <v>2</v>
      </c>
      <c r="X53" s="73">
        <f t="shared" si="2"/>
        <v>2</v>
      </c>
      <c r="Y53" s="73">
        <f t="shared" si="2"/>
        <v>5</v>
      </c>
      <c r="Z53" s="73">
        <f t="shared" si="2"/>
        <v>0</v>
      </c>
      <c r="AA53" s="73">
        <f t="shared" si="2"/>
        <v>0</v>
      </c>
      <c r="AB53" s="73">
        <f t="shared" si="2"/>
        <v>0</v>
      </c>
      <c r="AC53" s="73">
        <f t="shared" si="2"/>
        <v>0</v>
      </c>
      <c r="AD53" s="73">
        <f t="shared" si="2"/>
        <v>0</v>
      </c>
      <c r="AE53" s="73">
        <f t="shared" si="2"/>
        <v>0</v>
      </c>
      <c r="AF53" s="73">
        <f t="shared" si="2"/>
        <v>0</v>
      </c>
      <c r="AG53" s="73">
        <f t="shared" si="2"/>
        <v>0</v>
      </c>
      <c r="AH53" s="73">
        <f t="shared" si="2"/>
        <v>0</v>
      </c>
      <c r="AI53" s="73">
        <f t="shared" si="2"/>
        <v>0</v>
      </c>
      <c r="AJ53" s="73">
        <f t="shared" si="2"/>
        <v>0</v>
      </c>
      <c r="AK53" s="73">
        <f t="shared" si="2"/>
        <v>0</v>
      </c>
      <c r="AL53" s="73">
        <f t="shared" si="2"/>
        <v>0</v>
      </c>
      <c r="AM53" s="73">
        <f t="shared" si="2"/>
        <v>0</v>
      </c>
      <c r="AN53" s="73">
        <f t="shared" si="2"/>
        <v>0</v>
      </c>
      <c r="AO53" s="73">
        <f t="shared" si="2"/>
        <v>0</v>
      </c>
      <c r="AP53" s="73">
        <f t="shared" si="2"/>
        <v>0</v>
      </c>
      <c r="AQ53" s="73">
        <f t="shared" si="2"/>
        <v>0</v>
      </c>
      <c r="AR53" s="73">
        <f t="shared" si="2"/>
        <v>0</v>
      </c>
      <c r="AS53" s="71">
        <f t="shared" si="1"/>
        <v>9</v>
      </c>
      <c r="AT53" s="74">
        <f>SUM(AT3:AT52)</f>
        <v>9</v>
      </c>
      <c r="AU53" s="50" t="s">
        <v>34</v>
      </c>
    </row>
    <row r="54" spans="2:47" ht="113.25" customHeight="1">
      <c r="B54" s="143" t="s">
        <v>55</v>
      </c>
      <c r="C54" s="143"/>
      <c r="D54" s="143"/>
      <c r="E54" s="143"/>
      <c r="F54" s="143"/>
      <c r="G54" s="143"/>
      <c r="H54" s="143"/>
      <c r="I54" s="143"/>
      <c r="J54" s="143"/>
      <c r="K54" s="143"/>
      <c r="L54" s="143"/>
      <c r="M54" s="143"/>
      <c r="N54" s="143"/>
      <c r="O54" s="143"/>
      <c r="P54" s="143"/>
      <c r="Q54" s="143"/>
      <c r="R54" s="143"/>
      <c r="S54" s="143"/>
      <c r="T54" s="143"/>
      <c r="U54" s="143"/>
      <c r="V54" s="143"/>
      <c r="W54" s="75">
        <f t="shared" ref="W54:AR54" si="3">IF(W53&gt;=2,W53,0)</f>
        <v>2</v>
      </c>
      <c r="X54" s="75">
        <f t="shared" si="3"/>
        <v>2</v>
      </c>
      <c r="Y54" s="75">
        <f t="shared" si="3"/>
        <v>5</v>
      </c>
      <c r="Z54" s="75">
        <f t="shared" si="3"/>
        <v>0</v>
      </c>
      <c r="AA54" s="75">
        <f t="shared" si="3"/>
        <v>0</v>
      </c>
      <c r="AB54" s="75">
        <f t="shared" si="3"/>
        <v>0</v>
      </c>
      <c r="AC54" s="75">
        <f t="shared" si="3"/>
        <v>0</v>
      </c>
      <c r="AD54" s="75">
        <f t="shared" si="3"/>
        <v>0</v>
      </c>
      <c r="AE54" s="75">
        <f t="shared" si="3"/>
        <v>0</v>
      </c>
      <c r="AF54" s="75">
        <f t="shared" si="3"/>
        <v>0</v>
      </c>
      <c r="AG54" s="75">
        <f t="shared" si="3"/>
        <v>0</v>
      </c>
      <c r="AH54" s="75">
        <f t="shared" si="3"/>
        <v>0</v>
      </c>
      <c r="AI54" s="75">
        <f t="shared" si="3"/>
        <v>0</v>
      </c>
      <c r="AJ54" s="75">
        <f t="shared" si="3"/>
        <v>0</v>
      </c>
      <c r="AK54" s="75">
        <f t="shared" si="3"/>
        <v>0</v>
      </c>
      <c r="AL54" s="75">
        <f t="shared" si="3"/>
        <v>0</v>
      </c>
      <c r="AM54" s="75">
        <f t="shared" si="3"/>
        <v>0</v>
      </c>
      <c r="AN54" s="75">
        <f t="shared" si="3"/>
        <v>0</v>
      </c>
      <c r="AO54" s="75">
        <f t="shared" si="3"/>
        <v>0</v>
      </c>
      <c r="AP54" s="75">
        <f t="shared" si="3"/>
        <v>0</v>
      </c>
      <c r="AQ54" s="75">
        <f t="shared" si="3"/>
        <v>0</v>
      </c>
      <c r="AR54" s="75">
        <f t="shared" si="3"/>
        <v>0</v>
      </c>
      <c r="AS54" s="71"/>
      <c r="AT54" s="76">
        <f>SUM(W54:AR54)</f>
        <v>9</v>
      </c>
      <c r="AU54" s="142" t="s">
        <v>35</v>
      </c>
    </row>
    <row r="55" spans="2:47" ht="129" customHeight="1">
      <c r="B55" s="150" t="s">
        <v>56</v>
      </c>
      <c r="C55" s="150"/>
      <c r="D55" s="150"/>
      <c r="E55" s="150"/>
      <c r="F55" s="150"/>
      <c r="G55" s="150"/>
      <c r="H55" s="150"/>
      <c r="I55" s="150"/>
      <c r="J55" s="150"/>
      <c r="K55" s="150"/>
      <c r="L55" s="150"/>
      <c r="M55" s="150"/>
      <c r="N55" s="150"/>
      <c r="O55" s="150"/>
      <c r="P55" s="150"/>
      <c r="Q55" s="150"/>
      <c r="R55" s="150"/>
      <c r="S55" s="150"/>
      <c r="T55" s="150"/>
      <c r="U55" s="150"/>
      <c r="V55" s="150"/>
      <c r="W55" s="77">
        <f t="shared" ref="W55:AR55" si="4">IF(W53&gt;=5,W53,0)</f>
        <v>0</v>
      </c>
      <c r="X55" s="77">
        <f t="shared" si="4"/>
        <v>0</v>
      </c>
      <c r="Y55" s="77">
        <f t="shared" si="4"/>
        <v>5</v>
      </c>
      <c r="Z55" s="77">
        <f t="shared" si="4"/>
        <v>0</v>
      </c>
      <c r="AA55" s="77">
        <f t="shared" si="4"/>
        <v>0</v>
      </c>
      <c r="AB55" s="77">
        <f t="shared" si="4"/>
        <v>0</v>
      </c>
      <c r="AC55" s="77">
        <f t="shared" si="4"/>
        <v>0</v>
      </c>
      <c r="AD55" s="77">
        <f t="shared" si="4"/>
        <v>0</v>
      </c>
      <c r="AE55" s="77">
        <f t="shared" si="4"/>
        <v>0</v>
      </c>
      <c r="AF55" s="77">
        <f t="shared" si="4"/>
        <v>0</v>
      </c>
      <c r="AG55" s="77">
        <f t="shared" si="4"/>
        <v>0</v>
      </c>
      <c r="AH55" s="77">
        <f t="shared" si="4"/>
        <v>0</v>
      </c>
      <c r="AI55" s="77">
        <f t="shared" si="4"/>
        <v>0</v>
      </c>
      <c r="AJ55" s="77">
        <f t="shared" si="4"/>
        <v>0</v>
      </c>
      <c r="AK55" s="77">
        <f t="shared" si="4"/>
        <v>0</v>
      </c>
      <c r="AL55" s="77">
        <f t="shared" si="4"/>
        <v>0</v>
      </c>
      <c r="AM55" s="77">
        <f t="shared" si="4"/>
        <v>0</v>
      </c>
      <c r="AN55" s="77">
        <f t="shared" si="4"/>
        <v>0</v>
      </c>
      <c r="AO55" s="77">
        <f t="shared" si="4"/>
        <v>0</v>
      </c>
      <c r="AP55" s="77">
        <f t="shared" si="4"/>
        <v>0</v>
      </c>
      <c r="AQ55" s="77">
        <f t="shared" si="4"/>
        <v>0</v>
      </c>
      <c r="AR55" s="77">
        <f t="shared" si="4"/>
        <v>0</v>
      </c>
      <c r="AS55" s="71"/>
      <c r="AT55" s="78">
        <f>SUM(W55:AR55)</f>
        <v>5</v>
      </c>
      <c r="AU55" s="142"/>
    </row>
    <row r="56" spans="2:47">
      <c r="C56" s="44" t="s">
        <v>31</v>
      </c>
      <c r="M56" s="45"/>
      <c r="AP56" s="46"/>
      <c r="AS56" s="47"/>
      <c r="AT56" s="46"/>
    </row>
    <row r="57" spans="2:47">
      <c r="C57" s="46" t="s">
        <v>32</v>
      </c>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row>
  </sheetData>
  <mergeCells count="264">
    <mergeCell ref="T1:W1"/>
    <mergeCell ref="X1:AR1"/>
    <mergeCell ref="AU8:AU17"/>
    <mergeCell ref="C49:F49"/>
    <mergeCell ref="G49:J49"/>
    <mergeCell ref="K49:N49"/>
    <mergeCell ref="O49:R49"/>
    <mergeCell ref="S49:V49"/>
    <mergeCell ref="C52:F52"/>
    <mergeCell ref="G52:J52"/>
    <mergeCell ref="K52:N52"/>
    <mergeCell ref="O52:R52"/>
    <mergeCell ref="S52:V52"/>
    <mergeCell ref="C50:F50"/>
    <mergeCell ref="G50:J50"/>
    <mergeCell ref="K50:N50"/>
    <mergeCell ref="O50:R50"/>
    <mergeCell ref="S50:V50"/>
    <mergeCell ref="C51:F51"/>
    <mergeCell ref="G51:J51"/>
    <mergeCell ref="K51:N51"/>
    <mergeCell ref="O51:R51"/>
    <mergeCell ref="S51:V51"/>
    <mergeCell ref="C47:F47"/>
    <mergeCell ref="G47:J47"/>
    <mergeCell ref="K47:N47"/>
    <mergeCell ref="O47:R47"/>
    <mergeCell ref="S47:V47"/>
    <mergeCell ref="C48:F48"/>
    <mergeCell ref="G48:J48"/>
    <mergeCell ref="K48:N48"/>
    <mergeCell ref="O48:R48"/>
    <mergeCell ref="S48:V48"/>
    <mergeCell ref="C45:F45"/>
    <mergeCell ref="G45:J45"/>
    <mergeCell ref="K45:N45"/>
    <mergeCell ref="O45:R45"/>
    <mergeCell ref="S45:V45"/>
    <mergeCell ref="C46:F46"/>
    <mergeCell ref="G46:J46"/>
    <mergeCell ref="K46:N46"/>
    <mergeCell ref="O46:R46"/>
    <mergeCell ref="S46:V46"/>
    <mergeCell ref="C43:F43"/>
    <mergeCell ref="G43:J43"/>
    <mergeCell ref="K43:N43"/>
    <mergeCell ref="O43:R43"/>
    <mergeCell ref="S43:V43"/>
    <mergeCell ref="C44:F44"/>
    <mergeCell ref="G44:J44"/>
    <mergeCell ref="K44:N44"/>
    <mergeCell ref="O44:R44"/>
    <mergeCell ref="S44:V44"/>
    <mergeCell ref="C41:F41"/>
    <mergeCell ref="G41:J41"/>
    <mergeCell ref="K41:N41"/>
    <mergeCell ref="O41:R41"/>
    <mergeCell ref="S41:V41"/>
    <mergeCell ref="C42:F42"/>
    <mergeCell ref="G42:J42"/>
    <mergeCell ref="K42:N42"/>
    <mergeCell ref="O42:R42"/>
    <mergeCell ref="S42:V42"/>
    <mergeCell ref="O38:R38"/>
    <mergeCell ref="S38:V38"/>
    <mergeCell ref="C39:F39"/>
    <mergeCell ref="G39:J39"/>
    <mergeCell ref="K39:N39"/>
    <mergeCell ref="O39:R39"/>
    <mergeCell ref="S39:V39"/>
    <mergeCell ref="C40:F40"/>
    <mergeCell ref="G40:J40"/>
    <mergeCell ref="K40:N40"/>
    <mergeCell ref="O40:R40"/>
    <mergeCell ref="S40:V40"/>
    <mergeCell ref="C34:F34"/>
    <mergeCell ref="G34:J34"/>
    <mergeCell ref="K34:N34"/>
    <mergeCell ref="O34:R34"/>
    <mergeCell ref="S34:V34"/>
    <mergeCell ref="B55:V55"/>
    <mergeCell ref="C35:F35"/>
    <mergeCell ref="G35:J35"/>
    <mergeCell ref="K35:N35"/>
    <mergeCell ref="O35:R35"/>
    <mergeCell ref="S35:V35"/>
    <mergeCell ref="C36:F36"/>
    <mergeCell ref="G36:J36"/>
    <mergeCell ref="K36:N36"/>
    <mergeCell ref="O36:R36"/>
    <mergeCell ref="S36:V36"/>
    <mergeCell ref="C37:F37"/>
    <mergeCell ref="G37:J37"/>
    <mergeCell ref="K37:N37"/>
    <mergeCell ref="O37:R37"/>
    <mergeCell ref="S37:V37"/>
    <mergeCell ref="C38:F38"/>
    <mergeCell ref="G38:J38"/>
    <mergeCell ref="K38:N38"/>
    <mergeCell ref="C32:F32"/>
    <mergeCell ref="G32:J32"/>
    <mergeCell ref="K32:N32"/>
    <mergeCell ref="O32:R32"/>
    <mergeCell ref="S32:V32"/>
    <mergeCell ref="C33:F33"/>
    <mergeCell ref="G33:J33"/>
    <mergeCell ref="K33:N33"/>
    <mergeCell ref="O33:R33"/>
    <mergeCell ref="S33:V33"/>
    <mergeCell ref="C30:F30"/>
    <mergeCell ref="G30:J30"/>
    <mergeCell ref="K30:N30"/>
    <mergeCell ref="O30:R30"/>
    <mergeCell ref="S30:V30"/>
    <mergeCell ref="C31:F31"/>
    <mergeCell ref="G31:J31"/>
    <mergeCell ref="K31:N31"/>
    <mergeCell ref="C28:F28"/>
    <mergeCell ref="G28:J28"/>
    <mergeCell ref="K28:N28"/>
    <mergeCell ref="O28:R28"/>
    <mergeCell ref="S28:V28"/>
    <mergeCell ref="C29:F29"/>
    <mergeCell ref="G29:J29"/>
    <mergeCell ref="K29:N29"/>
    <mergeCell ref="O29:R29"/>
    <mergeCell ref="S29:V29"/>
    <mergeCell ref="O31:R31"/>
    <mergeCell ref="S31:V31"/>
    <mergeCell ref="C25:F25"/>
    <mergeCell ref="G25:J25"/>
    <mergeCell ref="K25:N25"/>
    <mergeCell ref="O25:R25"/>
    <mergeCell ref="S25:V25"/>
    <mergeCell ref="C24:F24"/>
    <mergeCell ref="G24:J24"/>
    <mergeCell ref="K24:N24"/>
    <mergeCell ref="O24:R24"/>
    <mergeCell ref="S24:V24"/>
    <mergeCell ref="C27:F27"/>
    <mergeCell ref="G27:J27"/>
    <mergeCell ref="K27:N27"/>
    <mergeCell ref="O27:R27"/>
    <mergeCell ref="S27:V27"/>
    <mergeCell ref="C26:F26"/>
    <mergeCell ref="G26:J26"/>
    <mergeCell ref="K26:N26"/>
    <mergeCell ref="O26:R26"/>
    <mergeCell ref="S26:V26"/>
    <mergeCell ref="C21:F21"/>
    <mergeCell ref="G21:J21"/>
    <mergeCell ref="K21:N21"/>
    <mergeCell ref="O21:R21"/>
    <mergeCell ref="S21:V21"/>
    <mergeCell ref="C23:F23"/>
    <mergeCell ref="G23:J23"/>
    <mergeCell ref="K23:N23"/>
    <mergeCell ref="O23:R23"/>
    <mergeCell ref="S23:V23"/>
    <mergeCell ref="C22:F22"/>
    <mergeCell ref="G22:J22"/>
    <mergeCell ref="K22:N22"/>
    <mergeCell ref="O22:R22"/>
    <mergeCell ref="S22:V22"/>
    <mergeCell ref="C20:F20"/>
    <mergeCell ref="G20:J20"/>
    <mergeCell ref="K20:N20"/>
    <mergeCell ref="O20:R20"/>
    <mergeCell ref="S20:V20"/>
    <mergeCell ref="C19:F19"/>
    <mergeCell ref="G19:J19"/>
    <mergeCell ref="K19:N19"/>
    <mergeCell ref="O19:R19"/>
    <mergeCell ref="S19:V19"/>
    <mergeCell ref="O15:R15"/>
    <mergeCell ref="S15:V15"/>
    <mergeCell ref="C18:F18"/>
    <mergeCell ref="G18:J18"/>
    <mergeCell ref="K18:N18"/>
    <mergeCell ref="O18:R18"/>
    <mergeCell ref="S18:V18"/>
    <mergeCell ref="C17:F17"/>
    <mergeCell ref="G17:J17"/>
    <mergeCell ref="K17:N17"/>
    <mergeCell ref="O17:R17"/>
    <mergeCell ref="S17:V17"/>
    <mergeCell ref="C4:F4"/>
    <mergeCell ref="G4:J4"/>
    <mergeCell ref="K4:N4"/>
    <mergeCell ref="O4:R4"/>
    <mergeCell ref="S4:V4"/>
    <mergeCell ref="C5:F5"/>
    <mergeCell ref="G5:J5"/>
    <mergeCell ref="K5:N5"/>
    <mergeCell ref="O5:R5"/>
    <mergeCell ref="S5:V5"/>
    <mergeCell ref="C2:F2"/>
    <mergeCell ref="G2:J2"/>
    <mergeCell ref="K2:N2"/>
    <mergeCell ref="O2:R2"/>
    <mergeCell ref="S2:V2"/>
    <mergeCell ref="C3:F3"/>
    <mergeCell ref="G3:J3"/>
    <mergeCell ref="K3:N3"/>
    <mergeCell ref="O3:R3"/>
    <mergeCell ref="S3:V3"/>
    <mergeCell ref="C6:F6"/>
    <mergeCell ref="G6:J6"/>
    <mergeCell ref="K6:N6"/>
    <mergeCell ref="O6:R6"/>
    <mergeCell ref="S6:V6"/>
    <mergeCell ref="C7:F7"/>
    <mergeCell ref="G7:J7"/>
    <mergeCell ref="K7:N7"/>
    <mergeCell ref="O7:R7"/>
    <mergeCell ref="S7:V7"/>
    <mergeCell ref="AU54:AU55"/>
    <mergeCell ref="B54:V54"/>
    <mergeCell ref="B53:V53"/>
    <mergeCell ref="C11:F11"/>
    <mergeCell ref="G11:J11"/>
    <mergeCell ref="K11:N11"/>
    <mergeCell ref="O11:R11"/>
    <mergeCell ref="S11:V11"/>
    <mergeCell ref="G12:J12"/>
    <mergeCell ref="K12:N12"/>
    <mergeCell ref="O12:R12"/>
    <mergeCell ref="S12:V12"/>
    <mergeCell ref="C12:F12"/>
    <mergeCell ref="C14:F14"/>
    <mergeCell ref="G14:J14"/>
    <mergeCell ref="K14:N14"/>
    <mergeCell ref="O14:R14"/>
    <mergeCell ref="S14:V14"/>
    <mergeCell ref="C13:F13"/>
    <mergeCell ref="G13:J13"/>
    <mergeCell ref="K13:N13"/>
    <mergeCell ref="O13:R13"/>
    <mergeCell ref="S13:V13"/>
    <mergeCell ref="C16:F16"/>
    <mergeCell ref="AU20:AU32"/>
    <mergeCell ref="AU35:AU51"/>
    <mergeCell ref="C8:F8"/>
    <mergeCell ref="G8:J8"/>
    <mergeCell ref="K8:N8"/>
    <mergeCell ref="O8:R8"/>
    <mergeCell ref="S8:V8"/>
    <mergeCell ref="C9:F9"/>
    <mergeCell ref="G9:J9"/>
    <mergeCell ref="K9:N9"/>
    <mergeCell ref="O9:R9"/>
    <mergeCell ref="S9:V9"/>
    <mergeCell ref="C10:F10"/>
    <mergeCell ref="G10:J10"/>
    <mergeCell ref="K10:N10"/>
    <mergeCell ref="O10:R10"/>
    <mergeCell ref="S10:V10"/>
    <mergeCell ref="G16:J16"/>
    <mergeCell ref="K16:N16"/>
    <mergeCell ref="O16:R16"/>
    <mergeCell ref="S16:V16"/>
    <mergeCell ref="C15:F15"/>
    <mergeCell ref="G15:J15"/>
    <mergeCell ref="K15:N15"/>
  </mergeCells>
  <phoneticPr fontId="5"/>
  <conditionalFormatting sqref="AT3:AT52">
    <cfRule type="cellIs" dxfId="1" priority="1" operator="between">
      <formula>11</formula>
      <formula>15</formula>
    </cfRule>
  </conditionalFormatting>
  <dataValidations count="1">
    <dataValidation type="whole" allowBlank="1" showInputMessage="1" showErrorMessage="1" errorTitle="エラー" error="上限15日です" sqref="AT3:AT52" xr:uid="{00000000-0002-0000-0100-000000000000}">
      <formula1>0</formula1>
      <formula2>15</formula2>
    </dataValidation>
  </dataValidations>
  <pageMargins left="0.7" right="0.7" top="0.75" bottom="0.75" header="0.3" footer="0.3"/>
  <pageSetup paperSize="9" scale="48" orientation="portrait" r:id="rId1"/>
  <rowBreaks count="1" manualBreakCount="1">
    <brk id="54" max="16383" man="1"/>
  </rowBreaks>
  <colBreaks count="1" manualBreakCount="1">
    <brk id="22"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U57"/>
  <sheetViews>
    <sheetView showZeros="0" view="pageBreakPreview" zoomScale="85" zoomScaleNormal="100" zoomScaleSheetLayoutView="85" workbookViewId="0">
      <selection activeCell="AB8" sqref="AB8"/>
    </sheetView>
  </sheetViews>
  <sheetFormatPr defaultColWidth="9" defaultRowHeight="13.5"/>
  <cols>
    <col min="1" max="1" width="2.5" style="58" customWidth="1"/>
    <col min="2" max="2" width="3.75" style="58" customWidth="1"/>
    <col min="3" max="4" width="2.5" style="58" customWidth="1"/>
    <col min="5" max="5" width="3" style="58" customWidth="1"/>
    <col min="6" max="14" width="2.5" style="58" customWidth="1"/>
    <col min="15" max="15" width="3" style="58" customWidth="1"/>
    <col min="16" max="22" width="2.5" style="58" customWidth="1"/>
    <col min="23" max="44" width="4.25" style="58" customWidth="1"/>
    <col min="45" max="45" width="4.25" style="80" hidden="1" customWidth="1"/>
    <col min="46" max="46" width="14.375" style="58" customWidth="1"/>
    <col min="47" max="47" width="19.625" style="58" customWidth="1"/>
    <col min="48" max="16384" width="9" style="58"/>
  </cols>
  <sheetData>
    <row r="1" spans="1:47">
      <c r="A1" s="36" t="s">
        <v>30</v>
      </c>
      <c r="B1" s="64"/>
      <c r="C1" s="64"/>
      <c r="D1" s="64"/>
      <c r="E1" s="64"/>
      <c r="F1" s="64"/>
      <c r="G1" s="64"/>
      <c r="H1" s="64"/>
      <c r="I1" s="64"/>
      <c r="J1" s="79" t="s">
        <v>46</v>
      </c>
      <c r="K1" s="79"/>
      <c r="L1" s="79"/>
      <c r="M1" s="79"/>
      <c r="N1" s="79"/>
      <c r="O1" s="79"/>
      <c r="P1" s="79"/>
      <c r="Q1" s="79"/>
      <c r="R1" s="64"/>
      <c r="S1" s="64"/>
      <c r="T1" s="167" t="s">
        <v>48</v>
      </c>
      <c r="U1" s="168"/>
      <c r="V1" s="168"/>
      <c r="W1" s="169"/>
      <c r="X1" s="170" t="s">
        <v>75</v>
      </c>
      <c r="Y1" s="171"/>
      <c r="Z1" s="171"/>
      <c r="AA1" s="171"/>
      <c r="AB1" s="171"/>
      <c r="AC1" s="171"/>
      <c r="AD1" s="171"/>
      <c r="AE1" s="171"/>
      <c r="AF1" s="171"/>
      <c r="AG1" s="171"/>
      <c r="AH1" s="171"/>
      <c r="AI1" s="171"/>
      <c r="AJ1" s="171"/>
      <c r="AK1" s="171"/>
      <c r="AL1" s="171"/>
      <c r="AM1" s="171"/>
      <c r="AN1" s="171"/>
      <c r="AO1" s="171"/>
      <c r="AP1" s="171"/>
      <c r="AQ1" s="171"/>
      <c r="AR1" s="171"/>
    </row>
    <row r="2" spans="1:47" s="81" customFormat="1" ht="28.5" customHeight="1">
      <c r="B2" s="63"/>
      <c r="C2" s="160" t="s">
        <v>18</v>
      </c>
      <c r="D2" s="161"/>
      <c r="E2" s="161"/>
      <c r="F2" s="162"/>
      <c r="G2" s="164" t="s">
        <v>19</v>
      </c>
      <c r="H2" s="164"/>
      <c r="I2" s="164"/>
      <c r="J2" s="164"/>
      <c r="K2" s="164" t="s">
        <v>20</v>
      </c>
      <c r="L2" s="164"/>
      <c r="M2" s="164"/>
      <c r="N2" s="164"/>
      <c r="O2" s="164" t="s">
        <v>21</v>
      </c>
      <c r="P2" s="164"/>
      <c r="Q2" s="164"/>
      <c r="R2" s="164"/>
      <c r="S2" s="164" t="s">
        <v>22</v>
      </c>
      <c r="T2" s="164"/>
      <c r="U2" s="164"/>
      <c r="V2" s="164"/>
      <c r="W2" s="82" t="s">
        <v>69</v>
      </c>
      <c r="X2" s="82" t="s">
        <v>70</v>
      </c>
      <c r="Y2" s="82" t="s">
        <v>71</v>
      </c>
      <c r="Z2" s="82" t="s">
        <v>72</v>
      </c>
      <c r="AA2" s="82" t="s">
        <v>73</v>
      </c>
      <c r="AB2" s="82"/>
      <c r="AC2" s="82"/>
      <c r="AD2" s="82"/>
      <c r="AE2" s="82"/>
      <c r="AF2" s="82"/>
      <c r="AG2" s="82"/>
      <c r="AH2" s="82"/>
      <c r="AI2" s="82"/>
      <c r="AJ2" s="82"/>
      <c r="AK2" s="82"/>
      <c r="AL2" s="82"/>
      <c r="AM2" s="82"/>
      <c r="AN2" s="82"/>
      <c r="AO2" s="82"/>
      <c r="AP2" s="82"/>
      <c r="AQ2" s="82"/>
      <c r="AR2" s="82"/>
      <c r="AS2" s="83" t="s">
        <v>27</v>
      </c>
      <c r="AT2" s="84" t="s">
        <v>43</v>
      </c>
    </row>
    <row r="3" spans="1:47" s="81" customFormat="1" ht="18.75" customHeight="1">
      <c r="B3" s="63">
        <v>1</v>
      </c>
      <c r="C3" s="137" t="s">
        <v>61</v>
      </c>
      <c r="D3" s="138"/>
      <c r="E3" s="138"/>
      <c r="F3" s="139"/>
      <c r="G3" s="146">
        <v>45197</v>
      </c>
      <c r="H3" s="147"/>
      <c r="I3" s="147"/>
      <c r="J3" s="147"/>
      <c r="K3" s="146">
        <v>45197</v>
      </c>
      <c r="L3" s="147"/>
      <c r="M3" s="147"/>
      <c r="N3" s="147"/>
      <c r="O3" s="146">
        <v>45204</v>
      </c>
      <c r="P3" s="147"/>
      <c r="Q3" s="147"/>
      <c r="R3" s="147"/>
      <c r="S3" s="146"/>
      <c r="T3" s="147"/>
      <c r="U3" s="147"/>
      <c r="V3" s="147"/>
      <c r="W3" s="62">
        <v>1</v>
      </c>
      <c r="X3" s="62">
        <v>1</v>
      </c>
      <c r="Y3" s="62">
        <v>1</v>
      </c>
      <c r="Z3" s="62">
        <v>1</v>
      </c>
      <c r="AA3" s="62">
        <v>1</v>
      </c>
      <c r="AB3" s="62"/>
      <c r="AC3" s="62"/>
      <c r="AD3" s="62"/>
      <c r="AE3" s="62"/>
      <c r="AF3" s="62"/>
      <c r="AG3" s="62"/>
      <c r="AH3" s="62"/>
      <c r="AI3" s="62"/>
      <c r="AJ3" s="62"/>
      <c r="AK3" s="62"/>
      <c r="AL3" s="62"/>
      <c r="AM3" s="62"/>
      <c r="AN3" s="62"/>
      <c r="AO3" s="62"/>
      <c r="AP3" s="62"/>
      <c r="AQ3" s="62"/>
      <c r="AR3" s="62"/>
      <c r="AS3" s="85">
        <f t="shared" ref="AS3:AS34" si="0">SUM(W3:AR3)</f>
        <v>5</v>
      </c>
      <c r="AT3" s="86">
        <f>IF(AS3&lt;=15,AS3,エラー)</f>
        <v>5</v>
      </c>
    </row>
    <row r="4" spans="1:47" s="81" customFormat="1" ht="18.75" customHeight="1">
      <c r="B4" s="63">
        <v>2</v>
      </c>
      <c r="C4" s="137" t="s">
        <v>62</v>
      </c>
      <c r="D4" s="138"/>
      <c r="E4" s="138"/>
      <c r="F4" s="139"/>
      <c r="G4" s="146">
        <v>45197</v>
      </c>
      <c r="H4" s="147"/>
      <c r="I4" s="147"/>
      <c r="J4" s="147"/>
      <c r="K4" s="146">
        <v>45197</v>
      </c>
      <c r="L4" s="147"/>
      <c r="M4" s="147"/>
      <c r="N4" s="147"/>
      <c r="O4" s="146">
        <v>45204</v>
      </c>
      <c r="P4" s="147"/>
      <c r="Q4" s="147"/>
      <c r="R4" s="147"/>
      <c r="S4" s="146"/>
      <c r="T4" s="147"/>
      <c r="U4" s="147"/>
      <c r="V4" s="147"/>
      <c r="W4" s="62">
        <v>1</v>
      </c>
      <c r="X4" s="62">
        <v>1</v>
      </c>
      <c r="Y4" s="62">
        <v>1</v>
      </c>
      <c r="Z4" s="62">
        <v>1</v>
      </c>
      <c r="AA4" s="62">
        <v>1</v>
      </c>
      <c r="AB4" s="62"/>
      <c r="AC4" s="62"/>
      <c r="AD4" s="62"/>
      <c r="AE4" s="62"/>
      <c r="AF4" s="62"/>
      <c r="AG4" s="62"/>
      <c r="AH4" s="62"/>
      <c r="AI4" s="62"/>
      <c r="AJ4" s="62"/>
      <c r="AK4" s="62"/>
      <c r="AL4" s="62"/>
      <c r="AM4" s="62"/>
      <c r="AN4" s="62"/>
      <c r="AO4" s="62"/>
      <c r="AP4" s="62"/>
      <c r="AQ4" s="62"/>
      <c r="AR4" s="62"/>
      <c r="AS4" s="85">
        <f t="shared" si="0"/>
        <v>5</v>
      </c>
      <c r="AT4" s="86">
        <f>IF(AS4&lt;=15,AS4,エラー)</f>
        <v>5</v>
      </c>
    </row>
    <row r="5" spans="1:47" s="81" customFormat="1" ht="18.75" customHeight="1">
      <c r="B5" s="63">
        <v>3</v>
      </c>
      <c r="C5" s="137" t="s">
        <v>63</v>
      </c>
      <c r="D5" s="138"/>
      <c r="E5" s="138"/>
      <c r="F5" s="139"/>
      <c r="G5" s="146">
        <v>45199</v>
      </c>
      <c r="H5" s="147"/>
      <c r="I5" s="147"/>
      <c r="J5" s="147"/>
      <c r="K5" s="146">
        <v>45199</v>
      </c>
      <c r="L5" s="147"/>
      <c r="M5" s="147"/>
      <c r="N5" s="147"/>
      <c r="O5" s="146">
        <v>45200</v>
      </c>
      <c r="P5" s="147"/>
      <c r="Q5" s="147"/>
      <c r="R5" s="147"/>
      <c r="S5" s="146">
        <v>45200</v>
      </c>
      <c r="T5" s="147"/>
      <c r="U5" s="147"/>
      <c r="V5" s="147"/>
      <c r="W5" s="62">
        <v>1</v>
      </c>
      <c r="X5" s="62"/>
      <c r="Y5" s="62"/>
      <c r="Z5" s="62"/>
      <c r="AA5" s="62"/>
      <c r="AB5" s="62"/>
      <c r="AC5" s="62"/>
      <c r="AD5" s="62"/>
      <c r="AE5" s="62"/>
      <c r="AF5" s="62"/>
      <c r="AG5" s="62"/>
      <c r="AH5" s="62"/>
      <c r="AI5" s="62"/>
      <c r="AJ5" s="62"/>
      <c r="AK5" s="62"/>
      <c r="AL5" s="62"/>
      <c r="AM5" s="62"/>
      <c r="AN5" s="62"/>
      <c r="AO5" s="62"/>
      <c r="AP5" s="62"/>
      <c r="AQ5" s="62"/>
      <c r="AR5" s="62"/>
      <c r="AS5" s="85">
        <f t="shared" si="0"/>
        <v>1</v>
      </c>
      <c r="AT5" s="86">
        <f>IF(AS5&lt;=15,AS5,エラー)</f>
        <v>1</v>
      </c>
    </row>
    <row r="6" spans="1:47" s="81" customFormat="1" ht="18.75" customHeight="1">
      <c r="B6" s="63">
        <v>4</v>
      </c>
      <c r="C6" s="137" t="s">
        <v>64</v>
      </c>
      <c r="D6" s="138"/>
      <c r="E6" s="138"/>
      <c r="F6" s="139"/>
      <c r="G6" s="146">
        <v>45200</v>
      </c>
      <c r="H6" s="147"/>
      <c r="I6" s="147"/>
      <c r="J6" s="147"/>
      <c r="K6" s="146">
        <v>45200</v>
      </c>
      <c r="L6" s="147"/>
      <c r="M6" s="147"/>
      <c r="N6" s="147"/>
      <c r="O6" s="146">
        <v>45202</v>
      </c>
      <c r="P6" s="147"/>
      <c r="Q6" s="147"/>
      <c r="R6" s="147"/>
      <c r="S6" s="146">
        <v>45202</v>
      </c>
      <c r="T6" s="147"/>
      <c r="U6" s="147"/>
      <c r="V6" s="147"/>
      <c r="W6" s="62">
        <v>1</v>
      </c>
      <c r="X6" s="62">
        <v>1</v>
      </c>
      <c r="Y6" s="62"/>
      <c r="Z6" s="62"/>
      <c r="AA6" s="62"/>
      <c r="AB6" s="62"/>
      <c r="AC6" s="62"/>
      <c r="AD6" s="62"/>
      <c r="AE6" s="62"/>
      <c r="AF6" s="62"/>
      <c r="AG6" s="62"/>
      <c r="AH6" s="62"/>
      <c r="AI6" s="62"/>
      <c r="AJ6" s="62"/>
      <c r="AK6" s="62"/>
      <c r="AL6" s="62"/>
      <c r="AM6" s="62"/>
      <c r="AN6" s="62"/>
      <c r="AO6" s="62"/>
      <c r="AP6" s="62"/>
      <c r="AQ6" s="62"/>
      <c r="AR6" s="62"/>
      <c r="AS6" s="85">
        <f t="shared" si="0"/>
        <v>2</v>
      </c>
      <c r="AT6" s="86">
        <f>IF(AS6&lt;=15,AS6,エラー)</f>
        <v>2</v>
      </c>
    </row>
    <row r="7" spans="1:47" s="81" customFormat="1" ht="18.75" customHeight="1">
      <c r="B7" s="63">
        <v>5</v>
      </c>
      <c r="C7" s="137" t="s">
        <v>65</v>
      </c>
      <c r="D7" s="138"/>
      <c r="E7" s="138"/>
      <c r="F7" s="139"/>
      <c r="G7" s="146">
        <v>45200</v>
      </c>
      <c r="H7" s="147"/>
      <c r="I7" s="147"/>
      <c r="J7" s="147"/>
      <c r="K7" s="146">
        <v>45200</v>
      </c>
      <c r="L7" s="147"/>
      <c r="M7" s="147"/>
      <c r="N7" s="147"/>
      <c r="O7" s="146">
        <v>45203</v>
      </c>
      <c r="P7" s="147"/>
      <c r="Q7" s="147"/>
      <c r="R7" s="147"/>
      <c r="S7" s="146">
        <v>45203</v>
      </c>
      <c r="T7" s="147"/>
      <c r="U7" s="147"/>
      <c r="V7" s="147"/>
      <c r="W7" s="62">
        <v>1</v>
      </c>
      <c r="X7" s="62">
        <v>1</v>
      </c>
      <c r="Y7" s="62">
        <v>1</v>
      </c>
      <c r="Z7" s="62">
        <v>1</v>
      </c>
      <c r="AA7" s="62"/>
      <c r="AB7" s="62"/>
      <c r="AC7" s="62"/>
      <c r="AD7" s="62"/>
      <c r="AE7" s="62"/>
      <c r="AF7" s="62"/>
      <c r="AG7" s="62"/>
      <c r="AH7" s="62"/>
      <c r="AI7" s="62"/>
      <c r="AJ7" s="62"/>
      <c r="AK7" s="62"/>
      <c r="AL7" s="62"/>
      <c r="AM7" s="62"/>
      <c r="AN7" s="62"/>
      <c r="AO7" s="62"/>
      <c r="AP7" s="62"/>
      <c r="AQ7" s="62"/>
      <c r="AR7" s="62"/>
      <c r="AS7" s="85">
        <f t="shared" si="0"/>
        <v>4</v>
      </c>
      <c r="AT7" s="86">
        <f>IF(AS7&lt;=15,AS7,エラー)</f>
        <v>4</v>
      </c>
    </row>
    <row r="8" spans="1:47" s="81" customFormat="1" ht="18.75" customHeight="1">
      <c r="B8" s="63">
        <v>6</v>
      </c>
      <c r="C8" s="160"/>
      <c r="D8" s="161"/>
      <c r="E8" s="161"/>
      <c r="F8" s="162"/>
      <c r="G8" s="163"/>
      <c r="H8" s="164"/>
      <c r="I8" s="164"/>
      <c r="J8" s="164"/>
      <c r="K8" s="163"/>
      <c r="L8" s="164"/>
      <c r="M8" s="164"/>
      <c r="N8" s="164"/>
      <c r="O8" s="163"/>
      <c r="P8" s="164"/>
      <c r="Q8" s="164"/>
      <c r="R8" s="164"/>
      <c r="S8" s="163"/>
      <c r="T8" s="164"/>
      <c r="U8" s="164"/>
      <c r="V8" s="164"/>
      <c r="W8" s="62"/>
      <c r="X8" s="62"/>
      <c r="Y8" s="62"/>
      <c r="Z8" s="62"/>
      <c r="AA8" s="62"/>
      <c r="AB8" s="62"/>
      <c r="AC8" s="62"/>
      <c r="AD8" s="62"/>
      <c r="AE8" s="62"/>
      <c r="AF8" s="62"/>
      <c r="AG8" s="62"/>
      <c r="AH8" s="62"/>
      <c r="AI8" s="62"/>
      <c r="AJ8" s="62"/>
      <c r="AK8" s="62"/>
      <c r="AL8" s="62"/>
      <c r="AM8" s="62"/>
      <c r="AN8" s="62"/>
      <c r="AO8" s="62"/>
      <c r="AP8" s="62"/>
      <c r="AQ8" s="62"/>
      <c r="AR8" s="62"/>
      <c r="AS8" s="85">
        <f t="shared" si="0"/>
        <v>0</v>
      </c>
      <c r="AT8" s="86">
        <f>IF(AS8&lt;=15,AS8,エラー)</f>
        <v>0</v>
      </c>
      <c r="AU8" s="165" t="s">
        <v>53</v>
      </c>
    </row>
    <row r="9" spans="1:47" s="81" customFormat="1" ht="18.75" customHeight="1">
      <c r="B9" s="63">
        <v>7</v>
      </c>
      <c r="C9" s="160"/>
      <c r="D9" s="161"/>
      <c r="E9" s="161"/>
      <c r="F9" s="162"/>
      <c r="G9" s="163"/>
      <c r="H9" s="164"/>
      <c r="I9" s="164"/>
      <c r="J9" s="164"/>
      <c r="K9" s="163"/>
      <c r="L9" s="164"/>
      <c r="M9" s="164"/>
      <c r="N9" s="164"/>
      <c r="O9" s="163"/>
      <c r="P9" s="164"/>
      <c r="Q9" s="164"/>
      <c r="R9" s="164"/>
      <c r="S9" s="164"/>
      <c r="T9" s="164"/>
      <c r="U9" s="164"/>
      <c r="V9" s="164"/>
      <c r="W9" s="62"/>
      <c r="X9" s="62"/>
      <c r="Y9" s="62"/>
      <c r="Z9" s="62"/>
      <c r="AA9" s="62"/>
      <c r="AB9" s="62"/>
      <c r="AC9" s="62"/>
      <c r="AD9" s="62"/>
      <c r="AE9" s="62"/>
      <c r="AF9" s="62"/>
      <c r="AG9" s="62"/>
      <c r="AH9" s="62"/>
      <c r="AI9" s="62"/>
      <c r="AJ9" s="62"/>
      <c r="AK9" s="62"/>
      <c r="AL9" s="62"/>
      <c r="AM9" s="62"/>
      <c r="AN9" s="62"/>
      <c r="AO9" s="62"/>
      <c r="AP9" s="62"/>
      <c r="AQ9" s="62"/>
      <c r="AR9" s="62"/>
      <c r="AS9" s="85">
        <f t="shared" si="0"/>
        <v>0</v>
      </c>
      <c r="AT9" s="86">
        <f>IF(AS9&lt;=15,AS9,エラー)</f>
        <v>0</v>
      </c>
      <c r="AU9" s="172"/>
    </row>
    <row r="10" spans="1:47" s="81" customFormat="1" ht="18.75" customHeight="1">
      <c r="B10" s="63">
        <v>8</v>
      </c>
      <c r="C10" s="160"/>
      <c r="D10" s="161"/>
      <c r="E10" s="161"/>
      <c r="F10" s="162"/>
      <c r="G10" s="163"/>
      <c r="H10" s="164"/>
      <c r="I10" s="164"/>
      <c r="J10" s="164"/>
      <c r="K10" s="163"/>
      <c r="L10" s="164"/>
      <c r="M10" s="164"/>
      <c r="N10" s="164"/>
      <c r="O10" s="163"/>
      <c r="P10" s="164"/>
      <c r="Q10" s="164"/>
      <c r="R10" s="164"/>
      <c r="S10" s="163"/>
      <c r="T10" s="164"/>
      <c r="U10" s="164"/>
      <c r="V10" s="164"/>
      <c r="W10" s="62"/>
      <c r="X10" s="62"/>
      <c r="Y10" s="62"/>
      <c r="Z10" s="62"/>
      <c r="AA10" s="62"/>
      <c r="AB10" s="62"/>
      <c r="AC10" s="62"/>
      <c r="AD10" s="62"/>
      <c r="AE10" s="62"/>
      <c r="AF10" s="62"/>
      <c r="AG10" s="62"/>
      <c r="AH10" s="62"/>
      <c r="AI10" s="62"/>
      <c r="AJ10" s="62"/>
      <c r="AK10" s="62"/>
      <c r="AL10" s="62"/>
      <c r="AM10" s="62"/>
      <c r="AN10" s="62"/>
      <c r="AO10" s="62"/>
      <c r="AP10" s="62"/>
      <c r="AQ10" s="62"/>
      <c r="AR10" s="62"/>
      <c r="AS10" s="85">
        <f t="shared" si="0"/>
        <v>0</v>
      </c>
      <c r="AT10" s="86">
        <f>IF(AS10&lt;=15,AS10,エラー)</f>
        <v>0</v>
      </c>
      <c r="AU10" s="172"/>
    </row>
    <row r="11" spans="1:47" s="81" customFormat="1" ht="18.75" customHeight="1">
      <c r="B11" s="63">
        <v>9</v>
      </c>
      <c r="C11" s="160"/>
      <c r="D11" s="161"/>
      <c r="E11" s="161"/>
      <c r="F11" s="162"/>
      <c r="G11" s="163"/>
      <c r="H11" s="164"/>
      <c r="I11" s="164"/>
      <c r="J11" s="164"/>
      <c r="K11" s="163"/>
      <c r="L11" s="164"/>
      <c r="M11" s="164"/>
      <c r="N11" s="164"/>
      <c r="O11" s="163"/>
      <c r="P11" s="164"/>
      <c r="Q11" s="164"/>
      <c r="R11" s="164"/>
      <c r="S11" s="163"/>
      <c r="T11" s="164"/>
      <c r="U11" s="164"/>
      <c r="V11" s="164"/>
      <c r="W11" s="62"/>
      <c r="X11" s="62"/>
      <c r="Y11" s="62"/>
      <c r="Z11" s="62"/>
      <c r="AA11" s="62"/>
      <c r="AB11" s="62"/>
      <c r="AC11" s="62"/>
      <c r="AD11" s="62"/>
      <c r="AE11" s="62"/>
      <c r="AF11" s="62"/>
      <c r="AG11" s="62"/>
      <c r="AH11" s="62"/>
      <c r="AI11" s="62"/>
      <c r="AJ11" s="62"/>
      <c r="AK11" s="62"/>
      <c r="AL11" s="62"/>
      <c r="AM11" s="62"/>
      <c r="AN11" s="62"/>
      <c r="AO11" s="62"/>
      <c r="AP11" s="62"/>
      <c r="AQ11" s="62"/>
      <c r="AR11" s="62"/>
      <c r="AS11" s="85">
        <f t="shared" si="0"/>
        <v>0</v>
      </c>
      <c r="AT11" s="86">
        <f>IF(AS11&lt;=15,AS11,エラー)</f>
        <v>0</v>
      </c>
      <c r="AU11" s="172"/>
    </row>
    <row r="12" spans="1:47" s="81" customFormat="1" ht="18.75" customHeight="1">
      <c r="B12" s="63">
        <v>10</v>
      </c>
      <c r="C12" s="160"/>
      <c r="D12" s="161"/>
      <c r="E12" s="161"/>
      <c r="F12" s="162"/>
      <c r="G12" s="163"/>
      <c r="H12" s="164"/>
      <c r="I12" s="164"/>
      <c r="J12" s="164"/>
      <c r="K12" s="163"/>
      <c r="L12" s="164"/>
      <c r="M12" s="164"/>
      <c r="N12" s="164"/>
      <c r="O12" s="163"/>
      <c r="P12" s="164"/>
      <c r="Q12" s="164"/>
      <c r="R12" s="164"/>
      <c r="S12" s="163"/>
      <c r="T12" s="164"/>
      <c r="U12" s="164"/>
      <c r="V12" s="164"/>
      <c r="W12" s="62"/>
      <c r="X12" s="62"/>
      <c r="Y12" s="62"/>
      <c r="Z12" s="62"/>
      <c r="AA12" s="62"/>
      <c r="AB12" s="62"/>
      <c r="AC12" s="62"/>
      <c r="AD12" s="62"/>
      <c r="AE12" s="62"/>
      <c r="AF12" s="62"/>
      <c r="AG12" s="62"/>
      <c r="AH12" s="62"/>
      <c r="AI12" s="62"/>
      <c r="AJ12" s="62"/>
      <c r="AK12" s="62"/>
      <c r="AL12" s="62"/>
      <c r="AM12" s="62"/>
      <c r="AN12" s="62"/>
      <c r="AO12" s="62"/>
      <c r="AP12" s="62"/>
      <c r="AQ12" s="62"/>
      <c r="AR12" s="62"/>
      <c r="AS12" s="85">
        <f t="shared" si="0"/>
        <v>0</v>
      </c>
      <c r="AT12" s="86">
        <f>IF(AS12&lt;=15,AS12,エラー)</f>
        <v>0</v>
      </c>
      <c r="AU12" s="172"/>
    </row>
    <row r="13" spans="1:47" s="81" customFormat="1" ht="18.75" customHeight="1">
      <c r="B13" s="63">
        <v>11</v>
      </c>
      <c r="C13" s="160"/>
      <c r="D13" s="161"/>
      <c r="E13" s="161"/>
      <c r="F13" s="162"/>
      <c r="G13" s="163"/>
      <c r="H13" s="164"/>
      <c r="I13" s="164"/>
      <c r="J13" s="164"/>
      <c r="K13" s="163"/>
      <c r="L13" s="164"/>
      <c r="M13" s="164"/>
      <c r="N13" s="164"/>
      <c r="O13" s="163"/>
      <c r="P13" s="164"/>
      <c r="Q13" s="164"/>
      <c r="R13" s="164"/>
      <c r="S13" s="164"/>
      <c r="T13" s="164"/>
      <c r="U13" s="164"/>
      <c r="V13" s="164"/>
      <c r="W13" s="62"/>
      <c r="X13" s="62"/>
      <c r="Y13" s="62"/>
      <c r="Z13" s="62"/>
      <c r="AA13" s="62"/>
      <c r="AB13" s="62"/>
      <c r="AC13" s="62"/>
      <c r="AD13" s="62"/>
      <c r="AE13" s="62"/>
      <c r="AF13" s="62"/>
      <c r="AG13" s="62"/>
      <c r="AH13" s="62"/>
      <c r="AI13" s="62"/>
      <c r="AJ13" s="62"/>
      <c r="AK13" s="62"/>
      <c r="AL13" s="62"/>
      <c r="AM13" s="62"/>
      <c r="AN13" s="62"/>
      <c r="AO13" s="62"/>
      <c r="AP13" s="62"/>
      <c r="AQ13" s="62"/>
      <c r="AR13" s="62"/>
      <c r="AS13" s="85">
        <f t="shared" si="0"/>
        <v>0</v>
      </c>
      <c r="AT13" s="86">
        <f>IF(AS13&lt;=15,AS13,エラー)</f>
        <v>0</v>
      </c>
      <c r="AU13" s="172"/>
    </row>
    <row r="14" spans="1:47" s="81" customFormat="1" ht="18.75" customHeight="1">
      <c r="B14" s="63">
        <v>12</v>
      </c>
      <c r="C14" s="160"/>
      <c r="D14" s="161"/>
      <c r="E14" s="161"/>
      <c r="F14" s="162"/>
      <c r="G14" s="163"/>
      <c r="H14" s="164"/>
      <c r="I14" s="164"/>
      <c r="J14" s="164"/>
      <c r="K14" s="163"/>
      <c r="L14" s="164"/>
      <c r="M14" s="164"/>
      <c r="N14" s="164"/>
      <c r="O14" s="163"/>
      <c r="P14" s="164"/>
      <c r="Q14" s="164"/>
      <c r="R14" s="164"/>
      <c r="S14" s="164"/>
      <c r="T14" s="164"/>
      <c r="U14" s="164"/>
      <c r="V14" s="164"/>
      <c r="W14" s="62"/>
      <c r="X14" s="62"/>
      <c r="Y14" s="62"/>
      <c r="Z14" s="62"/>
      <c r="AA14" s="62"/>
      <c r="AB14" s="62"/>
      <c r="AC14" s="62"/>
      <c r="AD14" s="62"/>
      <c r="AE14" s="62"/>
      <c r="AF14" s="62"/>
      <c r="AG14" s="62"/>
      <c r="AH14" s="62"/>
      <c r="AI14" s="62"/>
      <c r="AJ14" s="62"/>
      <c r="AK14" s="62"/>
      <c r="AL14" s="62"/>
      <c r="AM14" s="62"/>
      <c r="AN14" s="62"/>
      <c r="AO14" s="62"/>
      <c r="AP14" s="62"/>
      <c r="AQ14" s="62"/>
      <c r="AR14" s="62"/>
      <c r="AS14" s="85">
        <f t="shared" si="0"/>
        <v>0</v>
      </c>
      <c r="AT14" s="86">
        <f>IF(AS14&lt;=15,AS14,エラー)</f>
        <v>0</v>
      </c>
      <c r="AU14" s="172"/>
    </row>
    <row r="15" spans="1:47" s="81" customFormat="1" ht="18.75" customHeight="1">
      <c r="B15" s="63">
        <v>13</v>
      </c>
      <c r="C15" s="160"/>
      <c r="D15" s="161"/>
      <c r="E15" s="161"/>
      <c r="F15" s="162"/>
      <c r="G15" s="163"/>
      <c r="H15" s="164"/>
      <c r="I15" s="164"/>
      <c r="J15" s="164"/>
      <c r="K15" s="163"/>
      <c r="L15" s="164"/>
      <c r="M15" s="164"/>
      <c r="N15" s="164"/>
      <c r="O15" s="163"/>
      <c r="P15" s="164"/>
      <c r="Q15" s="164"/>
      <c r="R15" s="164"/>
      <c r="S15" s="163"/>
      <c r="T15" s="164"/>
      <c r="U15" s="164"/>
      <c r="V15" s="164"/>
      <c r="W15" s="62"/>
      <c r="X15" s="62"/>
      <c r="Y15" s="62"/>
      <c r="Z15" s="62"/>
      <c r="AA15" s="62"/>
      <c r="AB15" s="62"/>
      <c r="AC15" s="62"/>
      <c r="AD15" s="62"/>
      <c r="AE15" s="62"/>
      <c r="AF15" s="62"/>
      <c r="AG15" s="62"/>
      <c r="AH15" s="62"/>
      <c r="AI15" s="62"/>
      <c r="AJ15" s="62"/>
      <c r="AK15" s="62"/>
      <c r="AL15" s="62"/>
      <c r="AM15" s="62"/>
      <c r="AN15" s="62"/>
      <c r="AO15" s="62"/>
      <c r="AP15" s="62"/>
      <c r="AQ15" s="62"/>
      <c r="AR15" s="62"/>
      <c r="AS15" s="85">
        <f t="shared" si="0"/>
        <v>0</v>
      </c>
      <c r="AT15" s="86">
        <f>IF(AS15&lt;=15,AS15,エラー)</f>
        <v>0</v>
      </c>
      <c r="AU15" s="172"/>
    </row>
    <row r="16" spans="1:47" s="81" customFormat="1" ht="18.75" customHeight="1">
      <c r="B16" s="63">
        <v>14</v>
      </c>
      <c r="C16" s="160"/>
      <c r="D16" s="161"/>
      <c r="E16" s="161"/>
      <c r="F16" s="162"/>
      <c r="G16" s="163"/>
      <c r="H16" s="164"/>
      <c r="I16" s="164"/>
      <c r="J16" s="164"/>
      <c r="K16" s="163"/>
      <c r="L16" s="164"/>
      <c r="M16" s="164"/>
      <c r="N16" s="164"/>
      <c r="O16" s="163"/>
      <c r="P16" s="164"/>
      <c r="Q16" s="164"/>
      <c r="R16" s="164"/>
      <c r="S16" s="164"/>
      <c r="T16" s="164"/>
      <c r="U16" s="164"/>
      <c r="V16" s="164"/>
      <c r="W16" s="62"/>
      <c r="X16" s="62"/>
      <c r="Y16" s="62"/>
      <c r="Z16" s="62"/>
      <c r="AA16" s="62"/>
      <c r="AB16" s="62"/>
      <c r="AC16" s="62"/>
      <c r="AD16" s="62"/>
      <c r="AE16" s="62"/>
      <c r="AF16" s="62"/>
      <c r="AG16" s="62"/>
      <c r="AH16" s="62"/>
      <c r="AI16" s="62"/>
      <c r="AJ16" s="62"/>
      <c r="AK16" s="62"/>
      <c r="AL16" s="62"/>
      <c r="AM16" s="62"/>
      <c r="AN16" s="62"/>
      <c r="AO16" s="62"/>
      <c r="AP16" s="62"/>
      <c r="AQ16" s="62"/>
      <c r="AR16" s="62"/>
      <c r="AS16" s="85">
        <f t="shared" si="0"/>
        <v>0</v>
      </c>
      <c r="AT16" s="86">
        <f>IF(AS16&lt;=15,AS16,エラー)</f>
        <v>0</v>
      </c>
      <c r="AU16" s="172"/>
    </row>
    <row r="17" spans="2:47" s="81" customFormat="1" ht="18.75" customHeight="1">
      <c r="B17" s="63">
        <v>15</v>
      </c>
      <c r="C17" s="160"/>
      <c r="D17" s="161"/>
      <c r="E17" s="161"/>
      <c r="F17" s="162"/>
      <c r="G17" s="163"/>
      <c r="H17" s="164"/>
      <c r="I17" s="164"/>
      <c r="J17" s="164"/>
      <c r="K17" s="163"/>
      <c r="L17" s="164"/>
      <c r="M17" s="164"/>
      <c r="N17" s="164"/>
      <c r="O17" s="163"/>
      <c r="P17" s="164"/>
      <c r="Q17" s="164"/>
      <c r="R17" s="164"/>
      <c r="S17" s="163"/>
      <c r="T17" s="164"/>
      <c r="U17" s="164"/>
      <c r="V17" s="164"/>
      <c r="W17" s="62"/>
      <c r="X17" s="62"/>
      <c r="Y17" s="62"/>
      <c r="Z17" s="62"/>
      <c r="AA17" s="62"/>
      <c r="AB17" s="62"/>
      <c r="AC17" s="62"/>
      <c r="AD17" s="62"/>
      <c r="AE17" s="62"/>
      <c r="AF17" s="62"/>
      <c r="AG17" s="62"/>
      <c r="AH17" s="62"/>
      <c r="AI17" s="62"/>
      <c r="AJ17" s="62"/>
      <c r="AK17" s="62"/>
      <c r="AL17" s="62"/>
      <c r="AM17" s="62"/>
      <c r="AN17" s="62"/>
      <c r="AO17" s="62"/>
      <c r="AP17" s="62"/>
      <c r="AQ17" s="62"/>
      <c r="AR17" s="62"/>
      <c r="AS17" s="85">
        <f t="shared" si="0"/>
        <v>0</v>
      </c>
      <c r="AT17" s="86">
        <f>IF(AS17&lt;=15,AS17,エラー)</f>
        <v>0</v>
      </c>
      <c r="AU17" s="172"/>
    </row>
    <row r="18" spans="2:47" s="81" customFormat="1" ht="18.75" customHeight="1">
      <c r="B18" s="63">
        <v>16</v>
      </c>
      <c r="C18" s="160"/>
      <c r="D18" s="161"/>
      <c r="E18" s="161"/>
      <c r="F18" s="162"/>
      <c r="G18" s="163"/>
      <c r="H18" s="164"/>
      <c r="I18" s="164"/>
      <c r="J18" s="164"/>
      <c r="K18" s="163"/>
      <c r="L18" s="164"/>
      <c r="M18" s="164"/>
      <c r="N18" s="164"/>
      <c r="O18" s="163"/>
      <c r="P18" s="164"/>
      <c r="Q18" s="164"/>
      <c r="R18" s="164"/>
      <c r="S18" s="163"/>
      <c r="T18" s="164"/>
      <c r="U18" s="164"/>
      <c r="V18" s="164"/>
      <c r="W18" s="62"/>
      <c r="X18" s="62"/>
      <c r="Y18" s="62"/>
      <c r="Z18" s="62"/>
      <c r="AA18" s="62"/>
      <c r="AB18" s="62"/>
      <c r="AC18" s="62"/>
      <c r="AD18" s="62"/>
      <c r="AE18" s="62"/>
      <c r="AF18" s="62"/>
      <c r="AG18" s="62"/>
      <c r="AH18" s="62"/>
      <c r="AI18" s="62"/>
      <c r="AJ18" s="62"/>
      <c r="AK18" s="62"/>
      <c r="AL18" s="62"/>
      <c r="AM18" s="62"/>
      <c r="AN18" s="62"/>
      <c r="AO18" s="62"/>
      <c r="AP18" s="62"/>
      <c r="AQ18" s="62"/>
      <c r="AR18" s="62"/>
      <c r="AS18" s="85">
        <f t="shared" si="0"/>
        <v>0</v>
      </c>
      <c r="AT18" s="86">
        <f>IF(AS18&lt;=15,AS18,エラー)</f>
        <v>0</v>
      </c>
      <c r="AU18" s="172"/>
    </row>
    <row r="19" spans="2:47" s="81" customFormat="1" ht="18.75" customHeight="1">
      <c r="B19" s="63">
        <v>17</v>
      </c>
      <c r="C19" s="160"/>
      <c r="D19" s="161"/>
      <c r="E19" s="161"/>
      <c r="F19" s="162"/>
      <c r="G19" s="163"/>
      <c r="H19" s="164"/>
      <c r="I19" s="164"/>
      <c r="J19" s="164"/>
      <c r="K19" s="163"/>
      <c r="L19" s="164"/>
      <c r="M19" s="164"/>
      <c r="N19" s="164"/>
      <c r="O19" s="163"/>
      <c r="P19" s="164"/>
      <c r="Q19" s="164"/>
      <c r="R19" s="164"/>
      <c r="S19" s="163"/>
      <c r="T19" s="164"/>
      <c r="U19" s="164"/>
      <c r="V19" s="164"/>
      <c r="W19" s="62"/>
      <c r="X19" s="62"/>
      <c r="Y19" s="62"/>
      <c r="Z19" s="62"/>
      <c r="AA19" s="62"/>
      <c r="AB19" s="62"/>
      <c r="AC19" s="62"/>
      <c r="AD19" s="62"/>
      <c r="AE19" s="62"/>
      <c r="AF19" s="62"/>
      <c r="AG19" s="62"/>
      <c r="AH19" s="62"/>
      <c r="AI19" s="62"/>
      <c r="AJ19" s="62"/>
      <c r="AK19" s="62"/>
      <c r="AL19" s="62"/>
      <c r="AM19" s="62"/>
      <c r="AN19" s="62"/>
      <c r="AO19" s="62"/>
      <c r="AP19" s="62"/>
      <c r="AQ19" s="62"/>
      <c r="AR19" s="62"/>
      <c r="AS19" s="85">
        <f t="shared" si="0"/>
        <v>0</v>
      </c>
      <c r="AT19" s="86">
        <f>IF(AS19&lt;=15,AS19,エラー)</f>
        <v>0</v>
      </c>
      <c r="AU19" s="172"/>
    </row>
    <row r="20" spans="2:47" s="81" customFormat="1" ht="18.75" customHeight="1">
      <c r="B20" s="63">
        <v>18</v>
      </c>
      <c r="C20" s="160"/>
      <c r="D20" s="161"/>
      <c r="E20" s="161"/>
      <c r="F20" s="162"/>
      <c r="G20" s="163"/>
      <c r="H20" s="164"/>
      <c r="I20" s="164"/>
      <c r="J20" s="164"/>
      <c r="K20" s="163"/>
      <c r="L20" s="164"/>
      <c r="M20" s="164"/>
      <c r="N20" s="164"/>
      <c r="O20" s="163"/>
      <c r="P20" s="164"/>
      <c r="Q20" s="164"/>
      <c r="R20" s="164"/>
      <c r="S20" s="164"/>
      <c r="T20" s="164"/>
      <c r="U20" s="164"/>
      <c r="V20" s="164"/>
      <c r="W20" s="62"/>
      <c r="X20" s="62"/>
      <c r="Y20" s="62"/>
      <c r="Z20" s="62"/>
      <c r="AA20" s="62"/>
      <c r="AB20" s="62"/>
      <c r="AC20" s="62"/>
      <c r="AD20" s="62"/>
      <c r="AE20" s="62"/>
      <c r="AF20" s="62"/>
      <c r="AG20" s="62"/>
      <c r="AH20" s="62"/>
      <c r="AI20" s="62"/>
      <c r="AJ20" s="62"/>
      <c r="AK20" s="62"/>
      <c r="AL20" s="62"/>
      <c r="AM20" s="62"/>
      <c r="AN20" s="62"/>
      <c r="AO20" s="62"/>
      <c r="AP20" s="62"/>
      <c r="AQ20" s="62"/>
      <c r="AR20" s="62"/>
      <c r="AS20" s="85">
        <f t="shared" si="0"/>
        <v>0</v>
      </c>
      <c r="AT20" s="86">
        <f>IF(AS20&lt;=15,AS20,エラー)</f>
        <v>0</v>
      </c>
      <c r="AU20" s="172"/>
    </row>
    <row r="21" spans="2:47" s="81" customFormat="1" ht="18.75" customHeight="1">
      <c r="B21" s="63">
        <v>19</v>
      </c>
      <c r="C21" s="160"/>
      <c r="D21" s="161"/>
      <c r="E21" s="161"/>
      <c r="F21" s="162"/>
      <c r="G21" s="163"/>
      <c r="H21" s="164"/>
      <c r="I21" s="164"/>
      <c r="J21" s="164"/>
      <c r="K21" s="163"/>
      <c r="L21" s="164"/>
      <c r="M21" s="164"/>
      <c r="N21" s="164"/>
      <c r="O21" s="163"/>
      <c r="P21" s="164"/>
      <c r="Q21" s="164"/>
      <c r="R21" s="164"/>
      <c r="S21" s="164"/>
      <c r="T21" s="164"/>
      <c r="U21" s="164"/>
      <c r="V21" s="164"/>
      <c r="W21" s="62"/>
      <c r="X21" s="62"/>
      <c r="Y21" s="62"/>
      <c r="Z21" s="62"/>
      <c r="AA21" s="62"/>
      <c r="AB21" s="62"/>
      <c r="AC21" s="62"/>
      <c r="AD21" s="62"/>
      <c r="AE21" s="62"/>
      <c r="AF21" s="62"/>
      <c r="AG21" s="62"/>
      <c r="AH21" s="62"/>
      <c r="AI21" s="62"/>
      <c r="AJ21" s="62"/>
      <c r="AK21" s="62"/>
      <c r="AL21" s="62"/>
      <c r="AM21" s="62"/>
      <c r="AN21" s="62"/>
      <c r="AO21" s="62"/>
      <c r="AP21" s="62"/>
      <c r="AQ21" s="62"/>
      <c r="AR21" s="62"/>
      <c r="AS21" s="85">
        <f t="shared" si="0"/>
        <v>0</v>
      </c>
      <c r="AT21" s="86">
        <f>IF(AS21&lt;=15,AS21,エラー)</f>
        <v>0</v>
      </c>
      <c r="AU21" s="172"/>
    </row>
    <row r="22" spans="2:47" s="81" customFormat="1" ht="18.75" customHeight="1">
      <c r="B22" s="63">
        <v>20</v>
      </c>
      <c r="C22" s="160"/>
      <c r="D22" s="161"/>
      <c r="E22" s="161"/>
      <c r="F22" s="162"/>
      <c r="G22" s="163"/>
      <c r="H22" s="164"/>
      <c r="I22" s="164"/>
      <c r="J22" s="164"/>
      <c r="K22" s="163"/>
      <c r="L22" s="164"/>
      <c r="M22" s="164"/>
      <c r="N22" s="164"/>
      <c r="O22" s="163"/>
      <c r="P22" s="164"/>
      <c r="Q22" s="164"/>
      <c r="R22" s="164"/>
      <c r="S22" s="163"/>
      <c r="T22" s="164"/>
      <c r="U22" s="164"/>
      <c r="V22" s="164"/>
      <c r="W22" s="62"/>
      <c r="X22" s="62"/>
      <c r="Y22" s="62"/>
      <c r="Z22" s="62"/>
      <c r="AA22" s="62"/>
      <c r="AB22" s="62"/>
      <c r="AC22" s="62"/>
      <c r="AD22" s="62"/>
      <c r="AE22" s="62"/>
      <c r="AF22" s="62"/>
      <c r="AG22" s="62"/>
      <c r="AH22" s="62"/>
      <c r="AI22" s="62"/>
      <c r="AJ22" s="62"/>
      <c r="AK22" s="62"/>
      <c r="AL22" s="62"/>
      <c r="AM22" s="62"/>
      <c r="AN22" s="62"/>
      <c r="AO22" s="62"/>
      <c r="AP22" s="62"/>
      <c r="AQ22" s="62"/>
      <c r="AR22" s="62"/>
      <c r="AS22" s="85">
        <f t="shared" si="0"/>
        <v>0</v>
      </c>
      <c r="AT22" s="86">
        <f>IF(AS22&lt;=15,AS22,エラー)</f>
        <v>0</v>
      </c>
      <c r="AU22" s="172"/>
    </row>
    <row r="23" spans="2:47" s="81" customFormat="1" ht="18.75" customHeight="1">
      <c r="B23" s="63">
        <v>21</v>
      </c>
      <c r="C23" s="160"/>
      <c r="D23" s="161"/>
      <c r="E23" s="161"/>
      <c r="F23" s="162"/>
      <c r="G23" s="163"/>
      <c r="H23" s="164"/>
      <c r="I23" s="164"/>
      <c r="J23" s="164"/>
      <c r="K23" s="163"/>
      <c r="L23" s="164"/>
      <c r="M23" s="164"/>
      <c r="N23" s="164"/>
      <c r="O23" s="163"/>
      <c r="P23" s="164"/>
      <c r="Q23" s="164"/>
      <c r="R23" s="164"/>
      <c r="S23" s="164"/>
      <c r="T23" s="164"/>
      <c r="U23" s="164"/>
      <c r="V23" s="164"/>
      <c r="W23" s="62"/>
      <c r="X23" s="62"/>
      <c r="Y23" s="62"/>
      <c r="Z23" s="62"/>
      <c r="AA23" s="62"/>
      <c r="AB23" s="62"/>
      <c r="AC23" s="62"/>
      <c r="AD23" s="62"/>
      <c r="AE23" s="62"/>
      <c r="AF23" s="62"/>
      <c r="AG23" s="62"/>
      <c r="AH23" s="62"/>
      <c r="AI23" s="62"/>
      <c r="AJ23" s="62"/>
      <c r="AK23" s="62"/>
      <c r="AL23" s="62"/>
      <c r="AM23" s="62"/>
      <c r="AN23" s="62"/>
      <c r="AO23" s="62"/>
      <c r="AP23" s="62"/>
      <c r="AQ23" s="62"/>
      <c r="AR23" s="62"/>
      <c r="AS23" s="85">
        <f t="shared" si="0"/>
        <v>0</v>
      </c>
      <c r="AT23" s="86">
        <f>IF(AS23&lt;=15,AS23,エラー)</f>
        <v>0</v>
      </c>
    </row>
    <row r="24" spans="2:47" s="81" customFormat="1" ht="18.75" customHeight="1">
      <c r="B24" s="63">
        <v>22</v>
      </c>
      <c r="C24" s="160"/>
      <c r="D24" s="161"/>
      <c r="E24" s="161"/>
      <c r="F24" s="162"/>
      <c r="G24" s="163"/>
      <c r="H24" s="164"/>
      <c r="I24" s="164"/>
      <c r="J24" s="164"/>
      <c r="K24" s="163"/>
      <c r="L24" s="164"/>
      <c r="M24" s="164"/>
      <c r="N24" s="164"/>
      <c r="O24" s="163"/>
      <c r="P24" s="164"/>
      <c r="Q24" s="164"/>
      <c r="R24" s="164"/>
      <c r="S24" s="163"/>
      <c r="T24" s="164"/>
      <c r="U24" s="164"/>
      <c r="V24" s="164"/>
      <c r="W24" s="62"/>
      <c r="X24" s="62"/>
      <c r="Y24" s="62"/>
      <c r="Z24" s="62"/>
      <c r="AA24" s="62"/>
      <c r="AB24" s="62"/>
      <c r="AC24" s="62"/>
      <c r="AD24" s="62"/>
      <c r="AE24" s="62"/>
      <c r="AF24" s="62"/>
      <c r="AG24" s="62"/>
      <c r="AH24" s="62"/>
      <c r="AI24" s="62"/>
      <c r="AJ24" s="62"/>
      <c r="AK24" s="62"/>
      <c r="AL24" s="62"/>
      <c r="AM24" s="62"/>
      <c r="AN24" s="62"/>
      <c r="AO24" s="62"/>
      <c r="AP24" s="62"/>
      <c r="AQ24" s="62"/>
      <c r="AR24" s="62"/>
      <c r="AS24" s="85">
        <f t="shared" si="0"/>
        <v>0</v>
      </c>
      <c r="AT24" s="86">
        <f>IF(AS24&lt;=15,AS24,エラー)</f>
        <v>0</v>
      </c>
      <c r="AU24" s="165" t="s">
        <v>54</v>
      </c>
    </row>
    <row r="25" spans="2:47" s="81" customFormat="1" ht="18.75" customHeight="1">
      <c r="B25" s="63">
        <v>23</v>
      </c>
      <c r="C25" s="160"/>
      <c r="D25" s="161"/>
      <c r="E25" s="161"/>
      <c r="F25" s="162"/>
      <c r="G25" s="163"/>
      <c r="H25" s="164"/>
      <c r="I25" s="164"/>
      <c r="J25" s="164"/>
      <c r="K25" s="163"/>
      <c r="L25" s="164"/>
      <c r="M25" s="164"/>
      <c r="N25" s="164"/>
      <c r="O25" s="163"/>
      <c r="P25" s="164"/>
      <c r="Q25" s="164"/>
      <c r="R25" s="164"/>
      <c r="S25" s="163"/>
      <c r="T25" s="164"/>
      <c r="U25" s="164"/>
      <c r="V25" s="164"/>
      <c r="W25" s="62"/>
      <c r="X25" s="62"/>
      <c r="Y25" s="62"/>
      <c r="Z25" s="62"/>
      <c r="AA25" s="62"/>
      <c r="AB25" s="62"/>
      <c r="AC25" s="62"/>
      <c r="AD25" s="62"/>
      <c r="AE25" s="62"/>
      <c r="AF25" s="62"/>
      <c r="AG25" s="62"/>
      <c r="AH25" s="62"/>
      <c r="AI25" s="62"/>
      <c r="AJ25" s="62"/>
      <c r="AK25" s="62"/>
      <c r="AL25" s="62"/>
      <c r="AM25" s="62"/>
      <c r="AN25" s="62"/>
      <c r="AO25" s="62"/>
      <c r="AP25" s="62"/>
      <c r="AQ25" s="62"/>
      <c r="AR25" s="62"/>
      <c r="AS25" s="85">
        <f t="shared" si="0"/>
        <v>0</v>
      </c>
      <c r="AT25" s="86">
        <f>IF(AS25&lt;=15,AS25,エラー)</f>
        <v>0</v>
      </c>
      <c r="AU25" s="165"/>
    </row>
    <row r="26" spans="2:47" s="81" customFormat="1" ht="18.75" customHeight="1">
      <c r="B26" s="63">
        <v>24</v>
      </c>
      <c r="C26" s="160"/>
      <c r="D26" s="161"/>
      <c r="E26" s="161"/>
      <c r="F26" s="162"/>
      <c r="G26" s="163"/>
      <c r="H26" s="164"/>
      <c r="I26" s="164"/>
      <c r="J26" s="164"/>
      <c r="K26" s="163"/>
      <c r="L26" s="164"/>
      <c r="M26" s="164"/>
      <c r="N26" s="164"/>
      <c r="O26" s="163"/>
      <c r="P26" s="164"/>
      <c r="Q26" s="164"/>
      <c r="R26" s="164"/>
      <c r="S26" s="163"/>
      <c r="T26" s="164"/>
      <c r="U26" s="164"/>
      <c r="V26" s="164"/>
      <c r="W26" s="62"/>
      <c r="X26" s="62"/>
      <c r="Y26" s="62"/>
      <c r="Z26" s="62"/>
      <c r="AA26" s="62"/>
      <c r="AB26" s="62"/>
      <c r="AC26" s="62"/>
      <c r="AD26" s="62"/>
      <c r="AE26" s="62"/>
      <c r="AF26" s="62"/>
      <c r="AG26" s="62"/>
      <c r="AH26" s="62"/>
      <c r="AI26" s="62"/>
      <c r="AJ26" s="62"/>
      <c r="AK26" s="62"/>
      <c r="AL26" s="62"/>
      <c r="AM26" s="62"/>
      <c r="AN26" s="62"/>
      <c r="AO26" s="62"/>
      <c r="AP26" s="62"/>
      <c r="AQ26" s="62"/>
      <c r="AR26" s="62"/>
      <c r="AS26" s="85">
        <f t="shared" si="0"/>
        <v>0</v>
      </c>
      <c r="AT26" s="86">
        <f>IF(AS26&lt;=15,AS26,エラー)</f>
        <v>0</v>
      </c>
      <c r="AU26" s="165"/>
    </row>
    <row r="27" spans="2:47" s="81" customFormat="1" ht="18.75" customHeight="1">
      <c r="B27" s="63">
        <v>25</v>
      </c>
      <c r="C27" s="160"/>
      <c r="D27" s="161"/>
      <c r="E27" s="161"/>
      <c r="F27" s="162"/>
      <c r="G27" s="163"/>
      <c r="H27" s="164"/>
      <c r="I27" s="164"/>
      <c r="J27" s="164"/>
      <c r="K27" s="163"/>
      <c r="L27" s="164"/>
      <c r="M27" s="164"/>
      <c r="N27" s="164"/>
      <c r="O27" s="163"/>
      <c r="P27" s="164"/>
      <c r="Q27" s="164"/>
      <c r="R27" s="164"/>
      <c r="S27" s="164"/>
      <c r="T27" s="164"/>
      <c r="U27" s="164"/>
      <c r="V27" s="164"/>
      <c r="W27" s="62"/>
      <c r="X27" s="62"/>
      <c r="Y27" s="62"/>
      <c r="Z27" s="62"/>
      <c r="AA27" s="62"/>
      <c r="AB27" s="62"/>
      <c r="AC27" s="62"/>
      <c r="AD27" s="62"/>
      <c r="AE27" s="62"/>
      <c r="AF27" s="62"/>
      <c r="AG27" s="62"/>
      <c r="AH27" s="62"/>
      <c r="AI27" s="62"/>
      <c r="AJ27" s="62"/>
      <c r="AK27" s="62"/>
      <c r="AL27" s="62"/>
      <c r="AM27" s="62"/>
      <c r="AN27" s="62"/>
      <c r="AO27" s="62"/>
      <c r="AP27" s="62"/>
      <c r="AQ27" s="62"/>
      <c r="AR27" s="62"/>
      <c r="AS27" s="85">
        <f t="shared" si="0"/>
        <v>0</v>
      </c>
      <c r="AT27" s="86">
        <f>IF(AS27&lt;=15,AS27,エラー)</f>
        <v>0</v>
      </c>
      <c r="AU27" s="165"/>
    </row>
    <row r="28" spans="2:47" s="81" customFormat="1" ht="18.75" customHeight="1">
      <c r="B28" s="63">
        <v>26</v>
      </c>
      <c r="C28" s="160"/>
      <c r="D28" s="161"/>
      <c r="E28" s="161"/>
      <c r="F28" s="162"/>
      <c r="G28" s="163"/>
      <c r="H28" s="164"/>
      <c r="I28" s="164"/>
      <c r="J28" s="164"/>
      <c r="K28" s="163"/>
      <c r="L28" s="164"/>
      <c r="M28" s="164"/>
      <c r="N28" s="164"/>
      <c r="O28" s="163"/>
      <c r="P28" s="164"/>
      <c r="Q28" s="164"/>
      <c r="R28" s="164"/>
      <c r="S28" s="163"/>
      <c r="T28" s="164"/>
      <c r="U28" s="164"/>
      <c r="V28" s="164"/>
      <c r="W28" s="62"/>
      <c r="X28" s="62"/>
      <c r="Y28" s="62"/>
      <c r="Z28" s="62"/>
      <c r="AA28" s="62"/>
      <c r="AB28" s="62"/>
      <c r="AC28" s="62"/>
      <c r="AD28" s="62"/>
      <c r="AE28" s="62"/>
      <c r="AF28" s="62"/>
      <c r="AG28" s="62"/>
      <c r="AH28" s="62"/>
      <c r="AI28" s="62"/>
      <c r="AJ28" s="62"/>
      <c r="AK28" s="62"/>
      <c r="AL28" s="62"/>
      <c r="AM28" s="62"/>
      <c r="AN28" s="62"/>
      <c r="AO28" s="62"/>
      <c r="AP28" s="62"/>
      <c r="AQ28" s="62"/>
      <c r="AR28" s="62"/>
      <c r="AS28" s="85">
        <f t="shared" si="0"/>
        <v>0</v>
      </c>
      <c r="AT28" s="86">
        <f>IF(AS28&lt;=15,AS28,エラー)</f>
        <v>0</v>
      </c>
      <c r="AU28" s="165"/>
    </row>
    <row r="29" spans="2:47" s="81" customFormat="1" ht="18.75" customHeight="1">
      <c r="B29" s="63">
        <v>27</v>
      </c>
      <c r="C29" s="160"/>
      <c r="D29" s="161"/>
      <c r="E29" s="161"/>
      <c r="F29" s="162"/>
      <c r="G29" s="163"/>
      <c r="H29" s="164"/>
      <c r="I29" s="164"/>
      <c r="J29" s="164"/>
      <c r="K29" s="163"/>
      <c r="L29" s="164"/>
      <c r="M29" s="164"/>
      <c r="N29" s="164"/>
      <c r="O29" s="163"/>
      <c r="P29" s="164"/>
      <c r="Q29" s="164"/>
      <c r="R29" s="164"/>
      <c r="S29" s="163"/>
      <c r="T29" s="164"/>
      <c r="U29" s="164"/>
      <c r="V29" s="164"/>
      <c r="W29" s="62"/>
      <c r="X29" s="62"/>
      <c r="Y29" s="62"/>
      <c r="Z29" s="62"/>
      <c r="AA29" s="62"/>
      <c r="AB29" s="62"/>
      <c r="AC29" s="62"/>
      <c r="AD29" s="62"/>
      <c r="AE29" s="62"/>
      <c r="AF29" s="62"/>
      <c r="AG29" s="62"/>
      <c r="AH29" s="62"/>
      <c r="AI29" s="62"/>
      <c r="AJ29" s="62"/>
      <c r="AK29" s="62"/>
      <c r="AL29" s="62"/>
      <c r="AM29" s="62"/>
      <c r="AN29" s="62"/>
      <c r="AO29" s="62"/>
      <c r="AP29" s="62"/>
      <c r="AQ29" s="62"/>
      <c r="AR29" s="62"/>
      <c r="AS29" s="85">
        <f t="shared" si="0"/>
        <v>0</v>
      </c>
      <c r="AT29" s="86">
        <f>IF(AS29&lt;=15,AS29,エラー)</f>
        <v>0</v>
      </c>
      <c r="AU29" s="165"/>
    </row>
    <row r="30" spans="2:47" s="81" customFormat="1" ht="18.75" customHeight="1">
      <c r="B30" s="63">
        <v>28</v>
      </c>
      <c r="C30" s="160"/>
      <c r="D30" s="161"/>
      <c r="E30" s="161"/>
      <c r="F30" s="162"/>
      <c r="G30" s="163"/>
      <c r="H30" s="164"/>
      <c r="I30" s="164"/>
      <c r="J30" s="164"/>
      <c r="K30" s="163"/>
      <c r="L30" s="164"/>
      <c r="M30" s="164"/>
      <c r="N30" s="164"/>
      <c r="O30" s="163"/>
      <c r="P30" s="164"/>
      <c r="Q30" s="164"/>
      <c r="R30" s="164"/>
      <c r="S30" s="163"/>
      <c r="T30" s="164"/>
      <c r="U30" s="164"/>
      <c r="V30" s="164"/>
      <c r="W30" s="62"/>
      <c r="X30" s="62"/>
      <c r="Y30" s="62"/>
      <c r="Z30" s="62"/>
      <c r="AA30" s="62"/>
      <c r="AB30" s="62"/>
      <c r="AC30" s="62"/>
      <c r="AD30" s="62"/>
      <c r="AE30" s="62"/>
      <c r="AF30" s="62"/>
      <c r="AG30" s="62"/>
      <c r="AH30" s="62"/>
      <c r="AI30" s="62"/>
      <c r="AJ30" s="62"/>
      <c r="AK30" s="62"/>
      <c r="AL30" s="62"/>
      <c r="AM30" s="62"/>
      <c r="AN30" s="62"/>
      <c r="AO30" s="62"/>
      <c r="AP30" s="62"/>
      <c r="AQ30" s="62"/>
      <c r="AR30" s="62"/>
      <c r="AS30" s="85">
        <f t="shared" si="0"/>
        <v>0</v>
      </c>
      <c r="AT30" s="86">
        <f>IF(AS30&lt;=15,AS30,エラー)</f>
        <v>0</v>
      </c>
      <c r="AU30" s="165"/>
    </row>
    <row r="31" spans="2:47" s="81" customFormat="1" ht="18.75" customHeight="1">
      <c r="B31" s="63">
        <v>29</v>
      </c>
      <c r="C31" s="160"/>
      <c r="D31" s="161"/>
      <c r="E31" s="161"/>
      <c r="F31" s="162"/>
      <c r="G31" s="163"/>
      <c r="H31" s="164"/>
      <c r="I31" s="164"/>
      <c r="J31" s="164"/>
      <c r="K31" s="163"/>
      <c r="L31" s="164"/>
      <c r="M31" s="164"/>
      <c r="N31" s="164"/>
      <c r="O31" s="163"/>
      <c r="P31" s="164"/>
      <c r="Q31" s="164"/>
      <c r="R31" s="164"/>
      <c r="S31" s="164"/>
      <c r="T31" s="164"/>
      <c r="U31" s="164"/>
      <c r="V31" s="164"/>
      <c r="W31" s="62"/>
      <c r="X31" s="62"/>
      <c r="Y31" s="62"/>
      <c r="Z31" s="62"/>
      <c r="AA31" s="62"/>
      <c r="AB31" s="62"/>
      <c r="AC31" s="62"/>
      <c r="AD31" s="62"/>
      <c r="AE31" s="62"/>
      <c r="AF31" s="62"/>
      <c r="AG31" s="62"/>
      <c r="AH31" s="62"/>
      <c r="AI31" s="62"/>
      <c r="AJ31" s="62"/>
      <c r="AK31" s="62"/>
      <c r="AL31" s="62"/>
      <c r="AM31" s="62"/>
      <c r="AN31" s="62"/>
      <c r="AO31" s="62"/>
      <c r="AP31" s="62"/>
      <c r="AQ31" s="62"/>
      <c r="AR31" s="62"/>
      <c r="AS31" s="85">
        <f t="shared" si="0"/>
        <v>0</v>
      </c>
      <c r="AT31" s="86">
        <f>IF(AS31&lt;=15,AS31,エラー)</f>
        <v>0</v>
      </c>
      <c r="AU31" s="165"/>
    </row>
    <row r="32" spans="2:47" s="81" customFormat="1" ht="18.75" customHeight="1">
      <c r="B32" s="63">
        <v>30</v>
      </c>
      <c r="C32" s="160"/>
      <c r="D32" s="161"/>
      <c r="E32" s="161"/>
      <c r="F32" s="162"/>
      <c r="G32" s="163"/>
      <c r="H32" s="164"/>
      <c r="I32" s="164"/>
      <c r="J32" s="164"/>
      <c r="K32" s="163"/>
      <c r="L32" s="164"/>
      <c r="M32" s="164"/>
      <c r="N32" s="164"/>
      <c r="O32" s="163"/>
      <c r="P32" s="164"/>
      <c r="Q32" s="164"/>
      <c r="R32" s="164"/>
      <c r="S32" s="164"/>
      <c r="T32" s="164"/>
      <c r="U32" s="164"/>
      <c r="V32" s="164"/>
      <c r="W32" s="62"/>
      <c r="X32" s="62"/>
      <c r="Y32" s="62"/>
      <c r="Z32" s="62"/>
      <c r="AA32" s="62"/>
      <c r="AB32" s="62"/>
      <c r="AC32" s="62"/>
      <c r="AD32" s="62"/>
      <c r="AE32" s="62"/>
      <c r="AF32" s="62"/>
      <c r="AG32" s="62"/>
      <c r="AH32" s="62"/>
      <c r="AI32" s="62"/>
      <c r="AJ32" s="62"/>
      <c r="AK32" s="62"/>
      <c r="AL32" s="62"/>
      <c r="AM32" s="62"/>
      <c r="AN32" s="62"/>
      <c r="AO32" s="62"/>
      <c r="AP32" s="62"/>
      <c r="AQ32" s="62"/>
      <c r="AR32" s="62"/>
      <c r="AS32" s="85">
        <f t="shared" si="0"/>
        <v>0</v>
      </c>
      <c r="AT32" s="86">
        <f>IF(AS32&lt;=15,AS32,エラー)</f>
        <v>0</v>
      </c>
      <c r="AU32" s="165"/>
    </row>
    <row r="33" spans="2:47" s="81" customFormat="1" ht="18.75" customHeight="1">
      <c r="B33" s="63">
        <v>31</v>
      </c>
      <c r="C33" s="160"/>
      <c r="D33" s="161"/>
      <c r="E33" s="161"/>
      <c r="F33" s="162"/>
      <c r="G33" s="163"/>
      <c r="H33" s="164"/>
      <c r="I33" s="164"/>
      <c r="J33" s="164"/>
      <c r="K33" s="163"/>
      <c r="L33" s="164"/>
      <c r="M33" s="164"/>
      <c r="N33" s="164"/>
      <c r="O33" s="163"/>
      <c r="P33" s="164"/>
      <c r="Q33" s="164"/>
      <c r="R33" s="164"/>
      <c r="S33" s="163"/>
      <c r="T33" s="164"/>
      <c r="U33" s="164"/>
      <c r="V33" s="164"/>
      <c r="W33" s="62"/>
      <c r="X33" s="62"/>
      <c r="Y33" s="62"/>
      <c r="Z33" s="62"/>
      <c r="AA33" s="62"/>
      <c r="AB33" s="62"/>
      <c r="AC33" s="62"/>
      <c r="AD33" s="62"/>
      <c r="AE33" s="62"/>
      <c r="AF33" s="62"/>
      <c r="AG33" s="62"/>
      <c r="AH33" s="62"/>
      <c r="AI33" s="62"/>
      <c r="AJ33" s="62"/>
      <c r="AK33" s="62"/>
      <c r="AL33" s="62"/>
      <c r="AM33" s="62"/>
      <c r="AN33" s="62"/>
      <c r="AO33" s="62"/>
      <c r="AP33" s="62"/>
      <c r="AQ33" s="62"/>
      <c r="AR33" s="62"/>
      <c r="AS33" s="85">
        <f t="shared" si="0"/>
        <v>0</v>
      </c>
      <c r="AT33" s="86">
        <f>IF(AS33&lt;=15,AS33,エラー)</f>
        <v>0</v>
      </c>
      <c r="AU33" s="165"/>
    </row>
    <row r="34" spans="2:47" s="81" customFormat="1" ht="18.75" customHeight="1">
      <c r="B34" s="63">
        <v>32</v>
      </c>
      <c r="C34" s="160"/>
      <c r="D34" s="161"/>
      <c r="E34" s="161"/>
      <c r="F34" s="162"/>
      <c r="G34" s="163"/>
      <c r="H34" s="164"/>
      <c r="I34" s="164"/>
      <c r="J34" s="164"/>
      <c r="K34" s="163"/>
      <c r="L34" s="164"/>
      <c r="M34" s="164"/>
      <c r="N34" s="164"/>
      <c r="O34" s="163"/>
      <c r="P34" s="164"/>
      <c r="Q34" s="164"/>
      <c r="R34" s="164"/>
      <c r="S34" s="164"/>
      <c r="T34" s="164"/>
      <c r="U34" s="164"/>
      <c r="V34" s="164"/>
      <c r="W34" s="62"/>
      <c r="X34" s="62"/>
      <c r="Y34" s="62"/>
      <c r="Z34" s="62"/>
      <c r="AA34" s="62"/>
      <c r="AB34" s="62"/>
      <c r="AC34" s="62"/>
      <c r="AD34" s="62"/>
      <c r="AE34" s="62"/>
      <c r="AF34" s="62"/>
      <c r="AG34" s="62"/>
      <c r="AH34" s="62"/>
      <c r="AI34" s="62"/>
      <c r="AJ34" s="62"/>
      <c r="AK34" s="62"/>
      <c r="AL34" s="62"/>
      <c r="AM34" s="62"/>
      <c r="AN34" s="62"/>
      <c r="AO34" s="62"/>
      <c r="AP34" s="62"/>
      <c r="AQ34" s="62"/>
      <c r="AR34" s="62"/>
      <c r="AS34" s="85">
        <f t="shared" si="0"/>
        <v>0</v>
      </c>
      <c r="AT34" s="86">
        <f>IF(AS34&lt;=15,AS34,エラー)</f>
        <v>0</v>
      </c>
      <c r="AU34" s="165"/>
    </row>
    <row r="35" spans="2:47" s="81" customFormat="1" ht="18.75" customHeight="1">
      <c r="B35" s="63">
        <v>33</v>
      </c>
      <c r="C35" s="160"/>
      <c r="D35" s="161"/>
      <c r="E35" s="161"/>
      <c r="F35" s="162"/>
      <c r="G35" s="163"/>
      <c r="H35" s="164"/>
      <c r="I35" s="164"/>
      <c r="J35" s="164"/>
      <c r="K35" s="163"/>
      <c r="L35" s="164"/>
      <c r="M35" s="164"/>
      <c r="N35" s="164"/>
      <c r="O35" s="163"/>
      <c r="P35" s="164"/>
      <c r="Q35" s="164"/>
      <c r="R35" s="164"/>
      <c r="S35" s="163"/>
      <c r="T35" s="164"/>
      <c r="U35" s="164"/>
      <c r="V35" s="164"/>
      <c r="W35" s="62"/>
      <c r="X35" s="62"/>
      <c r="Y35" s="62"/>
      <c r="Z35" s="62"/>
      <c r="AA35" s="62"/>
      <c r="AB35" s="62"/>
      <c r="AC35" s="62"/>
      <c r="AD35" s="62"/>
      <c r="AE35" s="62"/>
      <c r="AF35" s="62"/>
      <c r="AG35" s="62"/>
      <c r="AH35" s="62"/>
      <c r="AI35" s="62"/>
      <c r="AJ35" s="62"/>
      <c r="AK35" s="62"/>
      <c r="AL35" s="62"/>
      <c r="AM35" s="62"/>
      <c r="AN35" s="62"/>
      <c r="AO35" s="62"/>
      <c r="AP35" s="62"/>
      <c r="AQ35" s="62"/>
      <c r="AR35" s="62"/>
      <c r="AS35" s="85">
        <f t="shared" ref="AS35:AS53" si="1">SUM(W35:AR35)</f>
        <v>0</v>
      </c>
      <c r="AT35" s="86">
        <f>IF(AS35&lt;=15,AS35,エラー)</f>
        <v>0</v>
      </c>
      <c r="AU35" s="165"/>
    </row>
    <row r="36" spans="2:47" s="81" customFormat="1" ht="18.75" customHeight="1">
      <c r="B36" s="63">
        <v>34</v>
      </c>
      <c r="C36" s="160"/>
      <c r="D36" s="161"/>
      <c r="E36" s="161"/>
      <c r="F36" s="162"/>
      <c r="G36" s="163"/>
      <c r="H36" s="164"/>
      <c r="I36" s="164"/>
      <c r="J36" s="164"/>
      <c r="K36" s="163"/>
      <c r="L36" s="164"/>
      <c r="M36" s="164"/>
      <c r="N36" s="164"/>
      <c r="O36" s="163"/>
      <c r="P36" s="164"/>
      <c r="Q36" s="164"/>
      <c r="R36" s="164"/>
      <c r="S36" s="163"/>
      <c r="T36" s="164"/>
      <c r="U36" s="164"/>
      <c r="V36" s="164"/>
      <c r="W36" s="62"/>
      <c r="X36" s="62"/>
      <c r="Y36" s="62"/>
      <c r="Z36" s="62"/>
      <c r="AA36" s="62"/>
      <c r="AB36" s="62"/>
      <c r="AC36" s="62"/>
      <c r="AD36" s="62"/>
      <c r="AE36" s="62"/>
      <c r="AF36" s="62"/>
      <c r="AG36" s="62"/>
      <c r="AH36" s="62"/>
      <c r="AI36" s="62"/>
      <c r="AJ36" s="62"/>
      <c r="AK36" s="62"/>
      <c r="AL36" s="62"/>
      <c r="AM36" s="62"/>
      <c r="AN36" s="62"/>
      <c r="AO36" s="62"/>
      <c r="AP36" s="62"/>
      <c r="AQ36" s="62"/>
      <c r="AR36" s="62"/>
      <c r="AS36" s="85">
        <f t="shared" si="1"/>
        <v>0</v>
      </c>
      <c r="AT36" s="86">
        <f>IF(AS36&lt;=15,AS36,エラー)</f>
        <v>0</v>
      </c>
      <c r="AU36" s="165"/>
    </row>
    <row r="37" spans="2:47" s="81" customFormat="1" ht="18.75" customHeight="1">
      <c r="B37" s="63">
        <v>35</v>
      </c>
      <c r="C37" s="160"/>
      <c r="D37" s="161"/>
      <c r="E37" s="161"/>
      <c r="F37" s="162"/>
      <c r="G37" s="163"/>
      <c r="H37" s="164"/>
      <c r="I37" s="164"/>
      <c r="J37" s="164"/>
      <c r="K37" s="163"/>
      <c r="L37" s="164"/>
      <c r="M37" s="164"/>
      <c r="N37" s="164"/>
      <c r="O37" s="163"/>
      <c r="P37" s="164"/>
      <c r="Q37" s="164"/>
      <c r="R37" s="164"/>
      <c r="S37" s="163"/>
      <c r="T37" s="164"/>
      <c r="U37" s="164"/>
      <c r="V37" s="164"/>
      <c r="W37" s="62"/>
      <c r="X37" s="62"/>
      <c r="Y37" s="62"/>
      <c r="Z37" s="62"/>
      <c r="AA37" s="62"/>
      <c r="AB37" s="62"/>
      <c r="AC37" s="62"/>
      <c r="AD37" s="62"/>
      <c r="AE37" s="62"/>
      <c r="AF37" s="62"/>
      <c r="AG37" s="62"/>
      <c r="AH37" s="62"/>
      <c r="AI37" s="62"/>
      <c r="AJ37" s="62"/>
      <c r="AK37" s="62"/>
      <c r="AL37" s="62"/>
      <c r="AM37" s="62"/>
      <c r="AN37" s="62"/>
      <c r="AO37" s="62"/>
      <c r="AP37" s="62"/>
      <c r="AQ37" s="62"/>
      <c r="AR37" s="62"/>
      <c r="AS37" s="85">
        <f t="shared" si="1"/>
        <v>0</v>
      </c>
      <c r="AT37" s="86">
        <f>IF(AS37&lt;=15,AS37,エラー)</f>
        <v>0</v>
      </c>
      <c r="AU37" s="165"/>
    </row>
    <row r="38" spans="2:47" s="81" customFormat="1" ht="18.75" customHeight="1">
      <c r="B38" s="63">
        <v>36</v>
      </c>
      <c r="C38" s="160"/>
      <c r="D38" s="161"/>
      <c r="E38" s="161"/>
      <c r="F38" s="162"/>
      <c r="G38" s="163"/>
      <c r="H38" s="164"/>
      <c r="I38" s="164"/>
      <c r="J38" s="164"/>
      <c r="K38" s="163"/>
      <c r="L38" s="164"/>
      <c r="M38" s="164"/>
      <c r="N38" s="164"/>
      <c r="O38" s="163"/>
      <c r="P38" s="164"/>
      <c r="Q38" s="164"/>
      <c r="R38" s="164"/>
      <c r="S38" s="164"/>
      <c r="T38" s="164"/>
      <c r="U38" s="164"/>
      <c r="V38" s="164"/>
      <c r="W38" s="62"/>
      <c r="X38" s="62"/>
      <c r="Y38" s="62"/>
      <c r="Z38" s="62"/>
      <c r="AA38" s="62"/>
      <c r="AB38" s="62"/>
      <c r="AC38" s="62"/>
      <c r="AD38" s="62"/>
      <c r="AE38" s="62"/>
      <c r="AF38" s="62"/>
      <c r="AG38" s="62"/>
      <c r="AH38" s="62"/>
      <c r="AI38" s="62"/>
      <c r="AJ38" s="62"/>
      <c r="AK38" s="62"/>
      <c r="AL38" s="62"/>
      <c r="AM38" s="62"/>
      <c r="AN38" s="62"/>
      <c r="AO38" s="62"/>
      <c r="AP38" s="62"/>
      <c r="AQ38" s="62"/>
      <c r="AR38" s="62"/>
      <c r="AS38" s="85">
        <f t="shared" si="1"/>
        <v>0</v>
      </c>
      <c r="AT38" s="86">
        <f>IF(AS38&lt;=15,AS38,エラー)</f>
        <v>0</v>
      </c>
      <c r="AU38" s="165"/>
    </row>
    <row r="39" spans="2:47" s="81" customFormat="1" ht="18.75" customHeight="1">
      <c r="B39" s="63">
        <v>37</v>
      </c>
      <c r="C39" s="160"/>
      <c r="D39" s="161"/>
      <c r="E39" s="161"/>
      <c r="F39" s="162"/>
      <c r="G39" s="163"/>
      <c r="H39" s="164"/>
      <c r="I39" s="164"/>
      <c r="J39" s="164"/>
      <c r="K39" s="163"/>
      <c r="L39" s="164"/>
      <c r="M39" s="164"/>
      <c r="N39" s="164"/>
      <c r="O39" s="163"/>
      <c r="P39" s="164"/>
      <c r="Q39" s="164"/>
      <c r="R39" s="164"/>
      <c r="S39" s="164"/>
      <c r="T39" s="164"/>
      <c r="U39" s="164"/>
      <c r="V39" s="164"/>
      <c r="W39" s="62"/>
      <c r="X39" s="62"/>
      <c r="Y39" s="62"/>
      <c r="Z39" s="62"/>
      <c r="AA39" s="62"/>
      <c r="AB39" s="62"/>
      <c r="AC39" s="62"/>
      <c r="AD39" s="62"/>
      <c r="AE39" s="62"/>
      <c r="AF39" s="62"/>
      <c r="AG39" s="62"/>
      <c r="AH39" s="62"/>
      <c r="AI39" s="62"/>
      <c r="AJ39" s="62"/>
      <c r="AK39" s="62"/>
      <c r="AL39" s="62"/>
      <c r="AM39" s="62"/>
      <c r="AN39" s="62"/>
      <c r="AO39" s="62"/>
      <c r="AP39" s="62"/>
      <c r="AQ39" s="62"/>
      <c r="AR39" s="62"/>
      <c r="AS39" s="85">
        <f t="shared" si="1"/>
        <v>0</v>
      </c>
      <c r="AT39" s="86">
        <f>IF(AS39&lt;=15,AS39,エラー)</f>
        <v>0</v>
      </c>
    </row>
    <row r="40" spans="2:47" s="81" customFormat="1" ht="18.75" customHeight="1">
      <c r="B40" s="63">
        <v>38</v>
      </c>
      <c r="C40" s="160"/>
      <c r="D40" s="161"/>
      <c r="E40" s="161"/>
      <c r="F40" s="162"/>
      <c r="G40" s="163"/>
      <c r="H40" s="164"/>
      <c r="I40" s="164"/>
      <c r="J40" s="164"/>
      <c r="K40" s="163"/>
      <c r="L40" s="164"/>
      <c r="M40" s="164"/>
      <c r="N40" s="164"/>
      <c r="O40" s="163"/>
      <c r="P40" s="164"/>
      <c r="Q40" s="164"/>
      <c r="R40" s="164"/>
      <c r="S40" s="163"/>
      <c r="T40" s="164"/>
      <c r="U40" s="164"/>
      <c r="V40" s="164"/>
      <c r="W40" s="62"/>
      <c r="X40" s="62"/>
      <c r="Y40" s="62"/>
      <c r="Z40" s="62"/>
      <c r="AA40" s="62"/>
      <c r="AB40" s="62"/>
      <c r="AC40" s="62"/>
      <c r="AD40" s="62"/>
      <c r="AE40" s="62"/>
      <c r="AF40" s="62"/>
      <c r="AG40" s="62"/>
      <c r="AH40" s="62"/>
      <c r="AI40" s="62"/>
      <c r="AJ40" s="62"/>
      <c r="AK40" s="62"/>
      <c r="AL40" s="62"/>
      <c r="AM40" s="62"/>
      <c r="AN40" s="62"/>
      <c r="AO40" s="62"/>
      <c r="AP40" s="62"/>
      <c r="AQ40" s="62"/>
      <c r="AR40" s="62"/>
      <c r="AS40" s="85">
        <f t="shared" si="1"/>
        <v>0</v>
      </c>
      <c r="AT40" s="86">
        <f>IF(AS40&lt;=15,AS40,エラー)</f>
        <v>0</v>
      </c>
      <c r="AU40" s="165" t="s">
        <v>54</v>
      </c>
    </row>
    <row r="41" spans="2:47" s="81" customFormat="1" ht="18.75" customHeight="1">
      <c r="B41" s="63">
        <v>39</v>
      </c>
      <c r="C41" s="160"/>
      <c r="D41" s="161"/>
      <c r="E41" s="161"/>
      <c r="F41" s="162"/>
      <c r="G41" s="163"/>
      <c r="H41" s="164"/>
      <c r="I41" s="164"/>
      <c r="J41" s="164"/>
      <c r="K41" s="163"/>
      <c r="L41" s="164"/>
      <c r="M41" s="164"/>
      <c r="N41" s="164"/>
      <c r="O41" s="163"/>
      <c r="P41" s="164"/>
      <c r="Q41" s="164"/>
      <c r="R41" s="164"/>
      <c r="S41" s="164"/>
      <c r="T41" s="164"/>
      <c r="U41" s="164"/>
      <c r="V41" s="164"/>
      <c r="W41" s="62"/>
      <c r="X41" s="62"/>
      <c r="Y41" s="62"/>
      <c r="Z41" s="62"/>
      <c r="AA41" s="62"/>
      <c r="AB41" s="62"/>
      <c r="AC41" s="62"/>
      <c r="AD41" s="62"/>
      <c r="AE41" s="62"/>
      <c r="AF41" s="62"/>
      <c r="AG41" s="62"/>
      <c r="AH41" s="62"/>
      <c r="AI41" s="62"/>
      <c r="AJ41" s="62"/>
      <c r="AK41" s="62"/>
      <c r="AL41" s="62"/>
      <c r="AM41" s="62"/>
      <c r="AN41" s="62"/>
      <c r="AO41" s="62"/>
      <c r="AP41" s="62"/>
      <c r="AQ41" s="62"/>
      <c r="AR41" s="62"/>
      <c r="AS41" s="85">
        <f t="shared" si="1"/>
        <v>0</v>
      </c>
      <c r="AT41" s="86">
        <f>IF(AS41&lt;=15,AS41,エラー)</f>
        <v>0</v>
      </c>
      <c r="AU41" s="165"/>
    </row>
    <row r="42" spans="2:47" s="81" customFormat="1" ht="18.75" customHeight="1">
      <c r="B42" s="63">
        <v>40</v>
      </c>
      <c r="C42" s="160"/>
      <c r="D42" s="161"/>
      <c r="E42" s="161"/>
      <c r="F42" s="162"/>
      <c r="G42" s="163"/>
      <c r="H42" s="164"/>
      <c r="I42" s="164"/>
      <c r="J42" s="164"/>
      <c r="K42" s="163"/>
      <c r="L42" s="164"/>
      <c r="M42" s="164"/>
      <c r="N42" s="164"/>
      <c r="O42" s="163"/>
      <c r="P42" s="164"/>
      <c r="Q42" s="164"/>
      <c r="R42" s="164"/>
      <c r="S42" s="163"/>
      <c r="T42" s="164"/>
      <c r="U42" s="164"/>
      <c r="V42" s="164"/>
      <c r="W42" s="62"/>
      <c r="X42" s="62"/>
      <c r="Y42" s="62"/>
      <c r="Z42" s="62"/>
      <c r="AA42" s="62"/>
      <c r="AB42" s="62"/>
      <c r="AC42" s="62"/>
      <c r="AD42" s="62"/>
      <c r="AE42" s="62"/>
      <c r="AF42" s="62"/>
      <c r="AG42" s="62"/>
      <c r="AH42" s="62"/>
      <c r="AI42" s="62"/>
      <c r="AJ42" s="62"/>
      <c r="AK42" s="62"/>
      <c r="AL42" s="62"/>
      <c r="AM42" s="62"/>
      <c r="AN42" s="62"/>
      <c r="AO42" s="62"/>
      <c r="AP42" s="62"/>
      <c r="AQ42" s="62"/>
      <c r="AR42" s="62"/>
      <c r="AS42" s="85">
        <f t="shared" si="1"/>
        <v>0</v>
      </c>
      <c r="AT42" s="86">
        <f>IF(AS42&lt;=15,AS42,エラー)</f>
        <v>0</v>
      </c>
      <c r="AU42" s="165"/>
    </row>
    <row r="43" spans="2:47" s="81" customFormat="1" ht="18.75" customHeight="1">
      <c r="B43" s="63">
        <v>41</v>
      </c>
      <c r="C43" s="160"/>
      <c r="D43" s="161"/>
      <c r="E43" s="161"/>
      <c r="F43" s="162"/>
      <c r="G43" s="163"/>
      <c r="H43" s="164"/>
      <c r="I43" s="164"/>
      <c r="J43" s="164"/>
      <c r="K43" s="163"/>
      <c r="L43" s="164"/>
      <c r="M43" s="164"/>
      <c r="N43" s="164"/>
      <c r="O43" s="163"/>
      <c r="P43" s="164"/>
      <c r="Q43" s="164"/>
      <c r="R43" s="164"/>
      <c r="S43" s="163"/>
      <c r="T43" s="164"/>
      <c r="U43" s="164"/>
      <c r="V43" s="164"/>
      <c r="W43" s="62"/>
      <c r="X43" s="62"/>
      <c r="Y43" s="62"/>
      <c r="Z43" s="62"/>
      <c r="AA43" s="62"/>
      <c r="AB43" s="62"/>
      <c r="AC43" s="62"/>
      <c r="AD43" s="62"/>
      <c r="AE43" s="62"/>
      <c r="AF43" s="62"/>
      <c r="AG43" s="62"/>
      <c r="AH43" s="62"/>
      <c r="AI43" s="62"/>
      <c r="AJ43" s="62"/>
      <c r="AK43" s="62"/>
      <c r="AL43" s="62"/>
      <c r="AM43" s="62"/>
      <c r="AN43" s="62"/>
      <c r="AO43" s="62"/>
      <c r="AP43" s="62"/>
      <c r="AQ43" s="62"/>
      <c r="AR43" s="62"/>
      <c r="AS43" s="85">
        <f t="shared" si="1"/>
        <v>0</v>
      </c>
      <c r="AT43" s="86">
        <f>IF(AS43&lt;=15,AS43,エラー)</f>
        <v>0</v>
      </c>
      <c r="AU43" s="165"/>
    </row>
    <row r="44" spans="2:47" s="81" customFormat="1" ht="18.75" customHeight="1">
      <c r="B44" s="63">
        <v>42</v>
      </c>
      <c r="C44" s="160"/>
      <c r="D44" s="161"/>
      <c r="E44" s="161"/>
      <c r="F44" s="162"/>
      <c r="G44" s="163"/>
      <c r="H44" s="164"/>
      <c r="I44" s="164"/>
      <c r="J44" s="164"/>
      <c r="K44" s="163"/>
      <c r="L44" s="164"/>
      <c r="M44" s="164"/>
      <c r="N44" s="164"/>
      <c r="O44" s="163"/>
      <c r="P44" s="164"/>
      <c r="Q44" s="164"/>
      <c r="R44" s="164"/>
      <c r="S44" s="163"/>
      <c r="T44" s="164"/>
      <c r="U44" s="164"/>
      <c r="V44" s="164"/>
      <c r="W44" s="62"/>
      <c r="X44" s="62"/>
      <c r="Y44" s="62"/>
      <c r="Z44" s="62"/>
      <c r="AA44" s="62"/>
      <c r="AB44" s="62"/>
      <c r="AC44" s="62"/>
      <c r="AD44" s="62"/>
      <c r="AE44" s="62"/>
      <c r="AF44" s="62"/>
      <c r="AG44" s="62"/>
      <c r="AH44" s="62"/>
      <c r="AI44" s="62"/>
      <c r="AJ44" s="62"/>
      <c r="AK44" s="62"/>
      <c r="AL44" s="62"/>
      <c r="AM44" s="62"/>
      <c r="AN44" s="62"/>
      <c r="AO44" s="62"/>
      <c r="AP44" s="62"/>
      <c r="AQ44" s="62"/>
      <c r="AR44" s="62"/>
      <c r="AS44" s="85">
        <f t="shared" si="1"/>
        <v>0</v>
      </c>
      <c r="AT44" s="86">
        <f>IF(AS44&lt;=15,AS44,エラー)</f>
        <v>0</v>
      </c>
      <c r="AU44" s="165"/>
    </row>
    <row r="45" spans="2:47" s="81" customFormat="1" ht="18.75" customHeight="1">
      <c r="B45" s="63">
        <v>43</v>
      </c>
      <c r="C45" s="160"/>
      <c r="D45" s="161"/>
      <c r="E45" s="161"/>
      <c r="F45" s="162"/>
      <c r="G45" s="163"/>
      <c r="H45" s="164"/>
      <c r="I45" s="164"/>
      <c r="J45" s="164"/>
      <c r="K45" s="163"/>
      <c r="L45" s="164"/>
      <c r="M45" s="164"/>
      <c r="N45" s="164"/>
      <c r="O45" s="163"/>
      <c r="P45" s="164"/>
      <c r="Q45" s="164"/>
      <c r="R45" s="164"/>
      <c r="S45" s="164"/>
      <c r="T45" s="164"/>
      <c r="U45" s="164"/>
      <c r="V45" s="164"/>
      <c r="W45" s="62"/>
      <c r="X45" s="62"/>
      <c r="Y45" s="62"/>
      <c r="Z45" s="62"/>
      <c r="AA45" s="62"/>
      <c r="AB45" s="62"/>
      <c r="AC45" s="62"/>
      <c r="AD45" s="62"/>
      <c r="AE45" s="62"/>
      <c r="AF45" s="62"/>
      <c r="AG45" s="62"/>
      <c r="AH45" s="62"/>
      <c r="AI45" s="62"/>
      <c r="AJ45" s="62"/>
      <c r="AK45" s="62"/>
      <c r="AL45" s="62"/>
      <c r="AM45" s="62"/>
      <c r="AN45" s="62"/>
      <c r="AO45" s="62"/>
      <c r="AP45" s="62"/>
      <c r="AQ45" s="62"/>
      <c r="AR45" s="62"/>
      <c r="AS45" s="85">
        <f t="shared" si="1"/>
        <v>0</v>
      </c>
      <c r="AT45" s="86">
        <f>IF(AS45&lt;=15,AS45,エラー)</f>
        <v>0</v>
      </c>
      <c r="AU45" s="165"/>
    </row>
    <row r="46" spans="2:47" s="81" customFormat="1" ht="18.75" customHeight="1">
      <c r="B46" s="63">
        <v>44</v>
      </c>
      <c r="C46" s="160"/>
      <c r="D46" s="161"/>
      <c r="E46" s="161"/>
      <c r="F46" s="162"/>
      <c r="G46" s="163"/>
      <c r="H46" s="164"/>
      <c r="I46" s="164"/>
      <c r="J46" s="164"/>
      <c r="K46" s="163"/>
      <c r="L46" s="164"/>
      <c r="M46" s="164"/>
      <c r="N46" s="164"/>
      <c r="O46" s="163"/>
      <c r="P46" s="164"/>
      <c r="Q46" s="164"/>
      <c r="R46" s="164"/>
      <c r="S46" s="164"/>
      <c r="T46" s="164"/>
      <c r="U46" s="164"/>
      <c r="V46" s="164"/>
      <c r="W46" s="62"/>
      <c r="X46" s="62"/>
      <c r="Y46" s="62"/>
      <c r="Z46" s="62"/>
      <c r="AA46" s="62"/>
      <c r="AB46" s="62"/>
      <c r="AC46" s="62"/>
      <c r="AD46" s="62"/>
      <c r="AE46" s="62"/>
      <c r="AF46" s="62"/>
      <c r="AG46" s="62"/>
      <c r="AH46" s="62"/>
      <c r="AI46" s="62"/>
      <c r="AJ46" s="62"/>
      <c r="AK46" s="62"/>
      <c r="AL46" s="62"/>
      <c r="AM46" s="62"/>
      <c r="AN46" s="62"/>
      <c r="AO46" s="62"/>
      <c r="AP46" s="62"/>
      <c r="AQ46" s="62"/>
      <c r="AR46" s="62"/>
      <c r="AS46" s="85">
        <f t="shared" si="1"/>
        <v>0</v>
      </c>
      <c r="AT46" s="86">
        <f>IF(AS46&lt;=15,AS46,エラー)</f>
        <v>0</v>
      </c>
      <c r="AU46" s="165"/>
    </row>
    <row r="47" spans="2:47" s="81" customFormat="1" ht="18.75" customHeight="1">
      <c r="B47" s="63">
        <v>45</v>
      </c>
      <c r="C47" s="160"/>
      <c r="D47" s="161"/>
      <c r="E47" s="161"/>
      <c r="F47" s="162"/>
      <c r="G47" s="163"/>
      <c r="H47" s="164"/>
      <c r="I47" s="164"/>
      <c r="J47" s="164"/>
      <c r="K47" s="163"/>
      <c r="L47" s="164"/>
      <c r="M47" s="164"/>
      <c r="N47" s="164"/>
      <c r="O47" s="163"/>
      <c r="P47" s="164"/>
      <c r="Q47" s="164"/>
      <c r="R47" s="164"/>
      <c r="S47" s="163"/>
      <c r="T47" s="164"/>
      <c r="U47" s="164"/>
      <c r="V47" s="164"/>
      <c r="W47" s="62"/>
      <c r="X47" s="62"/>
      <c r="Y47" s="62"/>
      <c r="Z47" s="62"/>
      <c r="AA47" s="62"/>
      <c r="AB47" s="62"/>
      <c r="AC47" s="62"/>
      <c r="AD47" s="62"/>
      <c r="AE47" s="62"/>
      <c r="AF47" s="62"/>
      <c r="AG47" s="62"/>
      <c r="AH47" s="62"/>
      <c r="AI47" s="62"/>
      <c r="AJ47" s="62"/>
      <c r="AK47" s="62"/>
      <c r="AL47" s="62"/>
      <c r="AM47" s="62"/>
      <c r="AN47" s="62"/>
      <c r="AO47" s="62"/>
      <c r="AP47" s="62"/>
      <c r="AQ47" s="62"/>
      <c r="AR47" s="62"/>
      <c r="AS47" s="85">
        <f t="shared" si="1"/>
        <v>0</v>
      </c>
      <c r="AT47" s="86">
        <f>IF(AS47&lt;=15,AS47,エラー)</f>
        <v>0</v>
      </c>
      <c r="AU47" s="165"/>
    </row>
    <row r="48" spans="2:47" s="81" customFormat="1" ht="18.75" customHeight="1">
      <c r="B48" s="63">
        <v>46</v>
      </c>
      <c r="C48" s="160"/>
      <c r="D48" s="161"/>
      <c r="E48" s="161"/>
      <c r="F48" s="162"/>
      <c r="G48" s="163"/>
      <c r="H48" s="164"/>
      <c r="I48" s="164"/>
      <c r="J48" s="164"/>
      <c r="K48" s="163"/>
      <c r="L48" s="164"/>
      <c r="M48" s="164"/>
      <c r="N48" s="164"/>
      <c r="O48" s="163"/>
      <c r="P48" s="164"/>
      <c r="Q48" s="164"/>
      <c r="R48" s="164"/>
      <c r="S48" s="164"/>
      <c r="T48" s="164"/>
      <c r="U48" s="164"/>
      <c r="V48" s="164"/>
      <c r="W48" s="62"/>
      <c r="X48" s="62"/>
      <c r="Y48" s="62"/>
      <c r="Z48" s="62"/>
      <c r="AA48" s="62"/>
      <c r="AB48" s="62"/>
      <c r="AC48" s="62"/>
      <c r="AD48" s="62"/>
      <c r="AE48" s="62"/>
      <c r="AF48" s="62"/>
      <c r="AG48" s="62"/>
      <c r="AH48" s="62"/>
      <c r="AI48" s="62"/>
      <c r="AJ48" s="62"/>
      <c r="AK48" s="62"/>
      <c r="AL48" s="62"/>
      <c r="AM48" s="62"/>
      <c r="AN48" s="62"/>
      <c r="AO48" s="62"/>
      <c r="AP48" s="62"/>
      <c r="AQ48" s="62"/>
      <c r="AR48" s="62"/>
      <c r="AS48" s="85">
        <f t="shared" si="1"/>
        <v>0</v>
      </c>
      <c r="AT48" s="86">
        <f>IF(AS48&lt;=15,AS48,エラー)</f>
        <v>0</v>
      </c>
      <c r="AU48" s="165"/>
    </row>
    <row r="49" spans="2:47" s="81" customFormat="1" ht="18.75" customHeight="1">
      <c r="B49" s="63">
        <v>47</v>
      </c>
      <c r="C49" s="160"/>
      <c r="D49" s="161"/>
      <c r="E49" s="161"/>
      <c r="F49" s="162"/>
      <c r="G49" s="163"/>
      <c r="H49" s="164"/>
      <c r="I49" s="164"/>
      <c r="J49" s="164"/>
      <c r="K49" s="163"/>
      <c r="L49" s="164"/>
      <c r="M49" s="164"/>
      <c r="N49" s="164"/>
      <c r="O49" s="163"/>
      <c r="P49" s="164"/>
      <c r="Q49" s="164"/>
      <c r="R49" s="164"/>
      <c r="S49" s="163"/>
      <c r="T49" s="164"/>
      <c r="U49" s="164"/>
      <c r="V49" s="164"/>
      <c r="W49" s="62"/>
      <c r="X49" s="62"/>
      <c r="Y49" s="62"/>
      <c r="Z49" s="62"/>
      <c r="AA49" s="62"/>
      <c r="AB49" s="62"/>
      <c r="AC49" s="62"/>
      <c r="AD49" s="62"/>
      <c r="AE49" s="62"/>
      <c r="AF49" s="62"/>
      <c r="AG49" s="62"/>
      <c r="AH49" s="62"/>
      <c r="AI49" s="62"/>
      <c r="AJ49" s="62"/>
      <c r="AK49" s="62"/>
      <c r="AL49" s="62"/>
      <c r="AM49" s="62"/>
      <c r="AN49" s="62"/>
      <c r="AO49" s="62"/>
      <c r="AP49" s="62"/>
      <c r="AQ49" s="62"/>
      <c r="AR49" s="62"/>
      <c r="AS49" s="85">
        <f t="shared" si="1"/>
        <v>0</v>
      </c>
      <c r="AT49" s="86">
        <f>IF(AS49&lt;=15,AS49,エラー)</f>
        <v>0</v>
      </c>
      <c r="AU49" s="165"/>
    </row>
    <row r="50" spans="2:47" s="81" customFormat="1" ht="18.75" customHeight="1">
      <c r="B50" s="63">
        <v>48</v>
      </c>
      <c r="C50" s="160"/>
      <c r="D50" s="161"/>
      <c r="E50" s="161"/>
      <c r="F50" s="162"/>
      <c r="G50" s="163"/>
      <c r="H50" s="164"/>
      <c r="I50" s="164"/>
      <c r="J50" s="164"/>
      <c r="K50" s="163"/>
      <c r="L50" s="164"/>
      <c r="M50" s="164"/>
      <c r="N50" s="164"/>
      <c r="O50" s="163"/>
      <c r="P50" s="164"/>
      <c r="Q50" s="164"/>
      <c r="R50" s="164"/>
      <c r="S50" s="163"/>
      <c r="T50" s="164"/>
      <c r="U50" s="164"/>
      <c r="V50" s="164"/>
      <c r="W50" s="62"/>
      <c r="X50" s="62"/>
      <c r="Y50" s="62"/>
      <c r="Z50" s="62"/>
      <c r="AA50" s="62"/>
      <c r="AB50" s="62"/>
      <c r="AC50" s="62"/>
      <c r="AD50" s="62"/>
      <c r="AE50" s="62"/>
      <c r="AF50" s="62"/>
      <c r="AG50" s="62"/>
      <c r="AH50" s="62"/>
      <c r="AI50" s="62"/>
      <c r="AJ50" s="62"/>
      <c r="AK50" s="62"/>
      <c r="AL50" s="62"/>
      <c r="AM50" s="62"/>
      <c r="AN50" s="62"/>
      <c r="AO50" s="62"/>
      <c r="AP50" s="62"/>
      <c r="AQ50" s="62"/>
      <c r="AR50" s="62"/>
      <c r="AS50" s="85">
        <f t="shared" si="1"/>
        <v>0</v>
      </c>
      <c r="AT50" s="86">
        <f>IF(AS50&lt;=15,AS50,エラー)</f>
        <v>0</v>
      </c>
      <c r="AU50" s="165"/>
    </row>
    <row r="51" spans="2:47" s="81" customFormat="1" ht="18.75" customHeight="1">
      <c r="B51" s="63">
        <v>49</v>
      </c>
      <c r="C51" s="160"/>
      <c r="D51" s="161"/>
      <c r="E51" s="161"/>
      <c r="F51" s="162"/>
      <c r="G51" s="163"/>
      <c r="H51" s="164"/>
      <c r="I51" s="164"/>
      <c r="J51" s="164"/>
      <c r="K51" s="163"/>
      <c r="L51" s="164"/>
      <c r="M51" s="164"/>
      <c r="N51" s="164"/>
      <c r="O51" s="163"/>
      <c r="P51" s="164"/>
      <c r="Q51" s="164"/>
      <c r="R51" s="164"/>
      <c r="S51" s="163"/>
      <c r="T51" s="164"/>
      <c r="U51" s="164"/>
      <c r="V51" s="164"/>
      <c r="W51" s="62"/>
      <c r="X51" s="62"/>
      <c r="Y51" s="62"/>
      <c r="Z51" s="62"/>
      <c r="AA51" s="62"/>
      <c r="AB51" s="62"/>
      <c r="AC51" s="62"/>
      <c r="AD51" s="62"/>
      <c r="AE51" s="62"/>
      <c r="AF51" s="62"/>
      <c r="AG51" s="62"/>
      <c r="AH51" s="62"/>
      <c r="AI51" s="62"/>
      <c r="AJ51" s="62"/>
      <c r="AK51" s="62"/>
      <c r="AL51" s="62"/>
      <c r="AM51" s="62"/>
      <c r="AN51" s="62"/>
      <c r="AO51" s="62"/>
      <c r="AP51" s="62"/>
      <c r="AQ51" s="62"/>
      <c r="AR51" s="62"/>
      <c r="AS51" s="85">
        <f t="shared" si="1"/>
        <v>0</v>
      </c>
      <c r="AT51" s="86">
        <f>IF(AS51&lt;=15,AS51,エラー)</f>
        <v>0</v>
      </c>
      <c r="AU51" s="165"/>
    </row>
    <row r="52" spans="2:47" s="81" customFormat="1" ht="18.75" customHeight="1">
      <c r="B52" s="63">
        <v>50</v>
      </c>
      <c r="C52" s="160"/>
      <c r="D52" s="161"/>
      <c r="E52" s="161"/>
      <c r="F52" s="162"/>
      <c r="G52" s="163"/>
      <c r="H52" s="164"/>
      <c r="I52" s="164"/>
      <c r="J52" s="164"/>
      <c r="K52" s="163"/>
      <c r="L52" s="164"/>
      <c r="M52" s="164"/>
      <c r="N52" s="164"/>
      <c r="O52" s="163"/>
      <c r="P52" s="164"/>
      <c r="Q52" s="164"/>
      <c r="R52" s="164"/>
      <c r="S52" s="164"/>
      <c r="T52" s="164"/>
      <c r="U52" s="164"/>
      <c r="V52" s="164"/>
      <c r="W52" s="62"/>
      <c r="X52" s="62"/>
      <c r="Y52" s="62"/>
      <c r="Z52" s="62"/>
      <c r="AA52" s="62"/>
      <c r="AB52" s="62"/>
      <c r="AC52" s="62"/>
      <c r="AD52" s="62"/>
      <c r="AE52" s="62"/>
      <c r="AF52" s="62"/>
      <c r="AG52" s="62"/>
      <c r="AH52" s="62"/>
      <c r="AI52" s="62"/>
      <c r="AJ52" s="62"/>
      <c r="AK52" s="62"/>
      <c r="AL52" s="62"/>
      <c r="AM52" s="62"/>
      <c r="AN52" s="62"/>
      <c r="AO52" s="62"/>
      <c r="AP52" s="62"/>
      <c r="AQ52" s="62"/>
      <c r="AR52" s="62"/>
      <c r="AS52" s="85">
        <f t="shared" si="1"/>
        <v>0</v>
      </c>
      <c r="AT52" s="86">
        <f>IF(AS52&lt;=15,AS52,エラー)</f>
        <v>0</v>
      </c>
    </row>
    <row r="53" spans="2:47" ht="124.5" customHeight="1">
      <c r="B53" s="158" t="s">
        <v>57</v>
      </c>
      <c r="C53" s="159"/>
      <c r="D53" s="159"/>
      <c r="E53" s="159"/>
      <c r="F53" s="159"/>
      <c r="G53" s="159"/>
      <c r="H53" s="159"/>
      <c r="I53" s="159"/>
      <c r="J53" s="159"/>
      <c r="K53" s="159"/>
      <c r="L53" s="159"/>
      <c r="M53" s="159"/>
      <c r="N53" s="159"/>
      <c r="O53" s="159"/>
      <c r="P53" s="159"/>
      <c r="Q53" s="159"/>
      <c r="R53" s="159"/>
      <c r="S53" s="159"/>
      <c r="T53" s="159"/>
      <c r="U53" s="159"/>
      <c r="V53" s="159"/>
      <c r="W53" s="87">
        <f t="shared" ref="W53:AR53" si="2">SUM(W3:W52)</f>
        <v>5</v>
      </c>
      <c r="X53" s="87">
        <f>SUM(X3:X52)</f>
        <v>4</v>
      </c>
      <c r="Y53" s="87">
        <f t="shared" si="2"/>
        <v>3</v>
      </c>
      <c r="Z53" s="87">
        <f t="shared" si="2"/>
        <v>3</v>
      </c>
      <c r="AA53" s="87">
        <f t="shared" si="2"/>
        <v>2</v>
      </c>
      <c r="AB53" s="87">
        <f t="shared" si="2"/>
        <v>0</v>
      </c>
      <c r="AC53" s="87">
        <f t="shared" si="2"/>
        <v>0</v>
      </c>
      <c r="AD53" s="87">
        <f t="shared" si="2"/>
        <v>0</v>
      </c>
      <c r="AE53" s="87">
        <f t="shared" si="2"/>
        <v>0</v>
      </c>
      <c r="AF53" s="87">
        <f t="shared" si="2"/>
        <v>0</v>
      </c>
      <c r="AG53" s="87">
        <f t="shared" si="2"/>
        <v>0</v>
      </c>
      <c r="AH53" s="87">
        <f t="shared" si="2"/>
        <v>0</v>
      </c>
      <c r="AI53" s="87">
        <f t="shared" si="2"/>
        <v>0</v>
      </c>
      <c r="AJ53" s="87">
        <f t="shared" si="2"/>
        <v>0</v>
      </c>
      <c r="AK53" s="87">
        <f t="shared" si="2"/>
        <v>0</v>
      </c>
      <c r="AL53" s="87">
        <f t="shared" si="2"/>
        <v>0</v>
      </c>
      <c r="AM53" s="87">
        <f t="shared" si="2"/>
        <v>0</v>
      </c>
      <c r="AN53" s="87">
        <f t="shared" si="2"/>
        <v>0</v>
      </c>
      <c r="AO53" s="87">
        <f t="shared" si="2"/>
        <v>0</v>
      </c>
      <c r="AP53" s="87">
        <f t="shared" si="2"/>
        <v>0</v>
      </c>
      <c r="AQ53" s="87">
        <f t="shared" si="2"/>
        <v>0</v>
      </c>
      <c r="AR53" s="87">
        <f t="shared" si="2"/>
        <v>0</v>
      </c>
      <c r="AS53" s="85">
        <f t="shared" si="1"/>
        <v>17</v>
      </c>
      <c r="AT53" s="88">
        <f>SUM(AT3:AT52)*5000</f>
        <v>85000</v>
      </c>
      <c r="AU53" s="61" t="s">
        <v>50</v>
      </c>
    </row>
    <row r="54" spans="2:47" ht="113.25" customHeight="1">
      <c r="B54" s="157" t="s">
        <v>58</v>
      </c>
      <c r="C54" s="157"/>
      <c r="D54" s="157"/>
      <c r="E54" s="157"/>
      <c r="F54" s="157"/>
      <c r="G54" s="157"/>
      <c r="H54" s="157"/>
      <c r="I54" s="157"/>
      <c r="J54" s="157"/>
      <c r="K54" s="157"/>
      <c r="L54" s="157"/>
      <c r="M54" s="157"/>
      <c r="N54" s="157"/>
      <c r="O54" s="157"/>
      <c r="P54" s="157"/>
      <c r="Q54" s="157"/>
      <c r="R54" s="157"/>
      <c r="S54" s="157"/>
      <c r="T54" s="157"/>
      <c r="U54" s="157"/>
      <c r="V54" s="157"/>
      <c r="W54" s="89">
        <f t="shared" ref="W54:AR54" si="3">IF(W53&gt;=4,W53,0)</f>
        <v>5</v>
      </c>
      <c r="X54" s="89">
        <f t="shared" si="3"/>
        <v>4</v>
      </c>
      <c r="Y54" s="89">
        <f t="shared" si="3"/>
        <v>0</v>
      </c>
      <c r="Z54" s="89">
        <f t="shared" si="3"/>
        <v>0</v>
      </c>
      <c r="AA54" s="89">
        <f t="shared" si="3"/>
        <v>0</v>
      </c>
      <c r="AB54" s="89">
        <f t="shared" si="3"/>
        <v>0</v>
      </c>
      <c r="AC54" s="89">
        <f t="shared" si="3"/>
        <v>0</v>
      </c>
      <c r="AD54" s="89">
        <f t="shared" si="3"/>
        <v>0</v>
      </c>
      <c r="AE54" s="89">
        <f t="shared" si="3"/>
        <v>0</v>
      </c>
      <c r="AF54" s="89">
        <f t="shared" si="3"/>
        <v>0</v>
      </c>
      <c r="AG54" s="89">
        <f t="shared" si="3"/>
        <v>0</v>
      </c>
      <c r="AH54" s="89">
        <f t="shared" si="3"/>
        <v>0</v>
      </c>
      <c r="AI54" s="89">
        <f t="shared" si="3"/>
        <v>0</v>
      </c>
      <c r="AJ54" s="89">
        <f t="shared" si="3"/>
        <v>0</v>
      </c>
      <c r="AK54" s="89">
        <f t="shared" si="3"/>
        <v>0</v>
      </c>
      <c r="AL54" s="89">
        <f t="shared" si="3"/>
        <v>0</v>
      </c>
      <c r="AM54" s="89">
        <f t="shared" si="3"/>
        <v>0</v>
      </c>
      <c r="AN54" s="89">
        <f t="shared" si="3"/>
        <v>0</v>
      </c>
      <c r="AO54" s="89">
        <f t="shared" si="3"/>
        <v>0</v>
      </c>
      <c r="AP54" s="89">
        <f t="shared" si="3"/>
        <v>0</v>
      </c>
      <c r="AQ54" s="89">
        <f t="shared" si="3"/>
        <v>0</v>
      </c>
      <c r="AR54" s="89">
        <f t="shared" si="3"/>
        <v>0</v>
      </c>
      <c r="AS54" s="85"/>
      <c r="AT54" s="90">
        <f>SUM(W54:AR54)*5000</f>
        <v>45000</v>
      </c>
      <c r="AU54" s="156" t="s">
        <v>51</v>
      </c>
    </row>
    <row r="55" spans="2:47" ht="129" customHeight="1">
      <c r="B55" s="166" t="s">
        <v>59</v>
      </c>
      <c r="C55" s="166"/>
      <c r="D55" s="166"/>
      <c r="E55" s="166"/>
      <c r="F55" s="166"/>
      <c r="G55" s="166"/>
      <c r="H55" s="166"/>
      <c r="I55" s="166"/>
      <c r="J55" s="166"/>
      <c r="K55" s="166"/>
      <c r="L55" s="166"/>
      <c r="M55" s="166"/>
      <c r="N55" s="166"/>
      <c r="O55" s="166"/>
      <c r="P55" s="166"/>
      <c r="Q55" s="166"/>
      <c r="R55" s="166"/>
      <c r="S55" s="166"/>
      <c r="T55" s="166"/>
      <c r="U55" s="166"/>
      <c r="V55" s="166"/>
      <c r="W55" s="91">
        <f t="shared" ref="W55:AR55" si="4">IF(W53&gt;=10,W53,0)</f>
        <v>0</v>
      </c>
      <c r="X55" s="91">
        <f t="shared" si="4"/>
        <v>0</v>
      </c>
      <c r="Y55" s="91">
        <f t="shared" si="4"/>
        <v>0</v>
      </c>
      <c r="Z55" s="91">
        <f t="shared" si="4"/>
        <v>0</v>
      </c>
      <c r="AA55" s="91">
        <f t="shared" si="4"/>
        <v>0</v>
      </c>
      <c r="AB55" s="91">
        <f t="shared" si="4"/>
        <v>0</v>
      </c>
      <c r="AC55" s="91">
        <f t="shared" si="4"/>
        <v>0</v>
      </c>
      <c r="AD55" s="91">
        <f t="shared" si="4"/>
        <v>0</v>
      </c>
      <c r="AE55" s="91">
        <f t="shared" si="4"/>
        <v>0</v>
      </c>
      <c r="AF55" s="91">
        <f t="shared" si="4"/>
        <v>0</v>
      </c>
      <c r="AG55" s="91">
        <f t="shared" si="4"/>
        <v>0</v>
      </c>
      <c r="AH55" s="91">
        <f t="shared" si="4"/>
        <v>0</v>
      </c>
      <c r="AI55" s="91">
        <f t="shared" si="4"/>
        <v>0</v>
      </c>
      <c r="AJ55" s="91">
        <f t="shared" si="4"/>
        <v>0</v>
      </c>
      <c r="AK55" s="91">
        <f t="shared" si="4"/>
        <v>0</v>
      </c>
      <c r="AL55" s="91">
        <f t="shared" si="4"/>
        <v>0</v>
      </c>
      <c r="AM55" s="91">
        <f t="shared" si="4"/>
        <v>0</v>
      </c>
      <c r="AN55" s="91">
        <f t="shared" si="4"/>
        <v>0</v>
      </c>
      <c r="AO55" s="91">
        <f t="shared" si="4"/>
        <v>0</v>
      </c>
      <c r="AP55" s="91">
        <f t="shared" si="4"/>
        <v>0</v>
      </c>
      <c r="AQ55" s="91">
        <f t="shared" si="4"/>
        <v>0</v>
      </c>
      <c r="AR55" s="91">
        <f t="shared" si="4"/>
        <v>0</v>
      </c>
      <c r="AS55" s="85"/>
      <c r="AT55" s="92">
        <f>SUM(W55:AR55)*5000</f>
        <v>0</v>
      </c>
      <c r="AU55" s="156"/>
    </row>
    <row r="56" spans="2:47">
      <c r="C56" s="58" t="s">
        <v>31</v>
      </c>
      <c r="M56" s="60"/>
      <c r="AP56" s="57"/>
      <c r="AS56" s="59"/>
      <c r="AT56" s="57"/>
    </row>
    <row r="57" spans="2:47">
      <c r="C57" s="57" t="s">
        <v>32</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row>
  </sheetData>
  <mergeCells count="264">
    <mergeCell ref="T1:W1"/>
    <mergeCell ref="X1:AR1"/>
    <mergeCell ref="AU8:AU22"/>
    <mergeCell ref="C50:F50"/>
    <mergeCell ref="G50:J50"/>
    <mergeCell ref="K50:N50"/>
    <mergeCell ref="O50:R50"/>
    <mergeCell ref="S50:V50"/>
    <mergeCell ref="C51:F51"/>
    <mergeCell ref="G51:J51"/>
    <mergeCell ref="K51:N51"/>
    <mergeCell ref="O51:R51"/>
    <mergeCell ref="S51:V51"/>
    <mergeCell ref="C49:F49"/>
    <mergeCell ref="G49:J49"/>
    <mergeCell ref="K49:N49"/>
    <mergeCell ref="O49:R49"/>
    <mergeCell ref="S49:V49"/>
    <mergeCell ref="C45:F45"/>
    <mergeCell ref="G45:J45"/>
    <mergeCell ref="K45:N45"/>
    <mergeCell ref="O45:R45"/>
    <mergeCell ref="S45:V45"/>
    <mergeCell ref="C46:F46"/>
    <mergeCell ref="C52:F52"/>
    <mergeCell ref="G52:J52"/>
    <mergeCell ref="K52:N52"/>
    <mergeCell ref="O52:R52"/>
    <mergeCell ref="S52:V52"/>
    <mergeCell ref="C47:F47"/>
    <mergeCell ref="G47:J47"/>
    <mergeCell ref="K47:N47"/>
    <mergeCell ref="O47:R47"/>
    <mergeCell ref="S47:V47"/>
    <mergeCell ref="C48:F48"/>
    <mergeCell ref="G48:J48"/>
    <mergeCell ref="K48:N48"/>
    <mergeCell ref="O48:R48"/>
    <mergeCell ref="S48:V48"/>
    <mergeCell ref="G46:J46"/>
    <mergeCell ref="K46:N46"/>
    <mergeCell ref="O46:R46"/>
    <mergeCell ref="S46:V46"/>
    <mergeCell ref="C43:F43"/>
    <mergeCell ref="G43:J43"/>
    <mergeCell ref="K43:N43"/>
    <mergeCell ref="O43:R43"/>
    <mergeCell ref="S43:V43"/>
    <mergeCell ref="C44:F44"/>
    <mergeCell ref="G44:J44"/>
    <mergeCell ref="K44:N44"/>
    <mergeCell ref="O44:R44"/>
    <mergeCell ref="S44:V44"/>
    <mergeCell ref="C41:F41"/>
    <mergeCell ref="G41:J41"/>
    <mergeCell ref="K41:N41"/>
    <mergeCell ref="O41:R41"/>
    <mergeCell ref="S41:V41"/>
    <mergeCell ref="C42:F42"/>
    <mergeCell ref="G42:J42"/>
    <mergeCell ref="K42:N42"/>
    <mergeCell ref="O42:R42"/>
    <mergeCell ref="S42:V42"/>
    <mergeCell ref="C39:F39"/>
    <mergeCell ref="G39:J39"/>
    <mergeCell ref="K39:N39"/>
    <mergeCell ref="O39:R39"/>
    <mergeCell ref="S39:V39"/>
    <mergeCell ref="C40:F40"/>
    <mergeCell ref="G40:J40"/>
    <mergeCell ref="K40:N40"/>
    <mergeCell ref="O40:R40"/>
    <mergeCell ref="S40:V40"/>
    <mergeCell ref="O34:R34"/>
    <mergeCell ref="S34:V34"/>
    <mergeCell ref="C37:F37"/>
    <mergeCell ref="G37:J37"/>
    <mergeCell ref="K37:N37"/>
    <mergeCell ref="O37:R37"/>
    <mergeCell ref="S37:V37"/>
    <mergeCell ref="C38:F38"/>
    <mergeCell ref="G38:J38"/>
    <mergeCell ref="K38:N38"/>
    <mergeCell ref="O38:R38"/>
    <mergeCell ref="S38:V38"/>
    <mergeCell ref="B55:V55"/>
    <mergeCell ref="C35:F35"/>
    <mergeCell ref="G35:J35"/>
    <mergeCell ref="K35:N35"/>
    <mergeCell ref="O35:R35"/>
    <mergeCell ref="C32:F32"/>
    <mergeCell ref="G32:J32"/>
    <mergeCell ref="K32:N32"/>
    <mergeCell ref="O32:R32"/>
    <mergeCell ref="S32:V32"/>
    <mergeCell ref="C33:F33"/>
    <mergeCell ref="G33:J33"/>
    <mergeCell ref="K33:N33"/>
    <mergeCell ref="O33:R33"/>
    <mergeCell ref="S33:V33"/>
    <mergeCell ref="S35:V35"/>
    <mergeCell ref="C36:F36"/>
    <mergeCell ref="G36:J36"/>
    <mergeCell ref="K36:N36"/>
    <mergeCell ref="O36:R36"/>
    <mergeCell ref="S36:V36"/>
    <mergeCell ref="C34:F34"/>
    <mergeCell ref="G34:J34"/>
    <mergeCell ref="K34:N34"/>
    <mergeCell ref="C28:F28"/>
    <mergeCell ref="G28:J28"/>
    <mergeCell ref="K28:N28"/>
    <mergeCell ref="O28:R28"/>
    <mergeCell ref="S28:V28"/>
    <mergeCell ref="C29:F29"/>
    <mergeCell ref="G29:J29"/>
    <mergeCell ref="K29:N29"/>
    <mergeCell ref="O29:R29"/>
    <mergeCell ref="S29:V29"/>
    <mergeCell ref="C30:F30"/>
    <mergeCell ref="G30:J30"/>
    <mergeCell ref="K30:N30"/>
    <mergeCell ref="O30:R30"/>
    <mergeCell ref="S30:V30"/>
    <mergeCell ref="C31:F31"/>
    <mergeCell ref="G31:J31"/>
    <mergeCell ref="K31:N31"/>
    <mergeCell ref="O31:R31"/>
    <mergeCell ref="S31:V31"/>
    <mergeCell ref="C25:F25"/>
    <mergeCell ref="G25:J25"/>
    <mergeCell ref="K25:N25"/>
    <mergeCell ref="O25:R25"/>
    <mergeCell ref="S25:V25"/>
    <mergeCell ref="C24:F24"/>
    <mergeCell ref="G24:J24"/>
    <mergeCell ref="K24:N24"/>
    <mergeCell ref="O24:R24"/>
    <mergeCell ref="S24:V24"/>
    <mergeCell ref="C27:F27"/>
    <mergeCell ref="G27:J27"/>
    <mergeCell ref="K27:N27"/>
    <mergeCell ref="O27:R27"/>
    <mergeCell ref="S27:V27"/>
    <mergeCell ref="C26:F26"/>
    <mergeCell ref="G26:J26"/>
    <mergeCell ref="K26:N26"/>
    <mergeCell ref="O26:R26"/>
    <mergeCell ref="S26:V26"/>
    <mergeCell ref="C23:F23"/>
    <mergeCell ref="G23:J23"/>
    <mergeCell ref="K23:N23"/>
    <mergeCell ref="O23:R23"/>
    <mergeCell ref="S23:V23"/>
    <mergeCell ref="C22:F22"/>
    <mergeCell ref="G22:J22"/>
    <mergeCell ref="K22:N22"/>
    <mergeCell ref="O22:R22"/>
    <mergeCell ref="S22:V22"/>
    <mergeCell ref="S19:V19"/>
    <mergeCell ref="C21:F21"/>
    <mergeCell ref="G21:J21"/>
    <mergeCell ref="K21:N21"/>
    <mergeCell ref="O21:R21"/>
    <mergeCell ref="S21:V21"/>
    <mergeCell ref="S17:V17"/>
    <mergeCell ref="C20:F20"/>
    <mergeCell ref="G20:J20"/>
    <mergeCell ref="K20:N20"/>
    <mergeCell ref="O20:R20"/>
    <mergeCell ref="S20:V20"/>
    <mergeCell ref="C19:F19"/>
    <mergeCell ref="G19:J19"/>
    <mergeCell ref="K19:N19"/>
    <mergeCell ref="O19:R19"/>
    <mergeCell ref="C18:F18"/>
    <mergeCell ref="G18:J18"/>
    <mergeCell ref="K18:N18"/>
    <mergeCell ref="O18:R18"/>
    <mergeCell ref="S18:V18"/>
    <mergeCell ref="C17:F17"/>
    <mergeCell ref="G17:J17"/>
    <mergeCell ref="K17:N17"/>
    <mergeCell ref="O17:R17"/>
    <mergeCell ref="C16:F16"/>
    <mergeCell ref="G16:J16"/>
    <mergeCell ref="K16:N16"/>
    <mergeCell ref="O16:R16"/>
    <mergeCell ref="S16:V16"/>
    <mergeCell ref="C15:F15"/>
    <mergeCell ref="G15:J15"/>
    <mergeCell ref="K15:N15"/>
    <mergeCell ref="O15:R15"/>
    <mergeCell ref="S15:V15"/>
    <mergeCell ref="C4:F4"/>
    <mergeCell ref="G4:J4"/>
    <mergeCell ref="K4:N4"/>
    <mergeCell ref="O4:R4"/>
    <mergeCell ref="S4:V4"/>
    <mergeCell ref="C5:F5"/>
    <mergeCell ref="G5:J5"/>
    <mergeCell ref="K5:N5"/>
    <mergeCell ref="O5:R5"/>
    <mergeCell ref="S5:V5"/>
    <mergeCell ref="C2:F2"/>
    <mergeCell ref="G2:J2"/>
    <mergeCell ref="K2:N2"/>
    <mergeCell ref="O2:R2"/>
    <mergeCell ref="S2:V2"/>
    <mergeCell ref="C3:F3"/>
    <mergeCell ref="G3:J3"/>
    <mergeCell ref="K3:N3"/>
    <mergeCell ref="O3:R3"/>
    <mergeCell ref="S3:V3"/>
    <mergeCell ref="C6:F6"/>
    <mergeCell ref="G6:J6"/>
    <mergeCell ref="K6:N6"/>
    <mergeCell ref="O6:R6"/>
    <mergeCell ref="S6:V6"/>
    <mergeCell ref="C7:F7"/>
    <mergeCell ref="G7:J7"/>
    <mergeCell ref="K7:N7"/>
    <mergeCell ref="O7:R7"/>
    <mergeCell ref="S7:V7"/>
    <mergeCell ref="C10:F10"/>
    <mergeCell ref="G10:J10"/>
    <mergeCell ref="K10:N10"/>
    <mergeCell ref="O10:R10"/>
    <mergeCell ref="S10:V10"/>
    <mergeCell ref="C12:F12"/>
    <mergeCell ref="C14:F14"/>
    <mergeCell ref="G14:J14"/>
    <mergeCell ref="K14:N14"/>
    <mergeCell ref="O14:R14"/>
    <mergeCell ref="S14:V14"/>
    <mergeCell ref="C13:F13"/>
    <mergeCell ref="G13:J13"/>
    <mergeCell ref="K13:N13"/>
    <mergeCell ref="O13:R13"/>
    <mergeCell ref="S13:V13"/>
    <mergeCell ref="AU54:AU55"/>
    <mergeCell ref="B54:V54"/>
    <mergeCell ref="B53:V53"/>
    <mergeCell ref="C11:F11"/>
    <mergeCell ref="G11:J11"/>
    <mergeCell ref="C8:F8"/>
    <mergeCell ref="G8:J8"/>
    <mergeCell ref="K8:N8"/>
    <mergeCell ref="O8:R8"/>
    <mergeCell ref="S8:V8"/>
    <mergeCell ref="C9:F9"/>
    <mergeCell ref="G9:J9"/>
    <mergeCell ref="K9:N9"/>
    <mergeCell ref="O9:R9"/>
    <mergeCell ref="S9:V9"/>
    <mergeCell ref="AU24:AU38"/>
    <mergeCell ref="AU40:AU51"/>
    <mergeCell ref="K11:N11"/>
    <mergeCell ref="O11:R11"/>
    <mergeCell ref="S11:V11"/>
    <mergeCell ref="G12:J12"/>
    <mergeCell ref="K12:N12"/>
    <mergeCell ref="O12:R12"/>
    <mergeCell ref="S12:V12"/>
  </mergeCells>
  <phoneticPr fontId="5"/>
  <conditionalFormatting sqref="AT3:AT52">
    <cfRule type="cellIs" dxfId="0" priority="1" operator="between">
      <formula>11</formula>
      <formula>15</formula>
    </cfRule>
  </conditionalFormatting>
  <dataValidations count="1">
    <dataValidation type="whole" allowBlank="1" showInputMessage="1" showErrorMessage="1" errorTitle="エラー" error="上限15日です" sqref="AT3:AT52" xr:uid="{00000000-0002-0000-0200-000000000000}">
      <formula1>0</formula1>
      <formula2>15</formula2>
    </dataValidation>
  </dataValidations>
  <pageMargins left="0.7" right="0.7" top="0.75" bottom="0.75" header="0.3" footer="0.3"/>
  <pageSetup paperSize="9" scale="48" orientation="portrait" r:id="rId1"/>
  <rowBreaks count="1" manualBreakCount="1">
    <brk id="54" max="16383" man="1"/>
  </rowBreaks>
  <colBreaks count="1" manualBreakCount="1">
    <brk id="2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別添資料２－１_施設内療養</vt:lpstr>
      <vt:lpstr>積算資料 令和5年９月末分まで分計算シート</vt:lpstr>
      <vt:lpstr>積算資料 令和５年10月以降分計算シート</vt:lpstr>
      <vt:lpstr>'積算資料 令和５年10月以降分計算シート'!Print_Area</vt:lpstr>
      <vt:lpstr>'積算資料 令和5年９月末分まで分計算シート'!Print_Area</vt:lpstr>
      <vt:lpstr>'別添資料２－１_施設内療養'!Print_Area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2023-12-12T08:14:47Z</dcterms:modified>
</cp:coreProperties>
</file>