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健康福祉局\02高齢健康福祉部\★新型コロナ\30　各種事業\R3年サービス提供体制確保事業\04_事業所向け資料・ホームページ\02_ホームページ掲載資料\03　Ｒ５年度\20230428_第１回（R4遡及分）\提出資料\"/>
    </mc:Choice>
  </mc:AlternateContent>
  <bookViews>
    <workbookView xWindow="0" yWindow="0" windowWidth="17835" windowHeight="9465" tabRatio="770" firstSheet="1" activeTab="1"/>
  </bookViews>
  <sheets>
    <sheet name="個別協議様式（市）" sheetId="25" r:id="rId1"/>
    <sheet name="個別協議様式ア（ア）分※個別協議初めて" sheetId="17" r:id="rId2"/>
    <sheet name="個別協議様式ア（ア）分※個別協議２回目以降" sheetId="24" r:id="rId3"/>
    <sheet name="個別協議様式ア（ウ）分" sheetId="23" r:id="rId4"/>
    <sheet name="【非表示】基準額" sheetId="19" state="hidden" r:id="rId5"/>
    <sheet name="基準単価（実施要綱別添３）" sheetId="22" r:id="rId6"/>
    <sheet name="「費用の概要、積算内訳」記載例" sheetId="20" r:id="rId7"/>
    <sheet name="参照" sheetId="7" state="hidden" r:id="rId8"/>
  </sheets>
  <definedNames>
    <definedName name="_xlnm.Print_Area" localSheetId="6">'「費用の概要、積算内訳」記載例'!$A$1:$AL$25</definedName>
    <definedName name="_xlnm.Print_Area" localSheetId="4">【非表示】基準額!$A$1:$Q$38</definedName>
    <definedName name="_xlnm.Print_Area" localSheetId="5">'基準単価（実施要綱別添３）'!$A$1:$L$45</definedName>
    <definedName name="_xlnm.Print_Area" localSheetId="0">'個別協議様式（市）'!$A$1:$E$21</definedName>
    <definedName name="_xlnm.Print_Area" localSheetId="2">'個別協議様式ア（ア）分※個別協議２回目以降'!$A$1:$AK$36</definedName>
    <definedName name="_xlnm.Print_Area" localSheetId="1">'個別協議様式ア（ア）分※個別協議初めて'!$A$1:$AK$36</definedName>
    <definedName name="_xlnm.Print_Area" localSheetId="3">'個別協議様式ア（ウ）分'!$A$1:$AK$36</definedName>
    <definedName name="Z_0013D02D_7229_42E9_BC29_9561B8875AB4_.wvu.Cols" localSheetId="4" hidden="1">【非表示】基準額!#REF!</definedName>
    <definedName name="Z_0013D02D_7229_42E9_BC29_9561B8875AB4_.wvu.Cols" localSheetId="5" hidden="1">'基準単価（実施要綱別添３）'!#REF!</definedName>
    <definedName name="Z_0013D02D_7229_42E9_BC29_9561B8875AB4_.wvu.PrintArea" localSheetId="4" hidden="1">【非表示】基準額!$A$2:$E$38</definedName>
    <definedName name="Z_0013D02D_7229_42E9_BC29_9561B8875AB4_.wvu.PrintArea" localSheetId="5" hidden="1">'基準単価（実施要綱別添３）'!$A$1:$L$45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25" l="1"/>
  <c r="S14" i="24" l="1"/>
  <c r="Q14" i="24" s="1"/>
  <c r="M14" i="24"/>
  <c r="S13" i="24"/>
  <c r="Q13" i="24"/>
  <c r="M13" i="24"/>
  <c r="D38" i="19" l="1"/>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D4" i="19" l="1"/>
  <c r="M14" i="23"/>
  <c r="M13" i="23"/>
  <c r="M13" i="17"/>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 r="S14" i="23" l="1"/>
  <c r="Q14" i="23" s="1"/>
  <c r="Q13" i="23"/>
  <c r="S13" i="23" l="1"/>
  <c r="M14" i="17" l="1"/>
  <c r="Q13" i="17"/>
  <c r="S14" i="17" l="1"/>
  <c r="Q14" i="17" s="1"/>
  <c r="S13" i="17"/>
</calcChain>
</file>

<file path=xl/comments1.xml><?xml version="1.0" encoding="utf-8"?>
<comments xmlns="http://schemas.openxmlformats.org/spreadsheetml/2006/main">
  <authors>
    <author>Administrator</author>
  </authors>
  <commentList>
    <comment ref="A18" authorId="0" shapeId="0">
      <text>
        <r>
          <rPr>
            <b/>
            <sz val="12"/>
            <color indexed="81"/>
            <rFont val="MS P ゴシック"/>
            <family val="3"/>
            <charset val="128"/>
          </rPr>
          <t>施設内療養の追加補助分について、大規模施設では個別協議の上限額が500万円になります。
そのため、（例）のように、計算シートで追加補助分が688万円と算出されたとしても、追加補助分の個別協議できる上限額は500万円とする必要があります。
（要綱別添２－１　「３補助の上限額」参照）</t>
        </r>
      </text>
    </comment>
  </commentList>
</comments>
</file>

<file path=xl/comments2.xml><?xml version="1.0" encoding="utf-8"?>
<comments xmlns="http://schemas.openxmlformats.org/spreadsheetml/2006/main">
  <authors>
    <author>石井 潤(ishii-jun)</author>
    <author>Administrator</author>
    <author>長井 健太(nagai-kenta)</author>
  </authors>
  <commentList>
    <comment ref="U10" authorId="0" shapeId="0">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M12" authorId="1" shapeId="0">
      <text>
        <r>
          <rPr>
            <sz val="12"/>
            <color indexed="81"/>
            <rFont val="MS P ゴシック"/>
            <family val="3"/>
            <charset val="128"/>
          </rPr>
          <t>実施要綱の基準単価を記載してください。</t>
        </r>
      </text>
    </comment>
    <comment ref="O12"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2" shapeId="0">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 ref="AK13" authorId="1" shapeId="0">
      <text>
        <r>
          <rPr>
            <b/>
            <sz val="24"/>
            <color indexed="81"/>
            <rFont val="MS P ゴシック"/>
            <family val="3"/>
            <charset val="128"/>
          </rPr>
          <t>個別協議初めての場合、同年度中に既交付決定額、既交付申請額がある場合は、当該金額も含めた金額を記載ください。</t>
        </r>
      </text>
    </comment>
    <comment ref="S31" authorId="1" shapeId="0">
      <text>
        <r>
          <rPr>
            <b/>
            <sz val="24"/>
            <color indexed="81"/>
            <rFont val="MS P ゴシック"/>
            <family val="3"/>
            <charset val="128"/>
          </rPr>
          <t>個別協議初めての場合、同年度中に既交付決定額、既交付申請額がある場合は、当該金額も含めた金額を記載ください。</t>
        </r>
      </text>
    </comment>
  </commentList>
</comments>
</file>

<file path=xl/comments3.xml><?xml version="1.0" encoding="utf-8"?>
<comments xmlns="http://schemas.openxmlformats.org/spreadsheetml/2006/main">
  <authors>
    <author>石井 潤(ishii-jun)</author>
    <author>Administrator</author>
    <author>長井 健太(nagai-kenta)</author>
  </authors>
  <commentList>
    <comment ref="U10" authorId="0" shapeId="0">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M12" authorId="1" shapeId="0">
      <text>
        <r>
          <rPr>
            <sz val="12"/>
            <color indexed="81"/>
            <rFont val="MS P ゴシック"/>
            <family val="3"/>
            <charset val="128"/>
          </rPr>
          <t>実施要綱の基準単価を記載してください。</t>
        </r>
      </text>
    </comment>
    <comment ref="O12"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2" shapeId="0">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 ref="AK13" authorId="1" shapeId="0">
      <text>
        <r>
          <rPr>
            <sz val="20"/>
            <color indexed="81"/>
            <rFont val="MS P ゴシック"/>
            <family val="3"/>
            <charset val="128"/>
          </rPr>
          <t>個別協議初めての場合、同年度中に既交付決定額、既交付申請額がある場合は、当該金額も含めた金額を記載ください。</t>
        </r>
      </text>
    </comment>
    <comment ref="S14" authorId="1" shapeId="0">
      <text>
        <r>
          <rPr>
            <b/>
            <u/>
            <sz val="12"/>
            <color indexed="10"/>
            <rFont val="MS P ゴシック"/>
            <family val="3"/>
            <charset val="128"/>
          </rPr>
          <t>個別協議２回目以降は、個別協議１回目と記載方法が異なります。</t>
        </r>
        <r>
          <rPr>
            <b/>
            <sz val="12"/>
            <color indexed="10"/>
            <rFont val="MS P ゴシック"/>
            <family val="3"/>
            <charset val="128"/>
          </rPr>
          <t xml:space="preserve">
※当該年度分２回目以降の個別協議の場合は、「今回の協議額（引き上げ額）（Ｃ）」（つまり追加分のみ）の内訳を記載してください。　※14行目の各セルに入力してある数式もこのように設定しています（数式を壊さないでください）。</t>
        </r>
      </text>
    </comment>
  </commentList>
</comments>
</file>

<file path=xl/comments4.xml><?xml version="1.0" encoding="utf-8"?>
<comments xmlns="http://schemas.openxmlformats.org/spreadsheetml/2006/main">
  <authors>
    <author>石井 潤(ishii-jun)</author>
    <author>Administrator</author>
  </authors>
  <commentList>
    <comment ref="U10" authorId="0" shapeId="0">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M12" authorId="1" shapeId="0">
      <text>
        <r>
          <rPr>
            <sz val="12"/>
            <color indexed="81"/>
            <rFont val="MS P ゴシック"/>
            <family val="3"/>
            <charset val="128"/>
          </rPr>
          <t>実施要綱の基準単価を記載してください。</t>
        </r>
      </text>
    </comment>
    <comment ref="O12" authorId="0" shapeId="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sharedStrings.xml><?xml version="1.0" encoding="utf-8"?>
<sst xmlns="http://schemas.openxmlformats.org/spreadsheetml/2006/main" count="625" uniqueCount="242">
  <si>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</si>
  <si>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</si>
  <si>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</si>
  <si>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</si>
  <si>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</si>
  <si>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</si>
  <si>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</si>
  <si>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</si>
  <si>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</si>
  <si>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</si>
  <si>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</si>
  <si>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</si>
  <si>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</si>
  <si>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</si>
  <si>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</si>
  <si>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</si>
  <si>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</si>
  <si>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</si>
  <si>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</si>
  <si>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</si>
  <si>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</si>
  <si>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</si>
  <si>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</si>
  <si>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</si>
  <si>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</si>
  <si>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</si>
  <si>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</si>
  <si>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</si>
  <si>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</si>
  <si>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</si>
  <si>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</si>
  <si>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</si>
  <si>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</si>
  <si>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</si>
  <si>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</si>
  <si>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</si>
  <si>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</si>
  <si>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</si>
  <si>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</si>
  <si>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</si>
  <si>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</si>
  <si>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</si>
  <si>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</si>
  <si>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</si>
  <si>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</si>
  <si>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</si>
  <si>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</si>
  <si>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</si>
  <si>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</si>
  <si>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</si>
  <si>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</si>
  <si>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</si>
  <si>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</si>
  <si>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</si>
  <si>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</si>
  <si>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</si>
  <si>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</si>
  <si>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</si>
  <si>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</si>
  <si>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</si>
  <si>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</si>
  <si>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</si>
  <si>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</si>
  <si>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</si>
  <si>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</si>
  <si>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</si>
  <si>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</si>
  <si>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</si>
  <si>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</si>
  <si>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</si>
  <si>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</si>
  <si>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</si>
  <si>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</si>
  <si>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</si>
  <si>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</si>
  <si>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</si>
  <si>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</si>
  <si>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</si>
  <si>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</si>
  <si>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</si>
  <si>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</si>
  <si>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</si>
  <si>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</si>
  <si>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</si>
  <si>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</si>
  <si>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</si>
  <si>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</si>
  <si>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</si>
  <si>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</si>
  <si>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</si>
  <si>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</si>
  <si>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</si>
  <si>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</si>
  <si>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</si>
  <si>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</si>
  <si>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</si>
  <si>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</si>
  <si>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</si>
  <si>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</si>
  <si>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</si>
  <si>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</si>
  <si>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</si>
  <si>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</si>
  <si>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</si>
  <si>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</si>
  <si>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</si>
  <si>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</si>
  <si>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</si>
  <si>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</si>
  <si>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</si>
  <si>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</si>
  <si>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</si>
  <si>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</si>
  <si>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</si>
  <si>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</si>
  <si>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</si>
  <si>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</si>
  <si>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</si>
  <si>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</si>
  <si>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</si>
  <si>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</si>
  <si>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</si>
  <si>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</si>
  <si>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</si>
  <si>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</si>
  <si>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</si>
  <si>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</si>
  <si>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</si>
  <si>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</si>
  <si>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</si>
  <si>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</si>
  <si>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</si>
  <si>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</si>
  <si>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color theme="1"/>
        <rFont val="ＭＳ Ｐ明朝"/>
        <family val="1"/>
        <charset val="128"/>
      </rPr>
      <t>○（ア）①～③に該当する事業所・施設等の場合</t>
    </r>
    <r>
      <rPr>
        <sz val="14"/>
        <color theme="1"/>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⑤感染者又は濃厚接触者が発生して在庫の不足が見込まれる衛生用品の購入費用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color theme="1"/>
        <rFont val="ＭＳ Ｐ明朝"/>
        <family val="1"/>
        <charset val="128"/>
      </rPr>
      <t>○（ア）④に該当する施設等の場合</t>
    </r>
    <r>
      <rPr>
        <sz val="14"/>
        <color theme="1"/>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color theme="1"/>
        <rFont val="ＭＳ Ｐ明朝"/>
        <family val="1"/>
        <charset val="128"/>
      </rPr>
      <t>○</t>
    </r>
    <r>
      <rPr>
        <u/>
        <sz val="14"/>
        <color theme="1"/>
        <rFont val="ＭＳ Ｐ明朝"/>
        <family val="1"/>
        <charset val="128"/>
      </rPr>
      <t xml:space="preserve">（ア）⑤に該当する高齢者施設等の場合
</t>
    </r>
    <r>
      <rPr>
        <sz val="14"/>
        <color theme="1"/>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8" eb="10">
      <t>ガイトウ</t>
    </rPh>
    <rPh sb="12" eb="15">
      <t>ジギョウショ</t>
    </rPh>
    <rPh sb="16" eb="18">
      <t>シセツ</t>
    </rPh>
    <rPh sb="18" eb="19">
      <t>トウ</t>
    </rPh>
    <rPh sb="20" eb="22">
      <t>バアイ</t>
    </rPh>
    <rPh sb="122" eb="124">
      <t>レンケイ</t>
    </rPh>
    <rPh sb="156" eb="158">
      <t>カイゴ</t>
    </rPh>
    <rPh sb="158" eb="160">
      <t>シセツ</t>
    </rPh>
    <rPh sb="160" eb="161">
      <t>トウ</t>
    </rPh>
    <rPh sb="162" eb="163">
      <t>カギ</t>
    </rPh>
    <rPh sb="493" eb="495">
      <t>ガイトウ</t>
    </rPh>
    <rPh sb="497" eb="499">
      <t>シセツ</t>
    </rPh>
    <rPh sb="499" eb="500">
      <t>トウ</t>
    </rPh>
    <rPh sb="501" eb="503">
      <t>バアイ</t>
    </rPh>
    <rPh sb="608" eb="610">
      <t>バアイ</t>
    </rPh>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</si>
  <si>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</si>
  <si>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</si>
  <si>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</si>
  <si>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</si>
  <si>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</si>
  <si>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</si>
  <si>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</si>
  <si>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</si>
  <si>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</si>
  <si>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</si>
  <si>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</si>
  <si>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</si>
  <si>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</si>
  <si>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</si>
  <si>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</si>
  <si>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</si>
  <si>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</si>
  <si>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</si>
  <si>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</si>
  <si>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</si>
  <si>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</si>
  <si>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</si>
  <si>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</si>
  <si>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</si>
  <si>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</si>
  <si>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</si>
  <si>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</si>
  <si>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</si>
  <si>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</si>
  <si>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</si>
  <si>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（ウ）　感染者が発生した介護サービス事業所・施設等（以下のいずれかに該当）の利用者の受け入れや当該事業所・施設等に応援職員の派遣を行う事業所・施設等
・　（ア）の①又は③に該当する介護サービス事業所・施設等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</si>
  <si>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t>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</si>
  <si>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</si>
  <si>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</si>
  <si>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</si>
  <si>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</si>
  <si>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感染者の発生に係る対応により追加的業務の生じた職員に対して、かかり増し</t>
    </r>
    <r>
      <rPr>
        <sz val="13"/>
        <color rgb="FFFF0000"/>
        <rFont val="メイリオ"/>
        <family val="3"/>
        <charset val="128"/>
      </rPr>
      <t>分</t>
    </r>
    <r>
      <rPr>
        <sz val="13"/>
        <color theme="1"/>
        <rFont val="メイリオ"/>
        <family val="3"/>
        <charset val="128"/>
      </rPr>
      <t>の超過勤務手当及び○○手当を支給した。</t>
    </r>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</si>
  <si>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</si>
  <si>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</si>
  <si>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</si>
  <si>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</si>
  <si>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</si>
  <si>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5"/>
  </si>
  <si>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</si>
  <si>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</si>
  <si>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</si>
  <si>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</si>
  <si>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</si>
  <si>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</si>
  <si>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</si>
  <si>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</si>
  <si>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</si>
  <si>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</si>
  <si>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r>
      <t>令和</t>
    </r>
    <r>
      <rPr>
        <b/>
        <sz val="18"/>
        <color theme="1"/>
        <rFont val="メイリオ"/>
        <family val="3"/>
        <charset val="128"/>
      </rPr>
      <t>５</t>
    </r>
    <r>
      <rPr>
        <sz val="14"/>
        <color theme="1"/>
        <rFont val="メイリオ"/>
        <family val="3"/>
        <charset val="128"/>
      </rPr>
      <t>年度（令和５年４月１日から令和６年３月３１日まで）に生じた費用分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</si>
  <si>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t>令和</t>
    </r>
    <r>
      <rPr>
        <b/>
        <sz val="18"/>
        <rFont val="メイリオ"/>
        <family val="3"/>
        <charset val="128"/>
      </rPr>
      <t>４</t>
    </r>
    <r>
      <rPr>
        <sz val="14"/>
        <color theme="1"/>
        <rFont val="メイリオ"/>
        <family val="3"/>
        <charset val="128"/>
      </rPr>
      <t>年度（令和４年４月１日から令和５年３月３１日まで）に生じた費用分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</si>
  <si>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</si>
  <si>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</si>
  <si>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</si>
  <si>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</si>
  <si>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</si>
  <si>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</si>
  <si>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</si>
  <si>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 xml:space="preserve">施設内
療養
</t>
    </r>
    <r>
      <rPr>
        <sz val="11"/>
        <color rgb="FFFF0000"/>
        <rFont val="メイリオ"/>
        <family val="3"/>
        <charset val="128"/>
      </rPr>
      <t>※令和５年度分は不要</t>
    </r>
    <rPh sb="0" eb="3">
      <t>シセツナイ</t>
    </rPh>
    <rPh sb="4" eb="6">
      <t>リョウヨウ</t>
    </rPh>
    <rPh sb="8" eb="10">
      <t>レイワ</t>
    </rPh>
    <rPh sb="11" eb="13">
      <t>ネンド</t>
    </rPh>
    <rPh sb="13" eb="14">
      <t>ブン</t>
    </rPh>
    <rPh sb="15" eb="17">
      <t>フヨウ</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</si>
  <si>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</si>
  <si>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t>
    </r>
    <r>
      <rPr>
        <u/>
        <sz val="14"/>
        <color rgb="FFFF0000"/>
        <rFont val="ＭＳ Ｐ明朝"/>
        <family val="1"/>
        <charset val="128"/>
      </rPr>
      <t>（⑤を除く）</t>
    </r>
    <r>
      <rPr>
        <sz val="14"/>
        <color theme="1"/>
        <rFont val="ＭＳ Ｐ明朝"/>
        <family val="1"/>
        <charset val="128"/>
      </rPr>
      <t>及び（ウ）の事業所・施設等のうち特別な事情により基準単価を超える必要がある場合については、個別協議を実施し、厚生労働省が特に必要と認める場合に限り、基準単価を上乗せすることができる。</t>
    </r>
    <rPh sb="9" eb="10">
      <t>トウ</t>
    </rPh>
    <rPh sb="59" eb="62">
      <t>ジギョウショ</t>
    </rPh>
    <rPh sb="63" eb="65">
      <t>シセツ</t>
    </rPh>
    <rPh sb="107" eb="110">
      <t>ジョセイガク</t>
    </rPh>
    <rPh sb="161" eb="162">
      <t>ノゾ</t>
    </rPh>
    <rPh sb="164" eb="165">
      <t>オヨ</t>
    </rPh>
    <rPh sb="180" eb="182">
      <t>トクベツ</t>
    </rPh>
    <rPh sb="183" eb="185">
      <t>ジジョウ</t>
    </rPh>
    <rPh sb="193" eb="194">
      <t>コ</t>
    </rPh>
    <rPh sb="196" eb="198">
      <t>ヒツヨウ</t>
    </rPh>
    <rPh sb="201" eb="203">
      <t>バアイ</t>
    </rPh>
    <rPh sb="209" eb="211">
      <t>コベツ</t>
    </rPh>
    <rPh sb="211" eb="213">
      <t>キョウギ</t>
    </rPh>
    <rPh sb="214" eb="216">
      <t>ジッシ</t>
    </rPh>
    <rPh sb="218" eb="220">
      <t>コウセイ</t>
    </rPh>
    <rPh sb="220" eb="223">
      <t>ロウドウショウ</t>
    </rPh>
    <rPh sb="224" eb="225">
      <t>トク</t>
    </rPh>
    <rPh sb="226" eb="228">
      <t>ヒツヨウ</t>
    </rPh>
    <rPh sb="229" eb="230">
      <t>ミト</t>
    </rPh>
    <rPh sb="232" eb="234">
      <t>バアイ</t>
    </rPh>
    <rPh sb="235" eb="236">
      <t>カギ</t>
    </rPh>
    <rPh sb="238" eb="240">
      <t>キジュン</t>
    </rPh>
    <rPh sb="240" eb="242">
      <t>タンカ</t>
    </rPh>
    <rPh sb="243" eb="245">
      <t>ウワノ</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</si>
  <si>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</si>
  <si>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</si>
  <si>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</si>
  <si>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</si>
  <si>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t>濃厚接触者数</t>
    <rPh sb="0" eb="2">
      <t>ノウコウ</t>
    </rPh>
    <rPh sb="2" eb="5">
      <t>セッショクシャ</t>
    </rPh>
    <rPh sb="5" eb="6">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</si>
  <si>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</si>
  <si>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</si>
  <si>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</si>
  <si>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</si>
  <si>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</si>
  <si>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</si>
  <si>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</si>
  <si>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</si>
  <si>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</si>
  <si>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</si>
  <si>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</si>
  <si>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</si>
  <si>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</si>
  <si>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</si>
  <si>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</si>
  <si>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</si>
  <si>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</si>
  <si>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</si>
  <si>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</si>
  <si>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</si>
  <si>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</si>
  <si>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（ア）新型コロナウイルス感染者が発生又は濃厚接触者に対応した介護サービス事業所・施設等（休業要請を受けた事業所・施設等を含む）（17を除く）
①　利用者又は職員に感染者が発生した介護サービス事業所・施設等（職員に複数の濃厚接触者が発生し、職員が不足した場合を含む）
②　濃厚接触者に対応した訪問系サービス事業所（19及び20の訪問サービスを含む）、短期入所系サービス事業所（19及び20の宿泊サービスを含む）、介護施設等
③　都道府県、保健所を設置する市又は特別区から休業要請を受けた通所系サービス事業所、短期入所系サービス事業所（19及び20の通いサービス又は宿泊サービス、26の短期利用認知症対応型共同生活介護を含む）
④　感染等の疑いがある者に対して一定の要件のもと自費で検査を実施した介護施設等（①、②の場合を除く）
⑤　施設内療養を行った高齢者施設等</t>
    <phoneticPr fontId="1"/>
  </si>
  <si>
    <t>第１号様式の３（第９条第１項）</t>
    <rPh sb="8" eb="9">
      <t>ダイ</t>
    </rPh>
    <rPh sb="10" eb="11">
      <t>ジョウ</t>
    </rPh>
    <rPh sb="11" eb="12">
      <t>ダイ</t>
    </rPh>
    <rPh sb="13" eb="14">
      <t>コウ</t>
    </rPh>
    <phoneticPr fontId="1"/>
  </si>
  <si>
    <t>横浜市新型コロナウイルス感染症流行下における介護サービス事業所等の
サービス提供体制確保事業個別協議書</t>
    <phoneticPr fontId="1"/>
  </si>
  <si>
    <t>年　月　日</t>
    <rPh sb="0" eb="1">
      <t>ネン</t>
    </rPh>
    <rPh sb="2" eb="3">
      <t>ツキ</t>
    </rPh>
    <rPh sb="4" eb="5">
      <t>ニチ</t>
    </rPh>
    <phoneticPr fontId="1"/>
  </si>
  <si>
    <t>法人名</t>
    <rPh sb="0" eb="3">
      <t>ホウジンメイ</t>
    </rPh>
    <phoneticPr fontId="1"/>
  </si>
  <si>
    <t>代表者職・氏名</t>
    <rPh sb="0" eb="3">
      <t>ダイヒョウシャ</t>
    </rPh>
    <rPh sb="3" eb="4">
      <t>ショク</t>
    </rPh>
    <rPh sb="5" eb="7">
      <t>シメイ</t>
    </rPh>
    <phoneticPr fontId="1"/>
  </si>
  <si>
    <t>事業所・施設の名称</t>
    <phoneticPr fontId="1"/>
  </si>
  <si>
    <t>１　個別協議額</t>
    <rPh sb="2" eb="7">
      <t>コベツキョウギガク</t>
    </rPh>
    <phoneticPr fontId="1"/>
  </si>
  <si>
    <t>引き上げ区分
※①～⑤を選択</t>
    <rPh sb="0" eb="1">
      <t>ヒ</t>
    </rPh>
    <rPh sb="2" eb="3">
      <t>ア</t>
    </rPh>
    <rPh sb="4" eb="6">
      <t>クブン</t>
    </rPh>
    <rPh sb="12" eb="14">
      <t>センタク</t>
    </rPh>
    <phoneticPr fontId="1"/>
  </si>
  <si>
    <t>別表による基準額（Ａ）</t>
    <rPh sb="0" eb="2">
      <t>ベッピョウ</t>
    </rPh>
    <rPh sb="5" eb="8">
      <t>キジュンガク</t>
    </rPh>
    <phoneticPr fontId="1"/>
  </si>
  <si>
    <t>実際の所要額（B）</t>
    <rPh sb="0" eb="2">
      <t>ジッサイ</t>
    </rPh>
    <rPh sb="3" eb="6">
      <t>ショヨウガク</t>
    </rPh>
    <phoneticPr fontId="1"/>
  </si>
  <si>
    <t>個別協議額
（引き上げ額）
（B－Ａ）</t>
    <rPh sb="0" eb="2">
      <t>コベツ</t>
    </rPh>
    <rPh sb="2" eb="4">
      <t>キョウギ</t>
    </rPh>
    <rPh sb="4" eb="5">
      <t>ガク</t>
    </rPh>
    <rPh sb="7" eb="8">
      <t>ヒ</t>
    </rPh>
    <rPh sb="9" eb="10">
      <t>ア</t>
    </rPh>
    <rPh sb="11" eb="12">
      <t>ガク</t>
    </rPh>
    <phoneticPr fontId="1"/>
  </si>
  <si>
    <t>②</t>
  </si>
  <si>
    <t>２　感染者の人数等（利用者、職員）</t>
    <phoneticPr fontId="1"/>
  </si>
  <si>
    <t>３　感染者発生後の対応</t>
    <phoneticPr fontId="1"/>
  </si>
  <si>
    <t xml:space="preserve">４　基準単価内では対応が困難となった理由（積算内訳）
</t>
    <rPh sb="2" eb="7">
      <t>キジュンタンカナイ</t>
    </rPh>
    <rPh sb="9" eb="11">
      <t>タイオウ</t>
    </rPh>
    <rPh sb="12" eb="14">
      <t>コンナン</t>
    </rPh>
    <rPh sb="18" eb="20">
      <t>リユウ</t>
    </rPh>
    <rPh sb="21" eb="25">
      <t>セキサンウチワケ</t>
    </rPh>
    <phoneticPr fontId="1"/>
  </si>
  <si>
    <t>※引き上げ区分
（1）新型コロナウイルス感染者が発生又は濃厚接触者に対応した介護サービス事業所・施設等
　ア　集団感染（同時期に同事業所・施設等で複数の感染者や濃厚接触者が発生）が起きた場合…①
　イ　アではないが、一定期間（最初の感染者等の発生からおよそ１ヶ月間）の間に連続して感染者や濃厚接触者が発生した場合…②
　ウ　ア及びイ以外の場合で、感染者や濃厚接触者が発生した事業所・施設等において、一定期間経過後に再度感染者や濃厚接触者が発生した場合…③
（2）感染者が発生した介護サービス事業所・施設等の利用者の受け入れや当該事業所・施設等に応援職員の派遣を行う事業所・施設等
　ア　感染者が発生した事業所・施設等からの利用者の受け入れを行う事業所・施設等…④
　イ　感染者が発生した事業所・施設等への介護人材の応援派遣を行う事業所・施設等…⑤</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</si>
</sst>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u/>
      <sz val="14"/>
      <color theme="1"/>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sz val="18"/>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sz val="14"/>
      <color indexed="8"/>
      <name val="MS P ゴシック"/>
      <family val="3"/>
      <charset val="128"/>
    </font>
    <font>
      <u/>
      <sz val="13"/>
      <color rgb="FFFF0000"/>
      <name val="メイリオ"/>
      <family val="3"/>
      <charset val="128"/>
    </font>
    <font>
      <sz val="28"/>
      <color theme="1"/>
      <name val="ＭＳ Ｐ明朝"/>
      <family val="1"/>
      <charset val="128"/>
    </font>
    <font>
      <u/>
      <sz val="14"/>
      <color rgb="FFFF0000"/>
      <name val="ＭＳ Ｐ明朝"/>
      <family val="1"/>
      <charset val="128"/>
    </font>
    <font>
      <sz val="20"/>
      <color rgb="FFFF0000"/>
      <name val="ＭＳ Ｐ明朝"/>
      <family val="1"/>
      <charset val="128"/>
    </font>
    <font>
      <sz val="12"/>
      <color indexed="81"/>
      <name val="MS P ゴシック"/>
      <family val="3"/>
      <charset val="128"/>
    </font>
    <font>
      <sz val="20"/>
      <color indexed="81"/>
      <name val="MS P ゴシック"/>
      <family val="3"/>
      <charset val="128"/>
    </font>
    <font>
      <b/>
      <sz val="12"/>
      <color indexed="81"/>
      <name val="MS P ゴシック"/>
      <family val="3"/>
      <charset val="128"/>
    </font>
    <font>
      <b/>
      <sz val="12"/>
      <color indexed="10"/>
      <name val="MS P ゴシック"/>
      <family val="3"/>
      <charset val="128"/>
    </font>
    <font>
      <b/>
      <u/>
      <sz val="12"/>
      <color indexed="10"/>
      <name val="MS P ゴシック"/>
      <family val="3"/>
      <charset val="128"/>
    </font>
    <font>
      <b/>
      <sz val="11"/>
      <color theme="1"/>
      <name val="游ゴシック"/>
      <family val="3"/>
      <charset val="128"/>
      <scheme val="minor"/>
    </font>
    <font>
      <sz val="12"/>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10"/>
      <name val="游ゴシック"/>
      <family val="2"/>
      <charset val="128"/>
      <scheme val="minor"/>
    </font>
    <font>
      <sz val="1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24"/>
      <color indexed="81"/>
      <name val="MS P ゴシック"/>
      <family val="3"/>
      <charset val="128"/>
    </font>
  </fonts>
  <fills count="1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rgb="FFFF330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57">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4" borderId="1" xfId="0" applyFont="1" applyFill="1" applyBorder="1" applyAlignment="1">
      <alignment horizontal="center" vertical="center"/>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1" fillId="0" borderId="44" xfId="1" applyFont="1" applyFill="1" applyBorder="1" applyAlignment="1">
      <alignment horizontal="center" vertical="center"/>
    </xf>
    <xf numFmtId="38" fontId="21" fillId="0" borderId="2" xfId="1" applyFont="1" applyFill="1" applyBorder="1" applyAlignment="1">
      <alignment horizontal="center" vertical="center"/>
    </xf>
    <xf numFmtId="38" fontId="21"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1" fillId="0" borderId="44" xfId="1" applyFont="1" applyFill="1" applyBorder="1" applyAlignment="1">
      <alignment horizontal="center" vertical="center" shrinkToFit="1"/>
    </xf>
    <xf numFmtId="38" fontId="21"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4" fillId="8" borderId="45" xfId="0" applyFont="1" applyFill="1" applyBorder="1">
      <alignment vertical="center"/>
    </xf>
    <xf numFmtId="38" fontId="32" fillId="4" borderId="27" xfId="1" applyFont="1" applyFill="1" applyBorder="1" applyAlignment="1">
      <alignment horizontal="right" vertical="center" shrinkToFit="1"/>
    </xf>
    <xf numFmtId="38" fontId="32" fillId="4" borderId="2" xfId="1" applyFont="1" applyFill="1" applyBorder="1" applyAlignment="1">
      <alignment horizontal="right" vertical="center" shrinkToFit="1"/>
    </xf>
    <xf numFmtId="38" fontId="32" fillId="4" borderId="6" xfId="1" applyFont="1" applyFill="1" applyBorder="1" applyAlignment="1">
      <alignment horizontal="right" vertical="center" shrinkToFit="1"/>
    </xf>
    <xf numFmtId="38" fontId="32" fillId="4" borderId="16" xfId="1" applyFont="1" applyFill="1" applyBorder="1" applyAlignment="1">
      <alignment horizontal="right" vertical="center" shrinkToFit="1"/>
    </xf>
    <xf numFmtId="38" fontId="32" fillId="4" borderId="32" xfId="1" applyFont="1" applyFill="1" applyBorder="1" applyAlignment="1">
      <alignment horizontal="right" vertical="center" shrinkToFit="1"/>
    </xf>
    <xf numFmtId="38" fontId="32" fillId="4" borderId="38" xfId="1" applyFont="1" applyFill="1" applyBorder="1" applyAlignment="1">
      <alignment horizontal="right" vertical="center" shrinkToFit="1"/>
    </xf>
    <xf numFmtId="0" fontId="33" fillId="4" borderId="5" xfId="0" applyFont="1" applyFill="1" applyBorder="1" applyAlignment="1">
      <alignment horizontal="right" vertical="center" shrinkToFit="1"/>
    </xf>
    <xf numFmtId="0" fontId="33"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4"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3" fillId="0" borderId="1" xfId="2" applyFont="1" applyBorder="1" applyAlignment="1">
      <alignment horizontal="center" vertical="center"/>
    </xf>
    <xf numFmtId="38" fontId="21" fillId="0" borderId="44" xfId="3" applyFont="1" applyFill="1" applyBorder="1" applyAlignment="1">
      <alignment horizontal="center" vertical="center"/>
    </xf>
    <xf numFmtId="0" fontId="23"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3"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1" fillId="0" borderId="42" xfId="3" applyFont="1" applyFill="1" applyBorder="1" applyAlignment="1">
      <alignment horizontal="right" vertical="center"/>
    </xf>
    <xf numFmtId="38" fontId="21" fillId="0" borderId="1" xfId="3" applyFont="1" applyFill="1" applyBorder="1" applyAlignment="1">
      <alignment horizontal="right" vertical="center"/>
    </xf>
    <xf numFmtId="38" fontId="32" fillId="4" borderId="25" xfId="1" applyFont="1" applyFill="1" applyBorder="1" applyAlignment="1">
      <alignment horizontal="right" vertical="center" shrinkToFit="1"/>
    </xf>
    <xf numFmtId="38" fontId="32" fillId="4" borderId="12" xfId="1" applyFont="1" applyFill="1" applyBorder="1" applyAlignment="1">
      <alignment horizontal="right" vertical="center" shrinkToFit="1"/>
    </xf>
    <xf numFmtId="0" fontId="4" fillId="0" borderId="0" xfId="0" applyFont="1" applyAlignment="1">
      <alignment vertical="top"/>
    </xf>
    <xf numFmtId="14" fontId="33" fillId="4" borderId="1" xfId="0" applyNumberFormat="1" applyFont="1" applyFill="1" applyBorder="1" applyAlignment="1">
      <alignment vertical="center" shrinkToFit="1"/>
    </xf>
    <xf numFmtId="14" fontId="33" fillId="4" borderId="6" xfId="0" applyNumberFormat="1" applyFont="1" applyFill="1" applyBorder="1" applyAlignment="1">
      <alignment vertical="center" shrinkToFit="1"/>
    </xf>
    <xf numFmtId="14" fontId="33" fillId="4" borderId="54" xfId="0" applyNumberFormat="1" applyFont="1" applyFill="1" applyBorder="1" applyAlignment="1">
      <alignment vertical="center" shrinkToFit="1"/>
    </xf>
    <xf numFmtId="14" fontId="33" fillId="4" borderId="55" xfId="0" applyNumberFormat="1" applyFont="1" applyFill="1" applyBorder="1" applyAlignment="1">
      <alignment vertical="center" shrinkToFit="1"/>
    </xf>
    <xf numFmtId="0" fontId="7" fillId="4" borderId="0" xfId="0" applyFont="1" applyFill="1">
      <alignment vertical="center"/>
    </xf>
    <xf numFmtId="0" fontId="38" fillId="4" borderId="0" xfId="0" applyFont="1" applyFill="1">
      <alignment vertical="center"/>
    </xf>
    <xf numFmtId="38" fontId="4" fillId="3" borderId="21"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1" fillId="0" borderId="1" xfId="3" applyFont="1" applyFill="1" applyBorder="1" applyAlignment="1">
      <alignment horizontal="center" vertical="center"/>
    </xf>
    <xf numFmtId="0" fontId="38" fillId="11" borderId="0" xfId="0" applyFont="1" applyFill="1">
      <alignment vertical="center"/>
    </xf>
    <xf numFmtId="0" fontId="3" fillId="11" borderId="0" xfId="0" applyFont="1" applyFill="1">
      <alignment vertical="center"/>
    </xf>
    <xf numFmtId="0" fontId="36" fillId="11" borderId="1" xfId="0" applyFont="1" applyFill="1" applyBorder="1" applyAlignment="1">
      <alignment horizontal="center" vertical="center"/>
    </xf>
    <xf numFmtId="0" fontId="29" fillId="0" borderId="0" xfId="0" applyFont="1">
      <alignment vertical="center"/>
    </xf>
    <xf numFmtId="0" fontId="11" fillId="0" borderId="0" xfId="0" applyFont="1">
      <alignment vertical="center"/>
    </xf>
    <xf numFmtId="0" fontId="28" fillId="0" borderId="0" xfId="0" applyFont="1">
      <alignment vertical="center"/>
    </xf>
    <xf numFmtId="0" fontId="15" fillId="0" borderId="0" xfId="0" applyFont="1">
      <alignment vertical="center"/>
    </xf>
    <xf numFmtId="0" fontId="27" fillId="0" borderId="0" xfId="0" applyFont="1">
      <alignment vertical="center"/>
    </xf>
    <xf numFmtId="0" fontId="25" fillId="0" borderId="0" xfId="0" applyFont="1">
      <alignment vertical="center"/>
    </xf>
    <xf numFmtId="0" fontId="26"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Fill="1" applyAlignment="1">
      <alignment horizontal="right" vertical="center"/>
    </xf>
    <xf numFmtId="0" fontId="7" fillId="0" borderId="1" xfId="0" applyFont="1" applyBorder="1" applyAlignment="1">
      <alignment horizontal="center"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3"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4" borderId="45" xfId="2" applyFont="1" applyFill="1" applyBorder="1">
      <alignment vertical="center"/>
    </xf>
    <xf numFmtId="0" fontId="19" fillId="14" borderId="46" xfId="2" applyFont="1" applyFill="1" applyBorder="1" applyAlignment="1">
      <alignment horizontal="right" vertical="center"/>
    </xf>
    <xf numFmtId="0" fontId="23" fillId="14" borderId="46" xfId="2" applyFont="1" applyFill="1" applyBorder="1" applyAlignment="1">
      <alignment horizontal="center" vertical="center"/>
    </xf>
    <xf numFmtId="0" fontId="19" fillId="14" borderId="25" xfId="2" applyFont="1" applyFill="1" applyBorder="1" applyAlignment="1">
      <alignment horizontal="center" vertical="center"/>
    </xf>
    <xf numFmtId="0" fontId="19" fillId="14" borderId="3" xfId="2" applyFont="1" applyFill="1" applyBorder="1">
      <alignment vertical="center"/>
    </xf>
    <xf numFmtId="0" fontId="15" fillId="14" borderId="47" xfId="2" applyFont="1" applyFill="1" applyBorder="1" applyAlignment="1">
      <alignment vertical="center" wrapText="1"/>
    </xf>
    <xf numFmtId="0" fontId="15" fillId="14" borderId="7" xfId="2" applyFont="1" applyFill="1" applyBorder="1" applyAlignment="1">
      <alignment vertical="center" wrapText="1"/>
    </xf>
    <xf numFmtId="0" fontId="19" fillId="14" borderId="47" xfId="2" applyFont="1" applyFill="1" applyBorder="1" applyAlignment="1">
      <alignment vertical="center" wrapText="1"/>
    </xf>
    <xf numFmtId="0" fontId="15" fillId="14" borderId="57" xfId="2" applyFont="1" applyFill="1" applyBorder="1" applyAlignment="1">
      <alignment vertical="center" wrapText="1"/>
    </xf>
    <xf numFmtId="0" fontId="24" fillId="14" borderId="0" xfId="2" applyFont="1" applyFill="1" applyAlignment="1">
      <alignment horizontal="center" vertical="center"/>
    </xf>
    <xf numFmtId="0" fontId="24"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0" fontId="53" fillId="0" borderId="0" xfId="0" applyFont="1" applyFill="1">
      <alignment vertical="center"/>
    </xf>
    <xf numFmtId="0" fontId="54" fillId="0" borderId="0" xfId="0" applyFont="1" applyFill="1" applyAlignment="1">
      <alignment vertical="center"/>
    </xf>
    <xf numFmtId="58" fontId="54" fillId="0" borderId="0" xfId="0" applyNumberFormat="1" applyFont="1" applyFill="1" applyAlignment="1">
      <alignment horizontal="right" vertical="center"/>
    </xf>
    <xf numFmtId="0" fontId="0" fillId="0" borderId="0" xfId="0" applyBorder="1" applyAlignment="1">
      <alignment horizontal="right" vertical="center"/>
    </xf>
    <xf numFmtId="0" fontId="55" fillId="0" borderId="0" xfId="0" applyFont="1">
      <alignment vertical="center"/>
    </xf>
    <xf numFmtId="0" fontId="5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5" fillId="0" borderId="1" xfId="0" applyFont="1" applyFill="1" applyBorder="1" applyAlignment="1">
      <alignment horizontal="center" vertical="center" wrapText="1"/>
    </xf>
    <xf numFmtId="38" fontId="57" fillId="0" borderId="1" xfId="1" applyFont="1" applyFill="1" applyBorder="1" applyAlignment="1">
      <alignment horizontal="center" vertical="center" wrapText="1"/>
    </xf>
    <xf numFmtId="0" fontId="0" fillId="0" borderId="0" xfId="0" applyFill="1">
      <alignment vertical="center"/>
    </xf>
    <xf numFmtId="0" fontId="0" fillId="0" borderId="1" xfId="0" applyBorder="1">
      <alignment vertical="center"/>
    </xf>
    <xf numFmtId="38" fontId="0" fillId="0" borderId="1" xfId="1" applyFont="1" applyBorder="1">
      <alignment vertical="center"/>
    </xf>
    <xf numFmtId="38" fontId="58" fillId="0" borderId="1" xfId="1" applyFont="1" applyBorder="1">
      <alignment vertical="center"/>
    </xf>
    <xf numFmtId="0" fontId="0" fillId="0" borderId="0" xfId="0" applyBorder="1">
      <alignment vertical="center"/>
    </xf>
    <xf numFmtId="0" fontId="59" fillId="0" borderId="0" xfId="0" applyFont="1">
      <alignment vertical="center"/>
    </xf>
    <xf numFmtId="0" fontId="0" fillId="0" borderId="0" xfId="0" applyAlignment="1">
      <alignment vertical="center"/>
    </xf>
    <xf numFmtId="49" fontId="0" fillId="0" borderId="0" xfId="0" applyNumberForma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left" vertical="top" wrapText="1"/>
    </xf>
    <xf numFmtId="0" fontId="0" fillId="0" borderId="25" xfId="0" applyBorder="1" applyAlignment="1">
      <alignment horizontal="left" vertical="top" wrapText="1"/>
    </xf>
    <xf numFmtId="0" fontId="0" fillId="0" borderId="3" xfId="0" applyBorder="1" applyAlignment="1">
      <alignment horizontal="left" vertical="top" wrapText="1"/>
    </xf>
    <xf numFmtId="0" fontId="0" fillId="0" borderId="2" xfId="0" applyFill="1" applyBorder="1" applyAlignment="1">
      <alignment horizontal="left" vertical="top" wrapText="1"/>
    </xf>
    <xf numFmtId="0" fontId="0" fillId="0" borderId="25"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left" vertical="top" wrapText="1"/>
    </xf>
    <xf numFmtId="0" fontId="60" fillId="0" borderId="0" xfId="0" applyFont="1" applyBorder="1" applyAlignment="1">
      <alignment horizontal="left" vertical="center" wrapText="1"/>
    </xf>
    <xf numFmtId="0" fontId="61" fillId="0" borderId="0"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1" fillId="4" borderId="2" xfId="1" applyFont="1" applyFill="1" applyBorder="1" applyAlignment="1">
      <alignment horizontal="left" vertical="center"/>
    </xf>
    <xf numFmtId="38" fontId="31" fillId="4" borderId="25" xfId="1" applyFont="1" applyFill="1" applyBorder="1" applyAlignment="1">
      <alignment horizontal="left" vertical="center"/>
    </xf>
    <xf numFmtId="38" fontId="31" fillId="4" borderId="3" xfId="1" applyFont="1" applyFill="1" applyBorder="1" applyAlignment="1">
      <alignment horizontal="left" vertical="center"/>
    </xf>
    <xf numFmtId="0" fontId="33" fillId="4" borderId="19" xfId="0" applyFont="1" applyFill="1" applyBorder="1" applyAlignment="1">
      <alignment horizontal="center" vertical="center" wrapText="1"/>
    </xf>
    <xf numFmtId="0" fontId="33" fillId="4" borderId="26" xfId="0" applyFont="1" applyFill="1" applyBorder="1" applyAlignment="1">
      <alignment horizontal="center" vertical="center" wrapText="1"/>
    </xf>
    <xf numFmtId="0" fontId="33" fillId="4" borderId="30" xfId="0"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25" xfId="0" applyFont="1" applyFill="1" applyBorder="1" applyAlignment="1">
      <alignment horizontal="center" vertical="center" wrapText="1"/>
    </xf>
    <xf numFmtId="0" fontId="33" fillId="4" borderId="29" xfId="0" applyFont="1" applyFill="1" applyBorder="1" applyAlignment="1">
      <alignment horizontal="center" vertical="center" wrapText="1"/>
    </xf>
    <xf numFmtId="58" fontId="33" fillId="4" borderId="27" xfId="0" applyNumberFormat="1" applyFont="1" applyFill="1" applyBorder="1" applyAlignment="1">
      <alignment horizontal="center" vertical="center" shrinkToFit="1"/>
    </xf>
    <xf numFmtId="58" fontId="33" fillId="4" borderId="25" xfId="0" applyNumberFormat="1" applyFont="1" applyFill="1" applyBorder="1" applyAlignment="1">
      <alignment horizontal="center" vertical="center" shrinkToFit="1"/>
    </xf>
    <xf numFmtId="58" fontId="33" fillId="4" borderId="29" xfId="0" applyNumberFormat="1" applyFont="1" applyFill="1" applyBorder="1" applyAlignment="1">
      <alignment horizontal="center" vertical="center" shrinkToFi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33" fillId="4" borderId="2" xfId="0" applyFont="1" applyFill="1" applyBorder="1" applyAlignment="1">
      <alignment horizontal="left" vertical="center" wrapText="1"/>
    </xf>
    <xf numFmtId="0" fontId="33" fillId="4" borderId="25" xfId="0" applyFont="1" applyFill="1" applyBorder="1" applyAlignment="1">
      <alignment horizontal="left" vertical="center" wrapText="1"/>
    </xf>
    <xf numFmtId="0" fontId="33" fillId="4" borderId="56"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15" xfId="0" applyFont="1" applyFill="1" applyBorder="1" applyAlignment="1">
      <alignment horizontal="center" vertical="center" wrapText="1"/>
    </xf>
    <xf numFmtId="38" fontId="31" fillId="4" borderId="2" xfId="1" applyFont="1" applyFill="1" applyBorder="1" applyAlignment="1">
      <alignment horizontal="right" vertical="center" wrapText="1" shrinkToFit="1"/>
    </xf>
    <xf numFmtId="38" fontId="31" fillId="4" borderId="3" xfId="1" applyFont="1" applyFill="1" applyBorder="1" applyAlignment="1">
      <alignment horizontal="right" vertical="center" wrapText="1" shrinkToFit="1"/>
    </xf>
    <xf numFmtId="38" fontId="31" fillId="10" borderId="19" xfId="1" applyFont="1" applyFill="1" applyBorder="1" applyAlignment="1" applyProtection="1">
      <alignment horizontal="right" vertical="center" shrinkToFit="1"/>
    </xf>
    <xf numFmtId="38" fontId="31" fillId="10" borderId="58" xfId="1" applyFont="1" applyFill="1" applyBorder="1" applyAlignment="1" applyProtection="1">
      <alignment horizontal="right" vertical="center" shrinkToFit="1"/>
    </xf>
    <xf numFmtId="38" fontId="31" fillId="4" borderId="19" xfId="1" applyFont="1" applyFill="1" applyBorder="1" applyAlignment="1">
      <alignment horizontal="right" vertical="center" shrinkToFit="1"/>
    </xf>
    <xf numFmtId="38" fontId="31" fillId="4" borderId="58" xfId="1" applyFont="1" applyFill="1" applyBorder="1" applyAlignment="1">
      <alignment horizontal="right" vertical="center" shrinkToFit="1"/>
    </xf>
    <xf numFmtId="38" fontId="31" fillId="4" borderId="39" xfId="1" applyFont="1" applyFill="1" applyBorder="1" applyAlignment="1">
      <alignment horizontal="center" vertical="center" shrinkToFit="1"/>
    </xf>
    <xf numFmtId="38" fontId="31" fillId="4" borderId="40" xfId="1" applyFont="1" applyFill="1" applyBorder="1" applyAlignment="1">
      <alignment horizontal="center" vertical="center" shrinkToFit="1"/>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58" fontId="33" fillId="4" borderId="28" xfId="0" applyNumberFormat="1" applyFont="1" applyFill="1" applyBorder="1" applyAlignment="1">
      <alignment horizontal="center" vertical="center" shrinkToFit="1"/>
    </xf>
    <xf numFmtId="58" fontId="33" fillId="4" borderId="26" xfId="0" applyNumberFormat="1" applyFont="1" applyFill="1" applyBorder="1" applyAlignment="1">
      <alignment horizontal="center" vertical="center" shrinkToFit="1"/>
    </xf>
    <xf numFmtId="58" fontId="33" fillId="4" borderId="30" xfId="0" applyNumberFormat="1" applyFont="1" applyFill="1" applyBorder="1" applyAlignment="1">
      <alignment horizontal="center" vertical="center" shrinkToFit="1"/>
    </xf>
    <xf numFmtId="38" fontId="31" fillId="10" borderId="2" xfId="1" applyFont="1" applyFill="1" applyBorder="1" applyAlignment="1" applyProtection="1">
      <alignment horizontal="right" vertical="center" shrinkToFit="1"/>
    </xf>
    <xf numFmtId="38" fontId="31" fillId="10" borderId="3" xfId="1" applyFont="1" applyFill="1" applyBorder="1" applyAlignment="1" applyProtection="1">
      <alignment horizontal="right" vertical="center" shrinkToFi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3" fillId="11" borderId="28" xfId="0" applyFont="1" applyFill="1" applyBorder="1" applyAlignment="1">
      <alignment horizontal="center" vertical="center"/>
    </xf>
    <xf numFmtId="0" fontId="33"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1"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0" fontId="7" fillId="3" borderId="36" xfId="0" applyFont="1" applyFill="1" applyBorder="1" applyAlignment="1">
      <alignment horizontal="center" vertical="center"/>
    </xf>
    <xf numFmtId="0" fontId="33" fillId="4" borderId="56" xfId="0" applyFont="1" applyFill="1" applyBorder="1" applyAlignment="1">
      <alignment horizontal="left" vertical="center" wrapText="1"/>
    </xf>
    <xf numFmtId="0" fontId="33" fillId="4" borderId="14" xfId="0" applyFont="1" applyFill="1" applyBorder="1" applyAlignment="1">
      <alignment horizontal="left" vertical="center" wrapText="1"/>
    </xf>
    <xf numFmtId="0" fontId="33" fillId="11" borderId="27" xfId="0" applyFont="1" applyFill="1" applyBorder="1" applyAlignment="1">
      <alignment horizontal="center" vertical="center"/>
    </xf>
    <xf numFmtId="0" fontId="33" fillId="11" borderId="25" xfId="0" applyFont="1" applyFill="1" applyBorder="1" applyAlignment="1">
      <alignment horizontal="center" vertical="center"/>
    </xf>
    <xf numFmtId="0" fontId="33" fillId="4" borderId="19" xfId="0" applyFont="1" applyFill="1" applyBorder="1" applyAlignment="1">
      <alignment horizontal="left" vertical="center" wrapText="1"/>
    </xf>
    <xf numFmtId="0" fontId="33" fillId="4" borderId="26" xfId="0" applyFont="1" applyFill="1" applyBorder="1" applyAlignment="1">
      <alignment horizontal="left" vertical="center" wrapText="1"/>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25" xfId="0" applyFont="1" applyFill="1" applyBorder="1" applyAlignment="1">
      <alignment horizontal="center" vertical="center"/>
    </xf>
    <xf numFmtId="0" fontId="7" fillId="13" borderId="3" xfId="0" applyFont="1" applyFill="1" applyBorder="1" applyAlignment="1">
      <alignment horizontal="center"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3" fillId="11" borderId="35" xfId="0" applyFont="1" applyFill="1" applyBorder="1" applyAlignment="1">
      <alignment horizontal="center" vertical="center"/>
    </xf>
    <xf numFmtId="0" fontId="33" fillId="11" borderId="7" xfId="0" applyFont="1" applyFill="1" applyBorder="1" applyAlignment="1">
      <alignment horizontal="center" vertical="center"/>
    </xf>
    <xf numFmtId="0" fontId="33" fillId="11" borderId="8" xfId="0" applyFont="1" applyFill="1" applyBorder="1" applyAlignment="1">
      <alignment horizontal="center" vertical="center"/>
    </xf>
    <xf numFmtId="38" fontId="31" fillId="4" borderId="32" xfId="1" applyFont="1" applyFill="1" applyBorder="1" applyAlignment="1">
      <alignment horizontal="right" vertical="center" wrapText="1" shrinkToFit="1"/>
    </xf>
    <xf numFmtId="38" fontId="31" fillId="4" borderId="33" xfId="1" applyFont="1" applyFill="1" applyBorder="1" applyAlignment="1">
      <alignment horizontal="right" vertical="center" wrapText="1" shrinkToFit="1"/>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1" fillId="4" borderId="37" xfId="1" applyFont="1" applyFill="1" applyBorder="1" applyAlignment="1">
      <alignment horizontal="left" vertical="center" wrapText="1" shrinkToFit="1"/>
    </xf>
    <xf numFmtId="38" fontId="31" fillId="4" borderId="54" xfId="1" applyFont="1" applyFill="1" applyBorder="1" applyAlignment="1">
      <alignment horizontal="left" vertical="center" wrapText="1" shrinkToFit="1"/>
    </xf>
    <xf numFmtId="38" fontId="31"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1" fillId="4" borderId="5" xfId="1" applyFont="1" applyFill="1" applyBorder="1" applyAlignment="1">
      <alignment horizontal="left" vertical="center" wrapText="1" shrinkToFit="1"/>
    </xf>
    <xf numFmtId="38" fontId="31" fillId="4" borderId="1" xfId="1" applyFont="1" applyFill="1" applyBorder="1" applyAlignment="1">
      <alignment horizontal="left" vertical="center" wrapText="1" shrinkToFit="1"/>
    </xf>
    <xf numFmtId="38" fontId="31" fillId="11" borderId="1" xfId="1" applyFont="1" applyFill="1" applyBorder="1" applyAlignment="1">
      <alignment horizontal="center"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7" fillId="0" borderId="1" xfId="0" applyFont="1" applyBorder="1" applyAlignment="1">
      <alignment horizontal="left" vertical="center"/>
    </xf>
    <xf numFmtId="0" fontId="23" fillId="9" borderId="2" xfId="0" applyFont="1" applyFill="1" applyBorder="1" applyAlignment="1">
      <alignment horizontal="left" vertical="center"/>
    </xf>
    <xf numFmtId="0" fontId="23" fillId="9" borderId="25" xfId="0" applyFont="1" applyFill="1" applyBorder="1" applyAlignment="1">
      <alignment horizontal="left" vertical="center"/>
    </xf>
    <xf numFmtId="0" fontId="23" fillId="9" borderId="3" xfId="0" applyFont="1" applyFill="1" applyBorder="1" applyAlignment="1">
      <alignment horizontal="left" vertical="center"/>
    </xf>
    <xf numFmtId="0" fontId="22" fillId="0" borderId="51" xfId="0" applyFont="1" applyBorder="1" applyAlignment="1">
      <alignment horizontal="center" vertical="top" wrapText="1"/>
    </xf>
    <xf numFmtId="0" fontId="22" fillId="0" borderId="51" xfId="0" applyFont="1" applyBorder="1" applyAlignment="1">
      <alignment horizontal="center" vertical="top"/>
    </xf>
    <xf numFmtId="0" fontId="22" fillId="0" borderId="50" xfId="0" applyFont="1" applyBorder="1" applyAlignment="1">
      <alignment horizontal="center" vertical="top"/>
    </xf>
    <xf numFmtId="0" fontId="22" fillId="0" borderId="49" xfId="0" applyFont="1" applyBorder="1" applyAlignment="1">
      <alignment horizontal="center" vertical="top"/>
    </xf>
    <xf numFmtId="0" fontId="22" fillId="0" borderId="48" xfId="0" applyFont="1" applyBorder="1" applyAlignment="1">
      <alignment horizontal="center" vertical="top"/>
    </xf>
    <xf numFmtId="0" fontId="18" fillId="0" borderId="2" xfId="0" applyFont="1" applyBorder="1" applyAlignment="1">
      <alignment horizontal="left" vertical="top" wrapText="1"/>
    </xf>
    <xf numFmtId="0" fontId="18" fillId="0" borderId="25" xfId="0" applyFont="1" applyBorder="1" applyAlignment="1">
      <alignment horizontal="left" vertical="top" wrapText="1"/>
    </xf>
    <xf numFmtId="0" fontId="23" fillId="0" borderId="45" xfId="0" applyFont="1" applyBorder="1" applyAlignment="1">
      <alignment horizontal="left" vertical="top" wrapText="1"/>
    </xf>
    <xf numFmtId="0" fontId="23" fillId="0" borderId="44" xfId="0" applyFont="1" applyBorder="1" applyAlignment="1">
      <alignment horizontal="left" vertical="top" wrapText="1"/>
    </xf>
    <xf numFmtId="0" fontId="23" fillId="0" borderId="8" xfId="0" applyFont="1" applyBorder="1" applyAlignment="1">
      <alignment horizontal="left" vertical="top" wrapText="1"/>
    </xf>
    <xf numFmtId="0" fontId="23" fillId="0" borderId="21" xfId="0" applyFont="1" applyBorder="1" applyAlignment="1">
      <alignment horizontal="left" vertical="top" wrapText="1"/>
    </xf>
    <xf numFmtId="0" fontId="23" fillId="0" borderId="1" xfId="0" applyFont="1" applyBorder="1" applyAlignment="1">
      <alignment horizontal="left" vertical="top"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shrinkToFit="1"/>
    </xf>
    <xf numFmtId="0" fontId="17" fillId="0" borderId="1" xfId="0" applyFont="1" applyBorder="1">
      <alignment vertical="center"/>
    </xf>
    <xf numFmtId="0" fontId="17" fillId="0" borderId="1" xfId="0" applyFont="1" applyBorder="1" applyAlignment="1">
      <alignment horizontal="center" vertical="center" wrapText="1"/>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6"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6" fillId="0" borderId="45" xfId="1" applyFont="1" applyFill="1" applyBorder="1" applyAlignment="1">
      <alignment horizontal="left" vertical="top" wrapText="1"/>
    </xf>
    <xf numFmtId="38" fontId="16" fillId="0" borderId="44" xfId="1" applyFont="1" applyFill="1" applyBorder="1" applyAlignment="1">
      <alignment horizontal="left" vertical="top" wrapText="1"/>
    </xf>
    <xf numFmtId="38" fontId="16" fillId="0" borderId="8" xfId="1" applyFont="1" applyFill="1" applyBorder="1" applyAlignment="1">
      <alignment horizontal="left" vertical="top" wrapText="1"/>
    </xf>
    <xf numFmtId="38" fontId="16" fillId="0"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cellXfs>
  <cellStyles count="4">
    <cellStyle name="桁区切り" xfId="1" builtinId="6"/>
    <cellStyle name="桁区切り 3" xfId="3"/>
    <cellStyle name="標準" xfId="0" builtinId="0"/>
    <cellStyle name="標準 3" xfId="2"/>
  </cellStyles>
  <dxfs count="32">
    <dxf>
      <fill>
        <patternFill>
          <bgColor theme="0"/>
        </patternFill>
      </fill>
    </dxf>
    <dxf>
      <font>
        <color theme="1"/>
      </font>
      <fill>
        <patternFill>
          <bgColor theme="0"/>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390525</xdr:rowOff>
        </xdr:from>
        <xdr:to>
          <xdr:col>17</xdr:col>
          <xdr:colOff>676275</xdr:colOff>
          <xdr:row>34</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390525</xdr:rowOff>
        </xdr:from>
        <xdr:to>
          <xdr:col>17</xdr:col>
          <xdr:colOff>676275</xdr:colOff>
          <xdr:row>34</xdr:row>
          <xdr:rowOff>66675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390525</xdr:rowOff>
        </xdr:from>
        <xdr:to>
          <xdr:col>17</xdr:col>
          <xdr:colOff>676275</xdr:colOff>
          <xdr:row>34</xdr:row>
          <xdr:rowOff>66675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358589</xdr:colOff>
      <xdr:row>17</xdr:row>
      <xdr:rowOff>11207</xdr:rowOff>
    </xdr:from>
    <xdr:to>
      <xdr:col>20</xdr:col>
      <xdr:colOff>179295</xdr:colOff>
      <xdr:row>25</xdr:row>
      <xdr:rowOff>414617</xdr:rowOff>
    </xdr:to>
    <xdr:sp macro="" textlink="">
      <xdr:nvSpPr>
        <xdr:cNvPr id="7" name="正方形/長方形 6"/>
        <xdr:cNvSpPr/>
      </xdr:nvSpPr>
      <xdr:spPr>
        <a:xfrm>
          <a:off x="5009030" y="7507942"/>
          <a:ext cx="10085294" cy="2980763"/>
        </a:xfrm>
        <a:prstGeom prst="rect">
          <a:avLst/>
        </a:prstGeom>
        <a:solidFill>
          <a:srgbClr val="FFFF00"/>
        </a:solidFill>
        <a:ln w="12700" cap="flat" cmpd="sng" algn="ctr">
          <a:solidFill>
            <a:srgbClr val="5B9BD5">
              <a:shade val="50000"/>
            </a:srgbClr>
          </a:solidFill>
          <a:prstDash val="solid"/>
          <a:miter lim="800000"/>
        </a:ln>
        <a:effectLst/>
      </xdr:spPr>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記載方法は個別協議ア（ア）分と同じです。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4.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
  <sheetViews>
    <sheetView view="pageBreakPreview" zoomScaleNormal="100" zoomScaleSheetLayoutView="100" workbookViewId="0">
      <selection activeCell="B9" sqref="B9"/>
    </sheetView>
  </sheetViews>
  <sheetFormatPr defaultRowHeight="18.75"/>
  <cols>
    <col min="1" max="1" width="15.75" customWidth="1"/>
    <col min="2" max="2" width="25.125" customWidth="1"/>
    <col min="3" max="3" width="26.625" customWidth="1"/>
    <col min="4" max="4" width="26.75" customWidth="1"/>
    <col min="5" max="5" width="5.375" customWidth="1"/>
  </cols>
  <sheetData>
    <row r="1" spans="1:5" ht="29.25" customHeight="1">
      <c r="A1" t="s">
        <v>226</v>
      </c>
    </row>
    <row r="2" spans="1:5" ht="43.5" customHeight="1">
      <c r="A2" s="166" t="s">
        <v>227</v>
      </c>
      <c r="B2" s="167"/>
      <c r="C2" s="167"/>
      <c r="D2" s="167"/>
    </row>
    <row r="3" spans="1:5" s="149" customFormat="1" ht="23.25" customHeight="1">
      <c r="B3" s="150"/>
      <c r="D3" s="151" t="s">
        <v>228</v>
      </c>
      <c r="E3" s="150"/>
    </row>
    <row r="4" spans="1:5" ht="25.5" customHeight="1">
      <c r="C4" s="152" t="s">
        <v>229</v>
      </c>
    </row>
    <row r="5" spans="1:5" ht="26.25" customHeight="1">
      <c r="C5" s="152" t="s">
        <v>230</v>
      </c>
    </row>
    <row r="6" spans="1:5" ht="26.25" customHeight="1">
      <c r="C6" s="152" t="s">
        <v>231</v>
      </c>
    </row>
    <row r="7" spans="1:5">
      <c r="A7" s="153" t="s">
        <v>232</v>
      </c>
    </row>
    <row r="8" spans="1:5" s="158" customFormat="1" ht="56.25" customHeight="1">
      <c r="A8" s="154" t="s">
        <v>233</v>
      </c>
      <c r="B8" s="155" t="s">
        <v>234</v>
      </c>
      <c r="C8" s="156" t="s">
        <v>235</v>
      </c>
      <c r="D8" s="157" t="s">
        <v>236</v>
      </c>
    </row>
    <row r="9" spans="1:5" ht="30" customHeight="1">
      <c r="A9" s="159" t="s">
        <v>237</v>
      </c>
      <c r="B9" s="160"/>
      <c r="C9" s="160"/>
      <c r="D9" s="161">
        <f>C9-B9</f>
        <v>0</v>
      </c>
    </row>
    <row r="10" spans="1:5" ht="16.5" customHeight="1">
      <c r="A10" s="162"/>
      <c r="B10" s="162"/>
      <c r="C10" s="162"/>
      <c r="D10" s="162"/>
    </row>
    <row r="11" spans="1:5">
      <c r="A11" s="163" t="s">
        <v>238</v>
      </c>
    </row>
    <row r="12" spans="1:5" ht="69.75" customHeight="1">
      <c r="A12" s="168"/>
      <c r="B12" s="169"/>
      <c r="C12" s="169"/>
      <c r="D12" s="170"/>
    </row>
    <row r="13" spans="1:5" ht="16.5" customHeight="1">
      <c r="A13" s="162"/>
      <c r="B13" s="162"/>
      <c r="C13" s="162"/>
      <c r="D13" s="162"/>
    </row>
    <row r="14" spans="1:5">
      <c r="A14" t="s">
        <v>239</v>
      </c>
    </row>
    <row r="15" spans="1:5" ht="60" customHeight="1">
      <c r="A15" s="171"/>
      <c r="B15" s="172"/>
      <c r="C15" s="172"/>
      <c r="D15" s="173"/>
    </row>
    <row r="16" spans="1:5" ht="16.5" customHeight="1"/>
    <row r="17" spans="1:5">
      <c r="A17" s="164" t="s">
        <v>240</v>
      </c>
    </row>
    <row r="18" spans="1:5" ht="193.5" customHeight="1">
      <c r="A18" s="174"/>
      <c r="B18" s="174"/>
      <c r="C18" s="174"/>
      <c r="D18" s="174"/>
    </row>
    <row r="20" spans="1:5" ht="117" customHeight="1">
      <c r="A20" s="175" t="s">
        <v>241</v>
      </c>
      <c r="B20" s="176"/>
      <c r="C20" s="176"/>
      <c r="D20" s="176"/>
      <c r="E20" s="165"/>
    </row>
  </sheetData>
  <mergeCells count="5">
    <mergeCell ref="A2:D2"/>
    <mergeCell ref="A12:D12"/>
    <mergeCell ref="A15:D15"/>
    <mergeCell ref="A18:D18"/>
    <mergeCell ref="A20:D20"/>
  </mergeCells>
  <phoneticPr fontId="1"/>
  <dataValidations count="1">
    <dataValidation type="list" allowBlank="1" showInputMessage="1" showErrorMessage="1" sqref="A9">
      <formula1>" ,①,②,③,④,⑤"</formula1>
    </dataValidation>
  </dataValidations>
  <pageMargins left="0.7" right="0.7" top="0.75" bottom="0.75" header="0.3" footer="0.3"/>
  <pageSetup paperSize="9" scale="8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Q51"/>
  <sheetViews>
    <sheetView tabSelected="1" view="pageBreakPreview" zoomScale="80" zoomScaleNormal="85" zoomScaleSheetLayoutView="80" workbookViewId="0">
      <selection activeCell="B5" sqref="B5:I5"/>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0.625" style="5" customWidth="1"/>
    <col min="12" max="12" width="5.625" style="5" customWidth="1"/>
    <col min="13" max="14" width="10.625" style="5" customWidth="1"/>
    <col min="15" max="15" width="7.125" style="5" customWidth="1"/>
    <col min="16" max="16" width="14.125" style="5" customWidth="1"/>
    <col min="17" max="19" width="10.625" style="5" customWidth="1"/>
    <col min="20" max="20" width="10.625" style="4" customWidth="1"/>
    <col min="21"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183</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189</v>
      </c>
      <c r="B3" s="87"/>
      <c r="C3" s="87"/>
      <c r="D3" s="87"/>
      <c r="E3" s="87"/>
      <c r="F3" s="87"/>
      <c r="G3" s="87"/>
      <c r="H3" s="11"/>
      <c r="I3" s="94" t="s">
        <v>195</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0" t="s">
        <v>188</v>
      </c>
      <c r="C5" s="251"/>
      <c r="D5" s="251"/>
      <c r="E5" s="251"/>
      <c r="F5" s="251"/>
      <c r="G5" s="251"/>
      <c r="H5" s="251"/>
      <c r="I5" s="252"/>
      <c r="J5" s="96"/>
      <c r="L5" s="258" t="s">
        <v>212</v>
      </c>
      <c r="M5" s="259"/>
      <c r="N5" s="193"/>
      <c r="O5" s="194"/>
      <c r="P5" s="194"/>
      <c r="Q5" s="195"/>
      <c r="R5" s="1" t="s">
        <v>213</v>
      </c>
      <c r="T5" s="18"/>
      <c r="U5" s="18"/>
      <c r="V5" s="18"/>
      <c r="W5" s="18"/>
      <c r="X5" s="18"/>
      <c r="Y5" s="18"/>
      <c r="Z5" s="18"/>
      <c r="AA5" s="18"/>
      <c r="AB5" s="18"/>
      <c r="AC5" s="18"/>
      <c r="AD5" s="18"/>
      <c r="AE5" s="18"/>
      <c r="AF5" s="18"/>
      <c r="AG5" s="18"/>
      <c r="AH5" s="18"/>
      <c r="AI5" s="18"/>
      <c r="AJ5" s="18"/>
    </row>
    <row r="6" spans="1:43" s="1" customFormat="1" ht="27.75" customHeight="1">
      <c r="A6" s="11"/>
      <c r="B6" s="253" t="s">
        <v>187</v>
      </c>
      <c r="C6" s="254"/>
      <c r="D6" s="254"/>
      <c r="E6" s="254"/>
      <c r="F6" s="254"/>
      <c r="G6" s="254"/>
      <c r="H6" s="254"/>
      <c r="I6" s="255"/>
      <c r="J6" s="96"/>
      <c r="L6" s="258" t="s">
        <v>63</v>
      </c>
      <c r="M6" s="259"/>
      <c r="N6" s="193"/>
      <c r="O6" s="194"/>
      <c r="P6" s="194"/>
      <c r="Q6" s="195"/>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179" t="s">
        <v>10</v>
      </c>
      <c r="F10" s="180"/>
      <c r="G10" s="180"/>
      <c r="H10" s="180"/>
      <c r="I10" s="180"/>
      <c r="J10" s="180"/>
      <c r="K10" s="180"/>
      <c r="L10" s="180"/>
      <c r="M10" s="180"/>
      <c r="N10" s="180"/>
      <c r="O10" s="180"/>
      <c r="P10" s="180"/>
      <c r="Q10" s="180"/>
      <c r="R10" s="180"/>
      <c r="S10" s="180"/>
      <c r="T10" s="181"/>
      <c r="U10" s="177" t="s">
        <v>83</v>
      </c>
      <c r="V10" s="177"/>
      <c r="W10" s="177"/>
      <c r="X10" s="177"/>
      <c r="Y10" s="177"/>
      <c r="Z10" s="177"/>
      <c r="AA10" s="177"/>
      <c r="AB10" s="177"/>
      <c r="AC10" s="177"/>
      <c r="AD10" s="177"/>
      <c r="AE10" s="177"/>
      <c r="AF10" s="177"/>
      <c r="AG10" s="177"/>
      <c r="AH10" s="177"/>
      <c r="AI10" s="177"/>
      <c r="AJ10" s="178"/>
      <c r="AK10" s="8"/>
      <c r="AL10" s="8"/>
      <c r="AM10" s="10"/>
      <c r="AN10" s="10"/>
      <c r="AO10" s="10"/>
      <c r="AP10" s="10"/>
      <c r="AQ10" s="10"/>
    </row>
    <row r="11" spans="1:43" s="1" customFormat="1" ht="24" customHeight="1" thickBot="1">
      <c r="D11" s="7"/>
      <c r="E11" s="182"/>
      <c r="F11" s="183"/>
      <c r="G11" s="183"/>
      <c r="H11" s="183"/>
      <c r="I11" s="183"/>
      <c r="J11" s="183"/>
      <c r="K11" s="183"/>
      <c r="L11" s="183"/>
      <c r="M11" s="183"/>
      <c r="N11" s="183"/>
      <c r="O11" s="183"/>
      <c r="P11" s="183"/>
      <c r="Q11" s="183"/>
      <c r="R11" s="183"/>
      <c r="S11" s="183"/>
      <c r="T11" s="184"/>
      <c r="U11" s="177" t="s">
        <v>11</v>
      </c>
      <c r="V11" s="177"/>
      <c r="W11" s="177"/>
      <c r="X11" s="177"/>
      <c r="Y11" s="177"/>
      <c r="Z11" s="177"/>
      <c r="AA11" s="177"/>
      <c r="AB11" s="177"/>
      <c r="AC11" s="177"/>
      <c r="AD11" s="177"/>
      <c r="AE11" s="177"/>
      <c r="AF11" s="177"/>
      <c r="AG11" s="177"/>
      <c r="AH11" s="177"/>
      <c r="AI11" s="177"/>
      <c r="AJ11" s="178"/>
      <c r="AK11" s="8"/>
      <c r="AL11" s="8"/>
    </row>
    <row r="12" spans="1:43" s="1" customFormat="1" ht="105.75" customHeight="1">
      <c r="E12" s="278" t="s">
        <v>1</v>
      </c>
      <c r="F12" s="279"/>
      <c r="G12" s="279"/>
      <c r="H12" s="280" t="s">
        <v>0</v>
      </c>
      <c r="I12" s="280"/>
      <c r="J12" s="280"/>
      <c r="K12" s="273" t="s">
        <v>214</v>
      </c>
      <c r="L12" s="274"/>
      <c r="M12" s="273" t="s">
        <v>64</v>
      </c>
      <c r="N12" s="274"/>
      <c r="O12" s="273" t="s">
        <v>102</v>
      </c>
      <c r="P12" s="274"/>
      <c r="Q12" s="191" t="s">
        <v>65</v>
      </c>
      <c r="R12" s="192"/>
      <c r="S12" s="185" t="s">
        <v>66</v>
      </c>
      <c r="T12" s="186"/>
      <c r="U12" s="89" t="s">
        <v>2</v>
      </c>
      <c r="V12" s="90" t="s">
        <v>3</v>
      </c>
      <c r="W12" s="90" t="s">
        <v>4</v>
      </c>
      <c r="X12" s="90" t="s">
        <v>58</v>
      </c>
      <c r="Y12" s="90" t="s">
        <v>59</v>
      </c>
      <c r="Z12" s="90" t="s">
        <v>60</v>
      </c>
      <c r="AA12" s="90" t="s">
        <v>190</v>
      </c>
      <c r="AB12" s="90" t="s">
        <v>6</v>
      </c>
      <c r="AC12" s="90" t="s">
        <v>61</v>
      </c>
      <c r="AD12" s="91" t="s">
        <v>13</v>
      </c>
      <c r="AE12" s="91" t="s">
        <v>50</v>
      </c>
      <c r="AF12" s="91" t="s">
        <v>192</v>
      </c>
      <c r="AG12" s="91" t="s">
        <v>52</v>
      </c>
      <c r="AH12" s="91" t="s">
        <v>191</v>
      </c>
      <c r="AI12" s="91" t="s">
        <v>191</v>
      </c>
      <c r="AJ12" s="92" t="s">
        <v>196</v>
      </c>
      <c r="AK12" s="8"/>
      <c r="AL12" s="8"/>
    </row>
    <row r="13" spans="1:43" s="1" customFormat="1" ht="37.5" customHeight="1">
      <c r="B13" s="256" t="s">
        <v>85</v>
      </c>
      <c r="C13" s="256"/>
      <c r="D13" s="257"/>
      <c r="E13" s="281"/>
      <c r="F13" s="282"/>
      <c r="G13" s="282"/>
      <c r="H13" s="283"/>
      <c r="I13" s="283"/>
      <c r="J13" s="283"/>
      <c r="K13" s="213"/>
      <c r="L13" s="214"/>
      <c r="M13" s="233" t="e">
        <f>VLOOKUP(H13,【非表示】基準額!C4:D38,2,FALSE)*K13</f>
        <v>#N/A</v>
      </c>
      <c r="N13" s="234"/>
      <c r="O13" s="219"/>
      <c r="P13" s="220"/>
      <c r="Q13" s="189">
        <f>SUM(U13:AJ13)</f>
        <v>0</v>
      </c>
      <c r="R13" s="190"/>
      <c r="S13" s="228" t="e">
        <f>Q13-MAX(M13:P13)</f>
        <v>#N/A</v>
      </c>
      <c r="T13" s="229"/>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256" t="s">
        <v>86</v>
      </c>
      <c r="C14" s="256"/>
      <c r="D14" s="257"/>
      <c r="E14" s="275"/>
      <c r="F14" s="276"/>
      <c r="G14" s="276"/>
      <c r="H14" s="277"/>
      <c r="I14" s="277"/>
      <c r="J14" s="277"/>
      <c r="K14" s="263"/>
      <c r="L14" s="264"/>
      <c r="M14" s="215" t="e">
        <f>VLOOKUP(H14,【非表示】基準額!C5:D39,2,FALSE)*K14</f>
        <v>#N/A</v>
      </c>
      <c r="N14" s="216"/>
      <c r="O14" s="217"/>
      <c r="P14" s="218"/>
      <c r="Q14" s="187">
        <f>O14+S14</f>
        <v>0</v>
      </c>
      <c r="R14" s="188"/>
      <c r="S14" s="226">
        <f>SUM(U14:AJ14)</f>
        <v>0</v>
      </c>
      <c r="T14" s="227"/>
      <c r="U14" s="81"/>
      <c r="V14" s="58"/>
      <c r="W14" s="58"/>
      <c r="X14" s="58"/>
      <c r="Y14" s="58"/>
      <c r="Z14" s="58"/>
      <c r="AA14" s="58"/>
      <c r="AB14" s="58"/>
      <c r="AC14" s="58"/>
      <c r="AD14" s="58"/>
      <c r="AE14" s="58"/>
      <c r="AF14" s="58"/>
      <c r="AG14" s="58"/>
      <c r="AH14" s="58"/>
      <c r="AI14" s="58"/>
      <c r="AJ14" s="59"/>
      <c r="AK14" s="8"/>
      <c r="AL14" s="8"/>
    </row>
    <row r="15" spans="1:43" ht="21" customHeight="1">
      <c r="A15" s="1"/>
      <c r="B15" s="115"/>
      <c r="C15" s="115"/>
      <c r="D15" s="115"/>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71" t="s">
        <v>201</v>
      </c>
      <c r="C17" s="271"/>
      <c r="D17" s="271"/>
      <c r="E17" s="272"/>
      <c r="F17" s="265" t="s">
        <v>185</v>
      </c>
      <c r="G17" s="266"/>
      <c r="H17" s="118" t="s">
        <v>210</v>
      </c>
      <c r="I17" s="119" t="s">
        <v>207</v>
      </c>
      <c r="J17" s="120"/>
      <c r="K17" s="221" t="s">
        <v>186</v>
      </c>
      <c r="L17" s="222"/>
      <c r="M17" s="118" t="s">
        <v>208</v>
      </c>
      <c r="N17" s="119" t="s">
        <v>209</v>
      </c>
      <c r="O17" s="7"/>
      <c r="P17" s="223" t="s">
        <v>184</v>
      </c>
      <c r="Q17" s="224"/>
      <c r="R17" s="224"/>
      <c r="S17" s="224"/>
      <c r="T17" s="224"/>
      <c r="U17" s="224"/>
      <c r="V17" s="224"/>
      <c r="W17" s="224"/>
      <c r="X17" s="225"/>
      <c r="AD17" s="8"/>
      <c r="AE17" s="8"/>
      <c r="AF17" s="8"/>
      <c r="AG17" s="8"/>
      <c r="AH17" s="8"/>
      <c r="AK17" s="8"/>
      <c r="AL17" s="8"/>
      <c r="AM17" s="8"/>
      <c r="AN17" s="8"/>
      <c r="AO17" s="8"/>
      <c r="AP17" s="8"/>
    </row>
    <row r="18" spans="1:42" ht="24" customHeight="1">
      <c r="A18" s="12"/>
      <c r="B18" s="267" t="s">
        <v>202</v>
      </c>
      <c r="C18" s="268"/>
      <c r="D18" s="269" t="s">
        <v>55</v>
      </c>
      <c r="E18" s="270"/>
      <c r="F18" s="60"/>
      <c r="G18" s="116" t="s">
        <v>67</v>
      </c>
      <c r="H18" s="83"/>
      <c r="I18" s="84"/>
      <c r="K18" s="60"/>
      <c r="L18" s="116" t="s">
        <v>67</v>
      </c>
      <c r="M18" s="83"/>
      <c r="N18" s="84"/>
      <c r="P18" s="202"/>
      <c r="Q18" s="203"/>
      <c r="R18" s="203"/>
      <c r="S18" s="203"/>
      <c r="T18" s="203"/>
      <c r="U18" s="203"/>
      <c r="V18" s="203"/>
      <c r="W18" s="203"/>
      <c r="X18" s="204"/>
      <c r="AD18" s="8"/>
      <c r="AE18" s="8"/>
      <c r="AF18" s="8"/>
      <c r="AG18" s="8"/>
      <c r="AH18" s="8"/>
      <c r="AK18" s="8"/>
      <c r="AL18" s="8"/>
      <c r="AM18" s="8"/>
    </row>
    <row r="19" spans="1:42" ht="24" customHeight="1">
      <c r="A19" s="12"/>
      <c r="B19" s="240"/>
      <c r="C19" s="240"/>
      <c r="D19" s="241" t="s">
        <v>56</v>
      </c>
      <c r="E19" s="242"/>
      <c r="F19" s="60"/>
      <c r="G19" s="116" t="s">
        <v>67</v>
      </c>
      <c r="H19" s="83"/>
      <c r="I19" s="84"/>
      <c r="K19" s="60"/>
      <c r="L19" s="116" t="s">
        <v>67</v>
      </c>
      <c r="M19" s="83"/>
      <c r="N19" s="84"/>
      <c r="P19" s="202"/>
      <c r="Q19" s="203"/>
      <c r="R19" s="203"/>
      <c r="S19" s="203"/>
      <c r="T19" s="203"/>
      <c r="U19" s="203"/>
      <c r="V19" s="203"/>
      <c r="W19" s="203"/>
      <c r="X19" s="204"/>
      <c r="AD19" s="8"/>
      <c r="AE19" s="8"/>
      <c r="AF19" s="8"/>
      <c r="AG19" s="8"/>
      <c r="AH19" s="8"/>
      <c r="AK19" s="8"/>
      <c r="AL19" s="8"/>
      <c r="AM19" s="8"/>
    </row>
    <row r="20" spans="1:42" ht="24" customHeight="1">
      <c r="A20" s="12"/>
      <c r="B20" s="239" t="s">
        <v>203</v>
      </c>
      <c r="C20" s="240"/>
      <c r="D20" s="241" t="s">
        <v>55</v>
      </c>
      <c r="E20" s="242"/>
      <c r="F20" s="60"/>
      <c r="G20" s="116" t="s">
        <v>67</v>
      </c>
      <c r="H20" s="83"/>
      <c r="I20" s="84"/>
      <c r="K20" s="60"/>
      <c r="L20" s="116" t="s">
        <v>67</v>
      </c>
      <c r="M20" s="83"/>
      <c r="N20" s="84"/>
      <c r="P20" s="202"/>
      <c r="Q20" s="203"/>
      <c r="R20" s="203"/>
      <c r="S20" s="203"/>
      <c r="T20" s="203"/>
      <c r="U20" s="203"/>
      <c r="V20" s="203"/>
      <c r="W20" s="203"/>
      <c r="X20" s="204"/>
      <c r="AD20" s="8"/>
      <c r="AE20" s="8"/>
      <c r="AF20" s="8"/>
      <c r="AG20" s="8"/>
      <c r="AH20" s="8"/>
      <c r="AI20" s="8"/>
      <c r="AJ20" s="8"/>
      <c r="AK20" s="8"/>
      <c r="AL20" s="8"/>
      <c r="AM20" s="8"/>
    </row>
    <row r="21" spans="1:42" ht="24" customHeight="1" thickBot="1">
      <c r="A21" s="12"/>
      <c r="B21" s="240"/>
      <c r="C21" s="240"/>
      <c r="D21" s="241" t="s">
        <v>56</v>
      </c>
      <c r="E21" s="242"/>
      <c r="F21" s="61"/>
      <c r="G21" s="117" t="s">
        <v>67</v>
      </c>
      <c r="H21" s="85"/>
      <c r="I21" s="86"/>
      <c r="K21" s="61"/>
      <c r="L21" s="117" t="s">
        <v>67</v>
      </c>
      <c r="M21" s="85"/>
      <c r="N21" s="86"/>
      <c r="P21" s="230"/>
      <c r="Q21" s="231"/>
      <c r="R21" s="231"/>
      <c r="S21" s="231"/>
      <c r="T21" s="231"/>
      <c r="U21" s="231"/>
      <c r="V21" s="231"/>
      <c r="W21" s="231"/>
      <c r="X21" s="232"/>
    </row>
    <row r="22" spans="1:42" ht="21" customHeight="1">
      <c r="B22" s="120" t="s">
        <v>211</v>
      </c>
      <c r="C22" s="14"/>
      <c r="D22" s="14"/>
      <c r="E22" s="14"/>
      <c r="F22" s="14"/>
      <c r="G22" s="14"/>
      <c r="H22" s="14"/>
      <c r="I22" s="14"/>
      <c r="J22" s="14"/>
      <c r="K22" s="14"/>
      <c r="L22" s="14"/>
      <c r="M22" s="14"/>
      <c r="N22" s="14"/>
      <c r="O22" s="14"/>
      <c r="T22" s="5"/>
    </row>
    <row r="23" spans="1:42" ht="21" customHeight="1">
      <c r="B23" s="120"/>
      <c r="C23" s="14"/>
      <c r="D23" s="14"/>
      <c r="E23" s="14"/>
      <c r="F23" s="14"/>
      <c r="G23" s="14"/>
      <c r="H23" s="14"/>
      <c r="I23" s="14"/>
      <c r="J23" s="14"/>
      <c r="K23" s="14"/>
      <c r="L23" s="14"/>
      <c r="M23" s="14"/>
      <c r="N23" s="14"/>
      <c r="O23" s="14"/>
      <c r="T23" s="5"/>
    </row>
    <row r="24" spans="1:42" ht="32.25" customHeight="1">
      <c r="A24" s="11" t="s">
        <v>204</v>
      </c>
      <c r="B24" s="14"/>
      <c r="C24" s="14"/>
      <c r="D24" s="14"/>
      <c r="E24" s="14"/>
      <c r="F24" s="14"/>
      <c r="G24" s="14"/>
      <c r="H24" s="14"/>
      <c r="I24" s="14"/>
      <c r="J24" s="14"/>
      <c r="K24" s="14"/>
      <c r="L24" s="14"/>
      <c r="M24" s="14"/>
      <c r="N24" s="14"/>
      <c r="O24" s="14"/>
    </row>
    <row r="25" spans="1:42" ht="32.25" customHeight="1" thickBot="1">
      <c r="A25" s="11" t="s">
        <v>205</v>
      </c>
      <c r="B25" s="14"/>
      <c r="C25" s="14"/>
      <c r="D25" s="14"/>
      <c r="E25" s="14"/>
      <c r="F25" s="14"/>
      <c r="G25" s="14"/>
      <c r="H25" s="14"/>
      <c r="I25" s="14"/>
      <c r="J25" s="14"/>
      <c r="K25" s="14"/>
      <c r="L25" s="14"/>
      <c r="M25" s="14"/>
      <c r="N25" s="14"/>
      <c r="O25" s="14"/>
    </row>
    <row r="26" spans="1:42" ht="35.25" customHeight="1" thickBot="1">
      <c r="B26" s="205" t="s">
        <v>68</v>
      </c>
      <c r="C26" s="206"/>
      <c r="D26" s="206"/>
      <c r="E26" s="243" t="s">
        <v>74</v>
      </c>
      <c r="F26" s="206"/>
      <c r="G26" s="206"/>
      <c r="H26" s="206"/>
      <c r="I26" s="206"/>
      <c r="J26" s="206"/>
      <c r="K26" s="206"/>
      <c r="L26" s="206"/>
      <c r="M26" s="206"/>
      <c r="N26" s="206"/>
      <c r="O26" s="206"/>
      <c r="P26" s="206"/>
      <c r="Q26" s="206"/>
      <c r="R26" s="206"/>
      <c r="S26" s="205" t="s">
        <v>75</v>
      </c>
      <c r="T26" s="206"/>
      <c r="U26" s="206"/>
      <c r="V26" s="206"/>
      <c r="W26" s="206"/>
      <c r="X26" s="206"/>
      <c r="Y26" s="206"/>
      <c r="Z26" s="206"/>
      <c r="AA26" s="206"/>
      <c r="AB26" s="206"/>
      <c r="AC26" s="206"/>
      <c r="AD26" s="206"/>
      <c r="AE26" s="206"/>
      <c r="AF26" s="206"/>
      <c r="AG26" s="206"/>
      <c r="AH26" s="206"/>
      <c r="AI26" s="206"/>
      <c r="AJ26" s="207"/>
    </row>
    <row r="27" spans="1:42" ht="60" customHeight="1">
      <c r="A27" s="5">
        <v>1</v>
      </c>
      <c r="B27" s="260"/>
      <c r="C27" s="261"/>
      <c r="D27" s="262"/>
      <c r="E27" s="244"/>
      <c r="F27" s="245"/>
      <c r="G27" s="245"/>
      <c r="H27" s="245"/>
      <c r="I27" s="245"/>
      <c r="J27" s="245"/>
      <c r="K27" s="245"/>
      <c r="L27" s="245"/>
      <c r="M27" s="245"/>
      <c r="N27" s="245"/>
      <c r="O27" s="245"/>
      <c r="P27" s="245"/>
      <c r="Q27" s="245"/>
      <c r="R27" s="245"/>
      <c r="S27" s="210"/>
      <c r="T27" s="211"/>
      <c r="U27" s="211"/>
      <c r="V27" s="211"/>
      <c r="W27" s="211"/>
      <c r="X27" s="211"/>
      <c r="Y27" s="211"/>
      <c r="Z27" s="211"/>
      <c r="AA27" s="211"/>
      <c r="AB27" s="211"/>
      <c r="AC27" s="211"/>
      <c r="AD27" s="211"/>
      <c r="AE27" s="211"/>
      <c r="AF27" s="211"/>
      <c r="AG27" s="211"/>
      <c r="AH27" s="211"/>
      <c r="AI27" s="211"/>
      <c r="AJ27" s="212"/>
    </row>
    <row r="28" spans="1:42" ht="60" customHeight="1">
      <c r="A28" s="5">
        <v>2</v>
      </c>
      <c r="B28" s="246"/>
      <c r="C28" s="247"/>
      <c r="D28" s="247"/>
      <c r="E28" s="208"/>
      <c r="F28" s="209"/>
      <c r="G28" s="209"/>
      <c r="H28" s="209"/>
      <c r="I28" s="209"/>
      <c r="J28" s="209"/>
      <c r="K28" s="209"/>
      <c r="L28" s="209"/>
      <c r="M28" s="209"/>
      <c r="N28" s="209"/>
      <c r="O28" s="209"/>
      <c r="P28" s="209"/>
      <c r="Q28" s="209"/>
      <c r="R28" s="209"/>
      <c r="S28" s="199"/>
      <c r="T28" s="200"/>
      <c r="U28" s="200"/>
      <c r="V28" s="200"/>
      <c r="W28" s="200"/>
      <c r="X28" s="200"/>
      <c r="Y28" s="200"/>
      <c r="Z28" s="200"/>
      <c r="AA28" s="200"/>
      <c r="AB28" s="200"/>
      <c r="AC28" s="200"/>
      <c r="AD28" s="200"/>
      <c r="AE28" s="200"/>
      <c r="AF28" s="200"/>
      <c r="AG28" s="200"/>
      <c r="AH28" s="200"/>
      <c r="AI28" s="200"/>
      <c r="AJ28" s="201"/>
    </row>
    <row r="29" spans="1:42" ht="60" customHeight="1">
      <c r="A29" s="5">
        <v>3</v>
      </c>
      <c r="B29" s="246"/>
      <c r="C29" s="247"/>
      <c r="D29" s="247"/>
      <c r="E29" s="208"/>
      <c r="F29" s="209"/>
      <c r="G29" s="209"/>
      <c r="H29" s="209"/>
      <c r="I29" s="209"/>
      <c r="J29" s="209"/>
      <c r="K29" s="209"/>
      <c r="L29" s="209"/>
      <c r="M29" s="209"/>
      <c r="N29" s="209"/>
      <c r="O29" s="209"/>
      <c r="P29" s="209"/>
      <c r="Q29" s="209"/>
      <c r="R29" s="209"/>
      <c r="S29" s="199"/>
      <c r="T29" s="200"/>
      <c r="U29" s="200"/>
      <c r="V29" s="200"/>
      <c r="W29" s="200"/>
      <c r="X29" s="200"/>
      <c r="Y29" s="200"/>
      <c r="Z29" s="200"/>
      <c r="AA29" s="200"/>
      <c r="AB29" s="200"/>
      <c r="AC29" s="200"/>
      <c r="AD29" s="200"/>
      <c r="AE29" s="200"/>
      <c r="AF29" s="200"/>
      <c r="AG29" s="200"/>
      <c r="AH29" s="200"/>
      <c r="AI29" s="200"/>
      <c r="AJ29" s="201"/>
    </row>
    <row r="30" spans="1:42" ht="60" customHeight="1">
      <c r="A30" s="5">
        <v>4</v>
      </c>
      <c r="B30" s="246"/>
      <c r="C30" s="247"/>
      <c r="D30" s="247"/>
      <c r="E30" s="208"/>
      <c r="F30" s="209"/>
      <c r="G30" s="209"/>
      <c r="H30" s="209"/>
      <c r="I30" s="209"/>
      <c r="J30" s="209"/>
      <c r="K30" s="209"/>
      <c r="L30" s="209"/>
      <c r="M30" s="209"/>
      <c r="N30" s="209"/>
      <c r="O30" s="209"/>
      <c r="P30" s="209"/>
      <c r="Q30" s="209"/>
      <c r="R30" s="209"/>
      <c r="S30" s="199"/>
      <c r="T30" s="200"/>
      <c r="U30" s="200"/>
      <c r="V30" s="200"/>
      <c r="W30" s="200"/>
      <c r="X30" s="200"/>
      <c r="Y30" s="200"/>
      <c r="Z30" s="200"/>
      <c r="AA30" s="200"/>
      <c r="AB30" s="200"/>
      <c r="AC30" s="200"/>
      <c r="AD30" s="200"/>
      <c r="AE30" s="200"/>
      <c r="AF30" s="200"/>
      <c r="AG30" s="200"/>
      <c r="AH30" s="200"/>
      <c r="AI30" s="200"/>
      <c r="AJ30" s="201"/>
    </row>
    <row r="31" spans="1:42" ht="60" customHeight="1" thickBot="1">
      <c r="A31" s="5">
        <v>5</v>
      </c>
      <c r="B31" s="237"/>
      <c r="C31" s="238"/>
      <c r="D31" s="238"/>
      <c r="E31" s="248"/>
      <c r="F31" s="249"/>
      <c r="G31" s="249"/>
      <c r="H31" s="249"/>
      <c r="I31" s="249"/>
      <c r="J31" s="249"/>
      <c r="K31" s="249"/>
      <c r="L31" s="249"/>
      <c r="M31" s="249"/>
      <c r="N31" s="249"/>
      <c r="O31" s="249"/>
      <c r="P31" s="249"/>
      <c r="Q31" s="249"/>
      <c r="R31" s="249"/>
      <c r="S31" s="196"/>
      <c r="T31" s="197"/>
      <c r="U31" s="197"/>
      <c r="V31" s="197"/>
      <c r="W31" s="197"/>
      <c r="X31" s="197"/>
      <c r="Y31" s="197"/>
      <c r="Z31" s="197"/>
      <c r="AA31" s="197"/>
      <c r="AB31" s="197"/>
      <c r="AC31" s="197"/>
      <c r="AD31" s="197"/>
      <c r="AE31" s="197"/>
      <c r="AF31" s="197"/>
      <c r="AG31" s="197"/>
      <c r="AH31" s="197"/>
      <c r="AI31" s="197"/>
      <c r="AJ31" s="198"/>
    </row>
    <row r="32" spans="1:42" ht="24.75" customHeight="1"/>
    <row r="33" spans="1:20" ht="28.5" customHeight="1">
      <c r="A33" s="15" t="s">
        <v>171</v>
      </c>
      <c r="B33" s="14"/>
      <c r="C33" s="14"/>
      <c r="D33" s="14"/>
      <c r="E33" s="14"/>
      <c r="F33" s="14"/>
      <c r="G33" s="14"/>
      <c r="H33" s="14"/>
      <c r="I33" s="14"/>
      <c r="J33" s="14"/>
      <c r="K33" s="14"/>
      <c r="L33" s="14"/>
      <c r="R33" s="16" t="s">
        <v>14</v>
      </c>
      <c r="T33" s="5"/>
    </row>
    <row r="34" spans="1:20" ht="28.5" customHeight="1">
      <c r="A34" s="26">
        <v>1</v>
      </c>
      <c r="B34" s="235" t="s">
        <v>54</v>
      </c>
      <c r="C34" s="235"/>
      <c r="D34" s="235"/>
      <c r="E34" s="235"/>
      <c r="F34" s="235"/>
      <c r="G34" s="235"/>
      <c r="H34" s="235"/>
      <c r="I34" s="235"/>
      <c r="J34" s="235"/>
      <c r="K34" s="235"/>
      <c r="L34" s="235"/>
      <c r="M34" s="235"/>
      <c r="N34" s="235"/>
      <c r="O34" s="235"/>
      <c r="P34" s="235"/>
      <c r="Q34" s="236"/>
      <c r="R34" s="25"/>
      <c r="T34" s="5"/>
    </row>
    <row r="35" spans="1:20" ht="28.5" customHeight="1">
      <c r="A35" s="26">
        <v>2</v>
      </c>
      <c r="B35" s="235" t="s">
        <v>99</v>
      </c>
      <c r="C35" s="235"/>
      <c r="D35" s="235"/>
      <c r="E35" s="235"/>
      <c r="F35" s="235"/>
      <c r="G35" s="235"/>
      <c r="H35" s="235"/>
      <c r="I35" s="235"/>
      <c r="J35" s="235"/>
      <c r="K35" s="235"/>
      <c r="L35" s="235"/>
      <c r="M35" s="235"/>
      <c r="N35" s="235"/>
      <c r="O35" s="235"/>
      <c r="P35" s="235"/>
      <c r="Q35" s="236"/>
      <c r="R35" s="25"/>
      <c r="T35" s="5"/>
    </row>
    <row r="36" spans="1:20" ht="28.5" customHeight="1">
      <c r="A36" s="26">
        <v>3</v>
      </c>
      <c r="B36" s="235" t="s">
        <v>53</v>
      </c>
      <c r="C36" s="235"/>
      <c r="D36" s="235"/>
      <c r="E36" s="235"/>
      <c r="F36" s="235"/>
      <c r="G36" s="235"/>
      <c r="H36" s="235"/>
      <c r="I36" s="235"/>
      <c r="J36" s="235"/>
      <c r="K36" s="235"/>
      <c r="L36" s="235"/>
      <c r="M36" s="235"/>
      <c r="N36" s="235"/>
      <c r="O36" s="235"/>
      <c r="P36" s="235"/>
      <c r="Q36" s="236"/>
      <c r="R36" s="25"/>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7">
    <mergeCell ref="B14:D14"/>
    <mergeCell ref="F17:G17"/>
    <mergeCell ref="B18:C19"/>
    <mergeCell ref="D18:E18"/>
    <mergeCell ref="D19:E19"/>
    <mergeCell ref="B17:E17"/>
    <mergeCell ref="E14:G14"/>
    <mergeCell ref="B5:I5"/>
    <mergeCell ref="B6:I6"/>
    <mergeCell ref="B13:D13"/>
    <mergeCell ref="L6:M6"/>
    <mergeCell ref="L5:M5"/>
    <mergeCell ref="E12:G12"/>
    <mergeCell ref="K12:L12"/>
    <mergeCell ref="M12:N12"/>
    <mergeCell ref="H12:J12"/>
    <mergeCell ref="E13:G13"/>
    <mergeCell ref="H13:J13"/>
    <mergeCell ref="B36:Q36"/>
    <mergeCell ref="B31:D31"/>
    <mergeCell ref="B20:C21"/>
    <mergeCell ref="D20:E20"/>
    <mergeCell ref="D21:E21"/>
    <mergeCell ref="B26:D26"/>
    <mergeCell ref="E26:R26"/>
    <mergeCell ref="E27:R27"/>
    <mergeCell ref="E28:R28"/>
    <mergeCell ref="B34:Q34"/>
    <mergeCell ref="B35:Q35"/>
    <mergeCell ref="B29:D29"/>
    <mergeCell ref="B30:D30"/>
    <mergeCell ref="E31:R31"/>
    <mergeCell ref="B28:D28"/>
    <mergeCell ref="B27:D27"/>
    <mergeCell ref="K17:L17"/>
    <mergeCell ref="P17:X17"/>
    <mergeCell ref="S14:T14"/>
    <mergeCell ref="S13:T13"/>
    <mergeCell ref="P21:X21"/>
    <mergeCell ref="M13:N13"/>
    <mergeCell ref="K14:L14"/>
    <mergeCell ref="N5:Q5"/>
    <mergeCell ref="N6:Q6"/>
    <mergeCell ref="S31:AJ31"/>
    <mergeCell ref="S29:AJ29"/>
    <mergeCell ref="S30:AJ30"/>
    <mergeCell ref="P20:X20"/>
    <mergeCell ref="S26:AJ26"/>
    <mergeCell ref="E29:R29"/>
    <mergeCell ref="E30:R30"/>
    <mergeCell ref="S27:AJ27"/>
    <mergeCell ref="S28:AJ28"/>
    <mergeCell ref="P18:X18"/>
    <mergeCell ref="P19:X19"/>
    <mergeCell ref="K13:L13"/>
    <mergeCell ref="M14:N14"/>
    <mergeCell ref="O14:P14"/>
    <mergeCell ref="U10:AJ10"/>
    <mergeCell ref="U11:AJ11"/>
    <mergeCell ref="E10:T11"/>
    <mergeCell ref="S12:T12"/>
    <mergeCell ref="Q14:R14"/>
    <mergeCell ref="Q13:R13"/>
    <mergeCell ref="Q12:R12"/>
    <mergeCell ref="O13:P13"/>
    <mergeCell ref="O12:P12"/>
    <mergeCell ref="H14:J14"/>
  </mergeCells>
  <phoneticPr fontId="1"/>
  <conditionalFormatting sqref="J5">
    <cfRule type="containsText" dxfId="31" priority="6" operator="containsText" text="○">
      <formula>NOT(ISERROR(SEARCH("○",J5)))</formula>
    </cfRule>
    <cfRule type="containsText" dxfId="30" priority="7" operator="containsText" text="○">
      <formula>NOT(ISERROR(SEARCH("○",J5)))</formula>
    </cfRule>
    <cfRule type="containsText" dxfId="29" priority="10" operator="containsText" text="○">
      <formula>NOT(ISERROR(SEARCH("○",J5)))</formula>
    </cfRule>
    <cfRule type="containsText" dxfId="28" priority="11" operator="containsText" text="○">
      <formula>NOT(ISERROR(SEARCH("○",J5)))</formula>
    </cfRule>
  </conditionalFormatting>
  <conditionalFormatting sqref="J6">
    <cfRule type="containsText" dxfId="27" priority="5" operator="containsText" text="○">
      <formula>NOT(ISERROR(SEARCH("○",J6)))</formula>
    </cfRule>
    <cfRule type="containsText" dxfId="26" priority="8" operator="containsText" text="○">
      <formula>NOT(ISERROR(SEARCH("○",J6)))</formula>
    </cfRule>
  </conditionalFormatting>
  <conditionalFormatting sqref="AJ13:AJ14">
    <cfRule type="expression" dxfId="25" priority="1">
      <formula>$J$6="○"</formula>
    </cfRule>
  </conditionalFormatting>
  <dataValidations count="2">
    <dataValidation imeMode="halfAlpha" allowBlank="1" showInputMessage="1" showErrorMessage="1" sqref="M13:M14 O13:O14 U13:AJ14"/>
    <dataValidation type="list" allowBlank="1" showInputMessage="1" showErrorMessage="1" sqref="J5:J6">
      <formula1>"○"</formula1>
    </dataValidation>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17</xdr:col>
                    <xdr:colOff>304800</xdr:colOff>
                    <xdr:row>32</xdr:row>
                    <xdr:rowOff>390525</xdr:rowOff>
                  </from>
                  <to>
                    <xdr:col>17</xdr:col>
                    <xdr:colOff>676275</xdr:colOff>
                    <xdr:row>34</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A3789685-CB05-4C23-8E3F-D99C181BC264}">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EE04E012-906E-460E-98C2-4151211BAD30}">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490D6970-76CB-459F-A967-B8DE81607CDF}">
            <xm:f>NOT(ISERROR(SEARCH($J$6="○",AJ13)))</xm:f>
            <xm:f>$J$6="○"</xm:f>
            <x14:dxf>
              <fill>
                <patternFill>
                  <bgColor rgb="FFFF0000"/>
                </patternFill>
              </fill>
            </x14:dxf>
          </x14:cfRule>
          <x14:cfRule type="containsText" priority="3" operator="containsText" id="{DF205644-2A51-4DD8-AF66-3E9B42F934E9}">
            <xm:f>NOT(ISERROR(SEARCH($J$6="○",AJ13)))</xm:f>
            <xm:f>$J$6="○"</xm:f>
            <x14:dxf>
              <fill>
                <patternFill>
                  <bgColor rgb="FFFFC7CE"/>
                </patternFill>
              </fill>
            </x14:dxf>
          </x14:cfRule>
          <x14:cfRule type="containsText" priority="4" operator="containsText" id="{A6423051-6F52-4C29-9FFE-729634A81B96}">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'「費用の概要、積算内訳」記載例'!$C$4:$C$19</xm:f>
          </x14:formula1>
          <xm:sqref>B27:D31</xm:sqref>
        </x14:dataValidation>
        <x14:dataValidation type="list" allowBlank="1" showInputMessage="1" showErrorMessage="1">
          <x14:formula1>
            <xm:f>【非表示】基準額!$C$4:$C$38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Q51"/>
  <sheetViews>
    <sheetView view="pageBreakPreview" zoomScale="85" zoomScaleNormal="85" zoomScaleSheetLayoutView="85" workbookViewId="0">
      <selection activeCell="B5" sqref="B5:I5"/>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0.625" style="5" customWidth="1"/>
    <col min="12" max="12" width="5.625" style="5" customWidth="1"/>
    <col min="13" max="14" width="10.625" style="5" customWidth="1"/>
    <col min="15" max="15" width="7.125" style="5" customWidth="1"/>
    <col min="16" max="16" width="14.125" style="5" customWidth="1"/>
    <col min="17" max="19" width="10.625" style="5" customWidth="1"/>
    <col min="20" max="20" width="10.625" style="4" customWidth="1"/>
    <col min="21"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183</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189</v>
      </c>
      <c r="B3" s="87"/>
      <c r="C3" s="87"/>
      <c r="D3" s="87"/>
      <c r="E3" s="87"/>
      <c r="F3" s="87"/>
      <c r="G3" s="87"/>
      <c r="H3" s="11"/>
      <c r="I3" s="94" t="s">
        <v>195</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0" t="s">
        <v>188</v>
      </c>
      <c r="C5" s="251"/>
      <c r="D5" s="251"/>
      <c r="E5" s="251"/>
      <c r="F5" s="251"/>
      <c r="G5" s="251"/>
      <c r="H5" s="251"/>
      <c r="I5" s="252"/>
      <c r="J5" s="96"/>
      <c r="L5" s="258" t="s">
        <v>212</v>
      </c>
      <c r="M5" s="259"/>
      <c r="N5" s="193"/>
      <c r="O5" s="194"/>
      <c r="P5" s="194"/>
      <c r="Q5" s="195"/>
      <c r="R5" s="1" t="s">
        <v>213</v>
      </c>
      <c r="T5" s="18"/>
      <c r="U5" s="18"/>
      <c r="V5" s="18"/>
      <c r="W5" s="18"/>
      <c r="X5" s="18"/>
      <c r="Y5" s="18"/>
      <c r="Z5" s="18"/>
      <c r="AA5" s="18"/>
      <c r="AB5" s="18"/>
      <c r="AC5" s="18"/>
      <c r="AD5" s="18"/>
      <c r="AE5" s="18"/>
      <c r="AF5" s="18"/>
      <c r="AG5" s="18"/>
      <c r="AH5" s="18"/>
      <c r="AI5" s="18"/>
      <c r="AJ5" s="18"/>
    </row>
    <row r="6" spans="1:43" s="1" customFormat="1" ht="27.75" customHeight="1">
      <c r="A6" s="11"/>
      <c r="B6" s="253" t="s">
        <v>187</v>
      </c>
      <c r="C6" s="254"/>
      <c r="D6" s="254"/>
      <c r="E6" s="254"/>
      <c r="F6" s="254"/>
      <c r="G6" s="254"/>
      <c r="H6" s="254"/>
      <c r="I6" s="255"/>
      <c r="J6" s="96"/>
      <c r="L6" s="258" t="s">
        <v>63</v>
      </c>
      <c r="M6" s="259"/>
      <c r="N6" s="193"/>
      <c r="O6" s="194"/>
      <c r="P6" s="194"/>
      <c r="Q6" s="195"/>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179" t="s">
        <v>10</v>
      </c>
      <c r="F10" s="180"/>
      <c r="G10" s="180"/>
      <c r="H10" s="180"/>
      <c r="I10" s="180"/>
      <c r="J10" s="180"/>
      <c r="K10" s="180"/>
      <c r="L10" s="180"/>
      <c r="M10" s="180"/>
      <c r="N10" s="180"/>
      <c r="O10" s="180"/>
      <c r="P10" s="180"/>
      <c r="Q10" s="180"/>
      <c r="R10" s="180"/>
      <c r="S10" s="180"/>
      <c r="T10" s="181"/>
      <c r="U10" s="177" t="s">
        <v>83</v>
      </c>
      <c r="V10" s="177"/>
      <c r="W10" s="177"/>
      <c r="X10" s="177"/>
      <c r="Y10" s="177"/>
      <c r="Z10" s="177"/>
      <c r="AA10" s="177"/>
      <c r="AB10" s="177"/>
      <c r="AC10" s="177"/>
      <c r="AD10" s="177"/>
      <c r="AE10" s="177"/>
      <c r="AF10" s="177"/>
      <c r="AG10" s="177"/>
      <c r="AH10" s="177"/>
      <c r="AI10" s="177"/>
      <c r="AJ10" s="178"/>
      <c r="AK10" s="8"/>
      <c r="AL10" s="8"/>
      <c r="AM10" s="10"/>
      <c r="AN10" s="10"/>
      <c r="AO10" s="10"/>
      <c r="AP10" s="10"/>
      <c r="AQ10" s="10"/>
    </row>
    <row r="11" spans="1:43" s="1" customFormat="1" ht="24" customHeight="1" thickBot="1">
      <c r="D11" s="7"/>
      <c r="E11" s="182"/>
      <c r="F11" s="183"/>
      <c r="G11" s="183"/>
      <c r="H11" s="183"/>
      <c r="I11" s="183"/>
      <c r="J11" s="183"/>
      <c r="K11" s="183"/>
      <c r="L11" s="183"/>
      <c r="M11" s="183"/>
      <c r="N11" s="183"/>
      <c r="O11" s="183"/>
      <c r="P11" s="183"/>
      <c r="Q11" s="183"/>
      <c r="R11" s="183"/>
      <c r="S11" s="183"/>
      <c r="T11" s="184"/>
      <c r="U11" s="177" t="s">
        <v>11</v>
      </c>
      <c r="V11" s="177"/>
      <c r="W11" s="177"/>
      <c r="X11" s="177"/>
      <c r="Y11" s="177"/>
      <c r="Z11" s="177"/>
      <c r="AA11" s="177"/>
      <c r="AB11" s="177"/>
      <c r="AC11" s="177"/>
      <c r="AD11" s="177"/>
      <c r="AE11" s="177"/>
      <c r="AF11" s="177"/>
      <c r="AG11" s="177"/>
      <c r="AH11" s="177"/>
      <c r="AI11" s="177"/>
      <c r="AJ11" s="178"/>
      <c r="AK11" s="8"/>
      <c r="AL11" s="8"/>
    </row>
    <row r="12" spans="1:43" s="1" customFormat="1" ht="105.75" customHeight="1">
      <c r="E12" s="278" t="s">
        <v>1</v>
      </c>
      <c r="F12" s="279"/>
      <c r="G12" s="279"/>
      <c r="H12" s="280" t="s">
        <v>0</v>
      </c>
      <c r="I12" s="280"/>
      <c r="J12" s="280"/>
      <c r="K12" s="273" t="s">
        <v>214</v>
      </c>
      <c r="L12" s="274"/>
      <c r="M12" s="273" t="s">
        <v>64</v>
      </c>
      <c r="N12" s="274"/>
      <c r="O12" s="273" t="s">
        <v>102</v>
      </c>
      <c r="P12" s="274"/>
      <c r="Q12" s="191" t="s">
        <v>65</v>
      </c>
      <c r="R12" s="192"/>
      <c r="S12" s="185" t="s">
        <v>66</v>
      </c>
      <c r="T12" s="186"/>
      <c r="U12" s="89" t="s">
        <v>2</v>
      </c>
      <c r="V12" s="90" t="s">
        <v>3</v>
      </c>
      <c r="W12" s="90" t="s">
        <v>4</v>
      </c>
      <c r="X12" s="90" t="s">
        <v>58</v>
      </c>
      <c r="Y12" s="90" t="s">
        <v>59</v>
      </c>
      <c r="Z12" s="90" t="s">
        <v>60</v>
      </c>
      <c r="AA12" s="90" t="s">
        <v>190</v>
      </c>
      <c r="AB12" s="90" t="s">
        <v>6</v>
      </c>
      <c r="AC12" s="90" t="s">
        <v>61</v>
      </c>
      <c r="AD12" s="91" t="s">
        <v>13</v>
      </c>
      <c r="AE12" s="91" t="s">
        <v>50</v>
      </c>
      <c r="AF12" s="91" t="s">
        <v>192</v>
      </c>
      <c r="AG12" s="91" t="s">
        <v>52</v>
      </c>
      <c r="AH12" s="91" t="s">
        <v>191</v>
      </c>
      <c r="AI12" s="91" t="s">
        <v>191</v>
      </c>
      <c r="AJ12" s="92" t="s">
        <v>196</v>
      </c>
      <c r="AK12" s="8"/>
      <c r="AL12" s="8"/>
    </row>
    <row r="13" spans="1:43" s="1" customFormat="1" ht="37.5" customHeight="1">
      <c r="B13" s="256" t="s">
        <v>85</v>
      </c>
      <c r="C13" s="256"/>
      <c r="D13" s="257"/>
      <c r="E13" s="281"/>
      <c r="F13" s="282"/>
      <c r="G13" s="282"/>
      <c r="H13" s="283"/>
      <c r="I13" s="283"/>
      <c r="J13" s="283"/>
      <c r="K13" s="213"/>
      <c r="L13" s="214"/>
      <c r="M13" s="233" t="e">
        <f>VLOOKUP(H13,【非表示】基準額!C4:D38,2,FALSE)*K13</f>
        <v>#N/A</v>
      </c>
      <c r="N13" s="234"/>
      <c r="O13" s="219"/>
      <c r="P13" s="220"/>
      <c r="Q13" s="189">
        <f>SUM(U13:AJ13)</f>
        <v>0</v>
      </c>
      <c r="R13" s="190"/>
      <c r="S13" s="228" t="e">
        <f>Q13-MAX(M13:P13)</f>
        <v>#N/A</v>
      </c>
      <c r="T13" s="229"/>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256" t="s">
        <v>86</v>
      </c>
      <c r="C14" s="256"/>
      <c r="D14" s="257"/>
      <c r="E14" s="275"/>
      <c r="F14" s="276"/>
      <c r="G14" s="276"/>
      <c r="H14" s="277"/>
      <c r="I14" s="277"/>
      <c r="J14" s="277"/>
      <c r="K14" s="263"/>
      <c r="L14" s="264"/>
      <c r="M14" s="215" t="e">
        <f>VLOOKUP(H14,【非表示】基準額!C5:D39,2,FALSE)*K14</f>
        <v>#N/A</v>
      </c>
      <c r="N14" s="216"/>
      <c r="O14" s="217"/>
      <c r="P14" s="218"/>
      <c r="Q14" s="187">
        <f>O14+S14</f>
        <v>0</v>
      </c>
      <c r="R14" s="188"/>
      <c r="S14" s="226">
        <f>SUM(U14:AJ14)</f>
        <v>0</v>
      </c>
      <c r="T14" s="227"/>
      <c r="U14" s="81"/>
      <c r="V14" s="58"/>
      <c r="W14" s="58"/>
      <c r="X14" s="58"/>
      <c r="Y14" s="58"/>
      <c r="Z14" s="58"/>
      <c r="AA14" s="58"/>
      <c r="AB14" s="58"/>
      <c r="AC14" s="58"/>
      <c r="AD14" s="58"/>
      <c r="AE14" s="58"/>
      <c r="AF14" s="58"/>
      <c r="AG14" s="58"/>
      <c r="AH14" s="58"/>
      <c r="AI14" s="58"/>
      <c r="AJ14" s="59"/>
      <c r="AK14" s="8"/>
      <c r="AL14" s="8"/>
    </row>
    <row r="15" spans="1:43" ht="21" customHeight="1">
      <c r="A15" s="1"/>
      <c r="B15" s="115"/>
      <c r="C15" s="115"/>
      <c r="D15" s="115"/>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71" t="s">
        <v>201</v>
      </c>
      <c r="C17" s="271"/>
      <c r="D17" s="271"/>
      <c r="E17" s="272"/>
      <c r="F17" s="265" t="s">
        <v>185</v>
      </c>
      <c r="G17" s="266"/>
      <c r="H17" s="118" t="s">
        <v>210</v>
      </c>
      <c r="I17" s="119" t="s">
        <v>207</v>
      </c>
      <c r="J17" s="120"/>
      <c r="K17" s="221" t="s">
        <v>186</v>
      </c>
      <c r="L17" s="222"/>
      <c r="M17" s="118" t="s">
        <v>208</v>
      </c>
      <c r="N17" s="119" t="s">
        <v>209</v>
      </c>
      <c r="O17" s="7"/>
      <c r="P17" s="223" t="s">
        <v>184</v>
      </c>
      <c r="Q17" s="224"/>
      <c r="R17" s="224"/>
      <c r="S17" s="224"/>
      <c r="T17" s="224"/>
      <c r="U17" s="224"/>
      <c r="V17" s="224"/>
      <c r="W17" s="224"/>
      <c r="X17" s="225"/>
      <c r="AD17" s="8"/>
      <c r="AE17" s="8"/>
      <c r="AF17" s="8"/>
      <c r="AG17" s="8"/>
      <c r="AH17" s="8"/>
      <c r="AK17" s="8"/>
      <c r="AL17" s="8"/>
      <c r="AM17" s="8"/>
      <c r="AN17" s="8"/>
      <c r="AO17" s="8"/>
      <c r="AP17" s="8"/>
    </row>
    <row r="18" spans="1:42" ht="24" customHeight="1">
      <c r="A18" s="12"/>
      <c r="B18" s="267" t="s">
        <v>202</v>
      </c>
      <c r="C18" s="268"/>
      <c r="D18" s="269" t="s">
        <v>55</v>
      </c>
      <c r="E18" s="270"/>
      <c r="F18" s="60"/>
      <c r="G18" s="121" t="s">
        <v>67</v>
      </c>
      <c r="H18" s="83"/>
      <c r="I18" s="84"/>
      <c r="K18" s="60"/>
      <c r="L18" s="121" t="s">
        <v>67</v>
      </c>
      <c r="M18" s="83"/>
      <c r="N18" s="84"/>
      <c r="P18" s="202"/>
      <c r="Q18" s="203"/>
      <c r="R18" s="203"/>
      <c r="S18" s="203"/>
      <c r="T18" s="203"/>
      <c r="U18" s="203"/>
      <c r="V18" s="203"/>
      <c r="W18" s="203"/>
      <c r="X18" s="204"/>
      <c r="AD18" s="8"/>
      <c r="AE18" s="8"/>
      <c r="AF18" s="8"/>
      <c r="AG18" s="8"/>
      <c r="AH18" s="8"/>
      <c r="AK18" s="8"/>
      <c r="AL18" s="8"/>
      <c r="AM18" s="8"/>
    </row>
    <row r="19" spans="1:42" ht="24" customHeight="1">
      <c r="A19" s="12"/>
      <c r="B19" s="240"/>
      <c r="C19" s="240"/>
      <c r="D19" s="241" t="s">
        <v>56</v>
      </c>
      <c r="E19" s="242"/>
      <c r="F19" s="60"/>
      <c r="G19" s="121" t="s">
        <v>67</v>
      </c>
      <c r="H19" s="83"/>
      <c r="I19" s="84"/>
      <c r="K19" s="60"/>
      <c r="L19" s="121" t="s">
        <v>67</v>
      </c>
      <c r="M19" s="83"/>
      <c r="N19" s="84"/>
      <c r="P19" s="202"/>
      <c r="Q19" s="203"/>
      <c r="R19" s="203"/>
      <c r="S19" s="203"/>
      <c r="T19" s="203"/>
      <c r="U19" s="203"/>
      <c r="V19" s="203"/>
      <c r="W19" s="203"/>
      <c r="X19" s="204"/>
      <c r="AD19" s="8"/>
      <c r="AE19" s="8"/>
      <c r="AF19" s="8"/>
      <c r="AG19" s="8"/>
      <c r="AH19" s="8"/>
      <c r="AK19" s="8"/>
      <c r="AL19" s="8"/>
      <c r="AM19" s="8"/>
    </row>
    <row r="20" spans="1:42" ht="24" customHeight="1">
      <c r="A20" s="12"/>
      <c r="B20" s="239" t="s">
        <v>203</v>
      </c>
      <c r="C20" s="240"/>
      <c r="D20" s="241" t="s">
        <v>55</v>
      </c>
      <c r="E20" s="242"/>
      <c r="F20" s="60"/>
      <c r="G20" s="121" t="s">
        <v>67</v>
      </c>
      <c r="H20" s="83"/>
      <c r="I20" s="84"/>
      <c r="K20" s="60"/>
      <c r="L20" s="121" t="s">
        <v>67</v>
      </c>
      <c r="M20" s="83"/>
      <c r="N20" s="84"/>
      <c r="P20" s="202"/>
      <c r="Q20" s="203"/>
      <c r="R20" s="203"/>
      <c r="S20" s="203"/>
      <c r="T20" s="203"/>
      <c r="U20" s="203"/>
      <c r="V20" s="203"/>
      <c r="W20" s="203"/>
      <c r="X20" s="204"/>
      <c r="AD20" s="8"/>
      <c r="AE20" s="8"/>
      <c r="AF20" s="8"/>
      <c r="AG20" s="8"/>
      <c r="AH20" s="8"/>
      <c r="AI20" s="8"/>
      <c r="AJ20" s="8"/>
      <c r="AK20" s="8"/>
      <c r="AL20" s="8"/>
      <c r="AM20" s="8"/>
    </row>
    <row r="21" spans="1:42" ht="24" customHeight="1" thickBot="1">
      <c r="A21" s="12"/>
      <c r="B21" s="240"/>
      <c r="C21" s="240"/>
      <c r="D21" s="241" t="s">
        <v>56</v>
      </c>
      <c r="E21" s="242"/>
      <c r="F21" s="61"/>
      <c r="G21" s="117" t="s">
        <v>67</v>
      </c>
      <c r="H21" s="85"/>
      <c r="I21" s="86"/>
      <c r="K21" s="61"/>
      <c r="L21" s="117" t="s">
        <v>67</v>
      </c>
      <c r="M21" s="85"/>
      <c r="N21" s="86"/>
      <c r="P21" s="230"/>
      <c r="Q21" s="231"/>
      <c r="R21" s="231"/>
      <c r="S21" s="231"/>
      <c r="T21" s="231"/>
      <c r="U21" s="231"/>
      <c r="V21" s="231"/>
      <c r="W21" s="231"/>
      <c r="X21" s="232"/>
    </row>
    <row r="22" spans="1:42" ht="21" customHeight="1">
      <c r="B22" s="120" t="s">
        <v>211</v>
      </c>
      <c r="C22" s="14"/>
      <c r="D22" s="14"/>
      <c r="E22" s="14"/>
      <c r="F22" s="14"/>
      <c r="G22" s="14"/>
      <c r="H22" s="14"/>
      <c r="I22" s="14"/>
      <c r="J22" s="14"/>
      <c r="K22" s="14"/>
      <c r="L22" s="14"/>
      <c r="M22" s="14"/>
      <c r="N22" s="14"/>
      <c r="O22" s="14"/>
      <c r="T22" s="5"/>
    </row>
    <row r="23" spans="1:42" ht="21" customHeight="1">
      <c r="B23" s="120"/>
      <c r="C23" s="14"/>
      <c r="D23" s="14"/>
      <c r="E23" s="14"/>
      <c r="F23" s="14"/>
      <c r="G23" s="14"/>
      <c r="H23" s="14"/>
      <c r="I23" s="14"/>
      <c r="J23" s="14"/>
      <c r="K23" s="14"/>
      <c r="L23" s="14"/>
      <c r="M23" s="14"/>
      <c r="N23" s="14"/>
      <c r="O23" s="14"/>
      <c r="T23" s="5"/>
    </row>
    <row r="24" spans="1:42" ht="32.25" customHeight="1">
      <c r="A24" s="11" t="s">
        <v>204</v>
      </c>
      <c r="B24" s="14"/>
      <c r="C24" s="14"/>
      <c r="D24" s="14"/>
      <c r="E24" s="14"/>
      <c r="F24" s="14"/>
      <c r="G24" s="14"/>
      <c r="H24" s="14"/>
      <c r="I24" s="14"/>
      <c r="J24" s="14"/>
      <c r="K24" s="14"/>
      <c r="L24" s="14"/>
      <c r="M24" s="14"/>
      <c r="N24" s="14"/>
      <c r="O24" s="14"/>
    </row>
    <row r="25" spans="1:42" ht="32.25" customHeight="1" thickBot="1">
      <c r="A25" s="11" t="s">
        <v>205</v>
      </c>
      <c r="B25" s="14"/>
      <c r="C25" s="14"/>
      <c r="D25" s="14"/>
      <c r="E25" s="14"/>
      <c r="F25" s="14"/>
      <c r="G25" s="14"/>
      <c r="H25" s="14"/>
      <c r="I25" s="14"/>
      <c r="J25" s="14"/>
      <c r="K25" s="14"/>
      <c r="L25" s="14"/>
      <c r="M25" s="14"/>
      <c r="N25" s="14"/>
      <c r="O25" s="14"/>
    </row>
    <row r="26" spans="1:42" ht="35.25" customHeight="1" thickBot="1">
      <c r="B26" s="205" t="s">
        <v>68</v>
      </c>
      <c r="C26" s="206"/>
      <c r="D26" s="206"/>
      <c r="E26" s="243" t="s">
        <v>74</v>
      </c>
      <c r="F26" s="206"/>
      <c r="G26" s="206"/>
      <c r="H26" s="206"/>
      <c r="I26" s="206"/>
      <c r="J26" s="206"/>
      <c r="K26" s="206"/>
      <c r="L26" s="206"/>
      <c r="M26" s="206"/>
      <c r="N26" s="206"/>
      <c r="O26" s="206"/>
      <c r="P26" s="206"/>
      <c r="Q26" s="206"/>
      <c r="R26" s="206"/>
      <c r="S26" s="205" t="s">
        <v>75</v>
      </c>
      <c r="T26" s="206"/>
      <c r="U26" s="206"/>
      <c r="V26" s="206"/>
      <c r="W26" s="206"/>
      <c r="X26" s="206"/>
      <c r="Y26" s="206"/>
      <c r="Z26" s="206"/>
      <c r="AA26" s="206"/>
      <c r="AB26" s="206"/>
      <c r="AC26" s="206"/>
      <c r="AD26" s="206"/>
      <c r="AE26" s="206"/>
      <c r="AF26" s="206"/>
      <c r="AG26" s="206"/>
      <c r="AH26" s="206"/>
      <c r="AI26" s="206"/>
      <c r="AJ26" s="207"/>
    </row>
    <row r="27" spans="1:42" ht="60" customHeight="1">
      <c r="A27" s="5">
        <v>1</v>
      </c>
      <c r="B27" s="260"/>
      <c r="C27" s="261"/>
      <c r="D27" s="262"/>
      <c r="E27" s="244"/>
      <c r="F27" s="245"/>
      <c r="G27" s="245"/>
      <c r="H27" s="245"/>
      <c r="I27" s="245"/>
      <c r="J27" s="245"/>
      <c r="K27" s="245"/>
      <c r="L27" s="245"/>
      <c r="M27" s="245"/>
      <c r="N27" s="245"/>
      <c r="O27" s="245"/>
      <c r="P27" s="245"/>
      <c r="Q27" s="245"/>
      <c r="R27" s="245"/>
      <c r="S27" s="210"/>
      <c r="T27" s="211"/>
      <c r="U27" s="211"/>
      <c r="V27" s="211"/>
      <c r="W27" s="211"/>
      <c r="X27" s="211"/>
      <c r="Y27" s="211"/>
      <c r="Z27" s="211"/>
      <c r="AA27" s="211"/>
      <c r="AB27" s="211"/>
      <c r="AC27" s="211"/>
      <c r="AD27" s="211"/>
      <c r="AE27" s="211"/>
      <c r="AF27" s="211"/>
      <c r="AG27" s="211"/>
      <c r="AH27" s="211"/>
      <c r="AI27" s="211"/>
      <c r="AJ27" s="212"/>
    </row>
    <row r="28" spans="1:42" ht="60" customHeight="1">
      <c r="A28" s="5">
        <v>2</v>
      </c>
      <c r="B28" s="246"/>
      <c r="C28" s="247"/>
      <c r="D28" s="247"/>
      <c r="E28" s="208"/>
      <c r="F28" s="209"/>
      <c r="G28" s="209"/>
      <c r="H28" s="209"/>
      <c r="I28" s="209"/>
      <c r="J28" s="209"/>
      <c r="K28" s="209"/>
      <c r="L28" s="209"/>
      <c r="M28" s="209"/>
      <c r="N28" s="209"/>
      <c r="O28" s="209"/>
      <c r="P28" s="209"/>
      <c r="Q28" s="209"/>
      <c r="R28" s="209"/>
      <c r="S28" s="199"/>
      <c r="T28" s="200"/>
      <c r="U28" s="200"/>
      <c r="V28" s="200"/>
      <c r="W28" s="200"/>
      <c r="X28" s="200"/>
      <c r="Y28" s="200"/>
      <c r="Z28" s="200"/>
      <c r="AA28" s="200"/>
      <c r="AB28" s="200"/>
      <c r="AC28" s="200"/>
      <c r="AD28" s="200"/>
      <c r="AE28" s="200"/>
      <c r="AF28" s="200"/>
      <c r="AG28" s="200"/>
      <c r="AH28" s="200"/>
      <c r="AI28" s="200"/>
      <c r="AJ28" s="201"/>
    </row>
    <row r="29" spans="1:42" ht="60" customHeight="1">
      <c r="A29" s="5">
        <v>3</v>
      </c>
      <c r="B29" s="246"/>
      <c r="C29" s="247"/>
      <c r="D29" s="247"/>
      <c r="E29" s="208"/>
      <c r="F29" s="209"/>
      <c r="G29" s="209"/>
      <c r="H29" s="209"/>
      <c r="I29" s="209"/>
      <c r="J29" s="209"/>
      <c r="K29" s="209"/>
      <c r="L29" s="209"/>
      <c r="M29" s="209"/>
      <c r="N29" s="209"/>
      <c r="O29" s="209"/>
      <c r="P29" s="209"/>
      <c r="Q29" s="209"/>
      <c r="R29" s="209"/>
      <c r="S29" s="199"/>
      <c r="T29" s="200"/>
      <c r="U29" s="200"/>
      <c r="V29" s="200"/>
      <c r="W29" s="200"/>
      <c r="X29" s="200"/>
      <c r="Y29" s="200"/>
      <c r="Z29" s="200"/>
      <c r="AA29" s="200"/>
      <c r="AB29" s="200"/>
      <c r="AC29" s="200"/>
      <c r="AD29" s="200"/>
      <c r="AE29" s="200"/>
      <c r="AF29" s="200"/>
      <c r="AG29" s="200"/>
      <c r="AH29" s="200"/>
      <c r="AI29" s="200"/>
      <c r="AJ29" s="201"/>
    </row>
    <row r="30" spans="1:42" ht="60" customHeight="1">
      <c r="A30" s="5">
        <v>4</v>
      </c>
      <c r="B30" s="246"/>
      <c r="C30" s="247"/>
      <c r="D30" s="247"/>
      <c r="E30" s="208"/>
      <c r="F30" s="209"/>
      <c r="G30" s="209"/>
      <c r="H30" s="209"/>
      <c r="I30" s="209"/>
      <c r="J30" s="209"/>
      <c r="K30" s="209"/>
      <c r="L30" s="209"/>
      <c r="M30" s="209"/>
      <c r="N30" s="209"/>
      <c r="O30" s="209"/>
      <c r="P30" s="209"/>
      <c r="Q30" s="209"/>
      <c r="R30" s="209"/>
      <c r="S30" s="199"/>
      <c r="T30" s="200"/>
      <c r="U30" s="200"/>
      <c r="V30" s="200"/>
      <c r="W30" s="200"/>
      <c r="X30" s="200"/>
      <c r="Y30" s="200"/>
      <c r="Z30" s="200"/>
      <c r="AA30" s="200"/>
      <c r="AB30" s="200"/>
      <c r="AC30" s="200"/>
      <c r="AD30" s="200"/>
      <c r="AE30" s="200"/>
      <c r="AF30" s="200"/>
      <c r="AG30" s="200"/>
      <c r="AH30" s="200"/>
      <c r="AI30" s="200"/>
      <c r="AJ30" s="201"/>
    </row>
    <row r="31" spans="1:42" ht="60" customHeight="1" thickBot="1">
      <c r="A31" s="5">
        <v>5</v>
      </c>
      <c r="B31" s="237"/>
      <c r="C31" s="238"/>
      <c r="D31" s="238"/>
      <c r="E31" s="248"/>
      <c r="F31" s="249"/>
      <c r="G31" s="249"/>
      <c r="H31" s="249"/>
      <c r="I31" s="249"/>
      <c r="J31" s="249"/>
      <c r="K31" s="249"/>
      <c r="L31" s="249"/>
      <c r="M31" s="249"/>
      <c r="N31" s="249"/>
      <c r="O31" s="249"/>
      <c r="P31" s="249"/>
      <c r="Q31" s="249"/>
      <c r="R31" s="249"/>
      <c r="S31" s="196"/>
      <c r="T31" s="197"/>
      <c r="U31" s="197"/>
      <c r="V31" s="197"/>
      <c r="W31" s="197"/>
      <c r="X31" s="197"/>
      <c r="Y31" s="197"/>
      <c r="Z31" s="197"/>
      <c r="AA31" s="197"/>
      <c r="AB31" s="197"/>
      <c r="AC31" s="197"/>
      <c r="AD31" s="197"/>
      <c r="AE31" s="197"/>
      <c r="AF31" s="197"/>
      <c r="AG31" s="197"/>
      <c r="AH31" s="197"/>
      <c r="AI31" s="197"/>
      <c r="AJ31" s="198"/>
    </row>
    <row r="32" spans="1:42" ht="24.75" customHeight="1"/>
    <row r="33" spans="1:20" ht="28.5" customHeight="1">
      <c r="A33" s="15" t="s">
        <v>171</v>
      </c>
      <c r="B33" s="14"/>
      <c r="C33" s="14"/>
      <c r="D33" s="14"/>
      <c r="E33" s="14"/>
      <c r="F33" s="14"/>
      <c r="G33" s="14"/>
      <c r="H33" s="14"/>
      <c r="I33" s="14"/>
      <c r="J33" s="14"/>
      <c r="K33" s="14"/>
      <c r="L33" s="14"/>
      <c r="R33" s="16" t="s">
        <v>14</v>
      </c>
      <c r="T33" s="5"/>
    </row>
    <row r="34" spans="1:20" ht="28.5" customHeight="1">
      <c r="A34" s="26">
        <v>1</v>
      </c>
      <c r="B34" s="235" t="s">
        <v>54</v>
      </c>
      <c r="C34" s="235"/>
      <c r="D34" s="235"/>
      <c r="E34" s="235"/>
      <c r="F34" s="235"/>
      <c r="G34" s="235"/>
      <c r="H34" s="235"/>
      <c r="I34" s="235"/>
      <c r="J34" s="235"/>
      <c r="K34" s="235"/>
      <c r="L34" s="235"/>
      <c r="M34" s="235"/>
      <c r="N34" s="235"/>
      <c r="O34" s="235"/>
      <c r="P34" s="235"/>
      <c r="Q34" s="236"/>
      <c r="R34" s="122"/>
      <c r="T34" s="5"/>
    </row>
    <row r="35" spans="1:20" ht="28.5" customHeight="1">
      <c r="A35" s="26">
        <v>2</v>
      </c>
      <c r="B35" s="235" t="s">
        <v>99</v>
      </c>
      <c r="C35" s="235"/>
      <c r="D35" s="235"/>
      <c r="E35" s="235"/>
      <c r="F35" s="235"/>
      <c r="G35" s="235"/>
      <c r="H35" s="235"/>
      <c r="I35" s="235"/>
      <c r="J35" s="235"/>
      <c r="K35" s="235"/>
      <c r="L35" s="235"/>
      <c r="M35" s="235"/>
      <c r="N35" s="235"/>
      <c r="O35" s="235"/>
      <c r="P35" s="235"/>
      <c r="Q35" s="236"/>
      <c r="R35" s="122"/>
      <c r="T35" s="5"/>
    </row>
    <row r="36" spans="1:20" ht="28.5" customHeight="1">
      <c r="A36" s="26">
        <v>3</v>
      </c>
      <c r="B36" s="235" t="s">
        <v>53</v>
      </c>
      <c r="C36" s="235"/>
      <c r="D36" s="235"/>
      <c r="E36" s="235"/>
      <c r="F36" s="235"/>
      <c r="G36" s="235"/>
      <c r="H36" s="235"/>
      <c r="I36" s="235"/>
      <c r="J36" s="235"/>
      <c r="K36" s="235"/>
      <c r="L36" s="235"/>
      <c r="M36" s="235"/>
      <c r="N36" s="235"/>
      <c r="O36" s="235"/>
      <c r="P36" s="235"/>
      <c r="Q36" s="236"/>
      <c r="R36" s="122"/>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7">
    <mergeCell ref="U10:AJ10"/>
    <mergeCell ref="U11:AJ11"/>
    <mergeCell ref="B5:I5"/>
    <mergeCell ref="L5:M5"/>
    <mergeCell ref="B6:I6"/>
    <mergeCell ref="L6:M6"/>
    <mergeCell ref="E10:T11"/>
    <mergeCell ref="N5:Q5"/>
    <mergeCell ref="N6:Q6"/>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B26:D26"/>
    <mergeCell ref="E26:R26"/>
    <mergeCell ref="S26:AJ26"/>
    <mergeCell ref="B27:D27"/>
    <mergeCell ref="E27:R27"/>
    <mergeCell ref="S27:AJ27"/>
    <mergeCell ref="S30:AJ30"/>
    <mergeCell ref="B31:D31"/>
    <mergeCell ref="E31:R31"/>
    <mergeCell ref="S31:AJ31"/>
    <mergeCell ref="B28:D28"/>
    <mergeCell ref="E28:R28"/>
    <mergeCell ref="S28:AJ28"/>
    <mergeCell ref="B29:D29"/>
    <mergeCell ref="E29:R29"/>
    <mergeCell ref="S29:AJ29"/>
    <mergeCell ref="B34:Q34"/>
    <mergeCell ref="B35:Q35"/>
    <mergeCell ref="B36:Q36"/>
    <mergeCell ref="B30:D30"/>
    <mergeCell ref="E30:R30"/>
  </mergeCells>
  <phoneticPr fontId="1"/>
  <conditionalFormatting sqref="J5">
    <cfRule type="containsText" dxfId="19" priority="6" operator="containsText" text="○">
      <formula>NOT(ISERROR(SEARCH("○",J5)))</formula>
    </cfRule>
    <cfRule type="containsText" dxfId="18" priority="7" operator="containsText" text="○">
      <formula>NOT(ISERROR(SEARCH("○",J5)))</formula>
    </cfRule>
    <cfRule type="containsText" dxfId="17" priority="10" operator="containsText" text="○">
      <formula>NOT(ISERROR(SEARCH("○",J5)))</formula>
    </cfRule>
    <cfRule type="containsText" dxfId="16" priority="11" operator="containsText" text="○">
      <formula>NOT(ISERROR(SEARCH("○",J5)))</formula>
    </cfRule>
  </conditionalFormatting>
  <conditionalFormatting sqref="J6">
    <cfRule type="containsText" dxfId="15" priority="5" operator="containsText" text="○">
      <formula>NOT(ISERROR(SEARCH("○",J6)))</formula>
    </cfRule>
    <cfRule type="containsText" dxfId="14" priority="8" operator="containsText" text="○">
      <formula>NOT(ISERROR(SEARCH("○",J6)))</formula>
    </cfRule>
  </conditionalFormatting>
  <conditionalFormatting sqref="AJ13:AJ14">
    <cfRule type="expression" dxfId="13" priority="1">
      <formula>$J$6="○"</formula>
    </cfRule>
  </conditionalFormatting>
  <dataValidations count="2">
    <dataValidation type="list" allowBlank="1" showInputMessage="1" showErrorMessage="1" sqref="J5:J6">
      <formula1>"○"</formula1>
    </dataValidation>
    <dataValidation imeMode="halfAlpha" allowBlank="1" showInputMessage="1" showErrorMessage="1" sqref="M13:M14 O13:O14 U13:AJ14"/>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17</xdr:col>
                    <xdr:colOff>304800</xdr:colOff>
                    <xdr:row>32</xdr:row>
                    <xdr:rowOff>390525</xdr:rowOff>
                  </from>
                  <to>
                    <xdr:col>17</xdr:col>
                    <xdr:colOff>676275</xdr:colOff>
                    <xdr:row>34</xdr:row>
                    <xdr:rowOff>66675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EA4E5F3A-459F-4DE7-AD97-ECB03B1BFECA}">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2930E5E1-F4F2-4308-BE41-9DE5CF705E04}">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C863C2B2-F2EB-4E76-A835-10D9C4BA2F0B}">
            <xm:f>NOT(ISERROR(SEARCH($J$6="○",AJ13)))</xm:f>
            <xm:f>$J$6="○"</xm:f>
            <x14:dxf>
              <fill>
                <patternFill>
                  <bgColor rgb="FFFF0000"/>
                </patternFill>
              </fill>
            </x14:dxf>
          </x14:cfRule>
          <x14:cfRule type="containsText" priority="3" operator="containsText" id="{460DF897-8535-4260-AE92-3892960E4786}">
            <xm:f>NOT(ISERROR(SEARCH($J$6="○",AJ13)))</xm:f>
            <xm:f>$J$6="○"</xm:f>
            <x14:dxf>
              <fill>
                <patternFill>
                  <bgColor rgb="FFFFC7CE"/>
                </patternFill>
              </fill>
            </x14:dxf>
          </x14:cfRule>
          <x14:cfRule type="containsText" priority="4" operator="containsText" id="{F6641489-2A91-43F8-AAA9-A9625E625800}">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【非表示】基準額!$C$4:$C$38</xm:f>
          </x14:formula1>
          <xm:sqref>H13:J14</xm:sqref>
        </x14:dataValidation>
        <x14:dataValidation type="list" allowBlank="1" showInputMessage="1" showErrorMessage="1">
          <x14:formula1>
            <xm:f>'「費用の概要、積算内訳」記載例'!$C$4:$C$19</xm:f>
          </x14:formula1>
          <xm:sqref>B27:D31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Q51"/>
  <sheetViews>
    <sheetView view="pageBreakPreview" zoomScale="85" zoomScaleNormal="85" zoomScaleSheetLayoutView="85" workbookViewId="0">
      <selection activeCell="B5" sqref="B5:I5"/>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0.625" style="5" customWidth="1"/>
    <col min="12" max="12" width="5.625" style="5" customWidth="1"/>
    <col min="13" max="14" width="10.625" style="5" customWidth="1"/>
    <col min="15" max="15" width="7.125" style="5" customWidth="1"/>
    <col min="16" max="16" width="14.125" style="5" customWidth="1"/>
    <col min="17" max="19" width="10.625" style="5" customWidth="1"/>
    <col min="20" max="20" width="10.625" style="4" customWidth="1"/>
    <col min="21" max="25" width="12.625" style="5" customWidth="1"/>
    <col min="26"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217</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189</v>
      </c>
      <c r="B3" s="87"/>
      <c r="C3" s="87"/>
      <c r="D3" s="87"/>
      <c r="E3" s="87"/>
      <c r="F3" s="87"/>
      <c r="G3" s="87"/>
      <c r="H3" s="11"/>
      <c r="I3" s="94" t="s">
        <v>195</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0" t="s">
        <v>188</v>
      </c>
      <c r="C5" s="251"/>
      <c r="D5" s="251"/>
      <c r="E5" s="251"/>
      <c r="F5" s="251"/>
      <c r="G5" s="251"/>
      <c r="H5" s="251"/>
      <c r="I5" s="252"/>
      <c r="J5" s="96"/>
      <c r="L5" s="258" t="s">
        <v>212</v>
      </c>
      <c r="M5" s="259"/>
      <c r="N5" s="193"/>
      <c r="O5" s="194"/>
      <c r="P5" s="194"/>
      <c r="Q5" s="195"/>
      <c r="R5" s="1" t="s">
        <v>213</v>
      </c>
      <c r="T5" s="18"/>
      <c r="U5" s="18"/>
      <c r="V5" s="18"/>
      <c r="W5" s="18"/>
      <c r="X5" s="18"/>
      <c r="Y5" s="18"/>
      <c r="Z5" s="18"/>
      <c r="AA5" s="18"/>
      <c r="AB5" s="18"/>
      <c r="AC5" s="18"/>
      <c r="AD5" s="18"/>
      <c r="AE5" s="18"/>
      <c r="AF5" s="18"/>
      <c r="AG5" s="18"/>
      <c r="AH5" s="18"/>
      <c r="AI5" s="18"/>
      <c r="AJ5" s="18"/>
    </row>
    <row r="6" spans="1:43" s="1" customFormat="1" ht="27.75" customHeight="1">
      <c r="A6" s="11"/>
      <c r="B6" s="253" t="s">
        <v>187</v>
      </c>
      <c r="C6" s="254"/>
      <c r="D6" s="254"/>
      <c r="E6" s="254"/>
      <c r="F6" s="254"/>
      <c r="G6" s="254"/>
      <c r="H6" s="254"/>
      <c r="I6" s="255"/>
      <c r="J6" s="96"/>
      <c r="L6" s="258" t="s">
        <v>63</v>
      </c>
      <c r="M6" s="259"/>
      <c r="N6" s="193"/>
      <c r="O6" s="194"/>
      <c r="P6" s="194"/>
      <c r="Q6" s="195"/>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79" t="s">
        <v>10</v>
      </c>
      <c r="F10" s="180"/>
      <c r="G10" s="180"/>
      <c r="H10" s="180"/>
      <c r="I10" s="180"/>
      <c r="J10" s="180"/>
      <c r="K10" s="180"/>
      <c r="L10" s="180"/>
      <c r="M10" s="180"/>
      <c r="N10" s="180"/>
      <c r="O10" s="180"/>
      <c r="P10" s="180"/>
      <c r="Q10" s="180"/>
      <c r="R10" s="180"/>
      <c r="S10" s="180"/>
      <c r="T10" s="181"/>
      <c r="U10" s="285" t="s">
        <v>83</v>
      </c>
      <c r="V10" s="286"/>
      <c r="W10" s="286"/>
      <c r="X10" s="286"/>
      <c r="Y10" s="287"/>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82"/>
      <c r="F11" s="183"/>
      <c r="G11" s="183"/>
      <c r="H11" s="183"/>
      <c r="I11" s="183"/>
      <c r="J11" s="183"/>
      <c r="K11" s="183"/>
      <c r="L11" s="183"/>
      <c r="M11" s="183"/>
      <c r="N11" s="183"/>
      <c r="O11" s="183"/>
      <c r="P11" s="183"/>
      <c r="Q11" s="183"/>
      <c r="R11" s="183"/>
      <c r="S11" s="183"/>
      <c r="T11" s="184"/>
      <c r="U11" s="284" t="s">
        <v>12</v>
      </c>
      <c r="V11" s="177"/>
      <c r="W11" s="177"/>
      <c r="X11" s="177"/>
      <c r="Y11" s="178"/>
      <c r="Z11" s="18"/>
      <c r="AA11" s="18"/>
      <c r="AB11" s="18"/>
      <c r="AC11" s="18"/>
      <c r="AD11" s="18"/>
      <c r="AE11" s="18"/>
      <c r="AF11" s="18"/>
      <c r="AG11" s="18"/>
      <c r="AH11" s="18"/>
      <c r="AI11" s="18"/>
      <c r="AJ11" s="18"/>
      <c r="AK11" s="8"/>
      <c r="AL11" s="8"/>
    </row>
    <row r="12" spans="1:43" s="1" customFormat="1" ht="105.75" customHeight="1">
      <c r="E12" s="278" t="s">
        <v>1</v>
      </c>
      <c r="F12" s="279"/>
      <c r="G12" s="279"/>
      <c r="H12" s="280" t="s">
        <v>0</v>
      </c>
      <c r="I12" s="280"/>
      <c r="J12" s="280"/>
      <c r="K12" s="273" t="s">
        <v>214</v>
      </c>
      <c r="L12" s="274"/>
      <c r="M12" s="273" t="s">
        <v>64</v>
      </c>
      <c r="N12" s="274"/>
      <c r="O12" s="273" t="s">
        <v>102</v>
      </c>
      <c r="P12" s="274"/>
      <c r="Q12" s="191" t="s">
        <v>65</v>
      </c>
      <c r="R12" s="192"/>
      <c r="S12" s="185" t="s">
        <v>66</v>
      </c>
      <c r="T12" s="186"/>
      <c r="U12" s="123" t="s">
        <v>222</v>
      </c>
      <c r="V12" s="124" t="s">
        <v>224</v>
      </c>
      <c r="W12" s="124" t="s">
        <v>221</v>
      </c>
      <c r="X12" s="124" t="s">
        <v>220</v>
      </c>
      <c r="Y12" s="147" t="s">
        <v>62</v>
      </c>
      <c r="Z12" s="18"/>
      <c r="AA12" s="18"/>
      <c r="AB12" s="18"/>
      <c r="AC12" s="18"/>
      <c r="AD12" s="18"/>
      <c r="AE12" s="18"/>
      <c r="AF12" s="18"/>
      <c r="AG12" s="18"/>
      <c r="AH12" s="18"/>
      <c r="AI12" s="18"/>
      <c r="AJ12" s="18"/>
      <c r="AK12" s="8"/>
      <c r="AL12" s="8"/>
    </row>
    <row r="13" spans="1:43" s="1" customFormat="1" ht="37.5" customHeight="1">
      <c r="B13" s="256" t="s">
        <v>85</v>
      </c>
      <c r="C13" s="256"/>
      <c r="D13" s="257"/>
      <c r="E13" s="281"/>
      <c r="F13" s="282"/>
      <c r="G13" s="282"/>
      <c r="H13" s="283"/>
      <c r="I13" s="283"/>
      <c r="J13" s="283"/>
      <c r="K13" s="213"/>
      <c r="L13" s="214"/>
      <c r="M13" s="233" t="e">
        <f>VLOOKUP(H13,【非表示】基準額!L4:M38,2,FALSE)*K13</f>
        <v>#N/A</v>
      </c>
      <c r="N13" s="234"/>
      <c r="O13" s="219"/>
      <c r="P13" s="220"/>
      <c r="Q13" s="189">
        <f>SUM(U13:AJ13)</f>
        <v>0</v>
      </c>
      <c r="R13" s="190"/>
      <c r="S13" s="228" t="e">
        <f>Q13-MAX(M13:P13)</f>
        <v>#N/A</v>
      </c>
      <c r="T13" s="229"/>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56" t="s">
        <v>86</v>
      </c>
      <c r="C14" s="256"/>
      <c r="D14" s="257"/>
      <c r="E14" s="275"/>
      <c r="F14" s="276"/>
      <c r="G14" s="276"/>
      <c r="H14" s="277"/>
      <c r="I14" s="277"/>
      <c r="J14" s="277"/>
      <c r="K14" s="263"/>
      <c r="L14" s="264"/>
      <c r="M14" s="215" t="e">
        <f>VLOOKUP(H14,【非表示】基準額!L5:M39,2,FALSE)*K14</f>
        <v>#N/A</v>
      </c>
      <c r="N14" s="216"/>
      <c r="O14" s="217"/>
      <c r="P14" s="218"/>
      <c r="Q14" s="187">
        <f>O14+S14</f>
        <v>0</v>
      </c>
      <c r="R14" s="188"/>
      <c r="S14" s="226">
        <f>SUM(U14:AJ14)</f>
        <v>0</v>
      </c>
      <c r="T14" s="227"/>
      <c r="U14" s="57"/>
      <c r="V14" s="58"/>
      <c r="W14" s="58"/>
      <c r="X14" s="58"/>
      <c r="Y14" s="59"/>
      <c r="Z14" s="18"/>
      <c r="AA14" s="18"/>
      <c r="AB14" s="18"/>
      <c r="AC14" s="18"/>
      <c r="AD14" s="18"/>
      <c r="AE14" s="18"/>
      <c r="AF14" s="18"/>
      <c r="AG14" s="18"/>
      <c r="AH14" s="18"/>
      <c r="AI14" s="18"/>
      <c r="AJ14" s="18"/>
      <c r="AK14" s="8"/>
      <c r="AL14" s="8"/>
    </row>
    <row r="15" spans="1:43" ht="21" customHeight="1">
      <c r="A15" s="1"/>
      <c r="B15" s="115"/>
      <c r="C15" s="115"/>
      <c r="D15" s="115"/>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c r="V16" s="8"/>
      <c r="W16" s="8"/>
      <c r="X16" s="8"/>
      <c r="Y16" s="8"/>
      <c r="Z16" s="18"/>
      <c r="AA16" s="8"/>
      <c r="AB16" s="8"/>
      <c r="AC16" s="8"/>
      <c r="AD16" s="8"/>
      <c r="AE16" s="8"/>
      <c r="AF16" s="8"/>
      <c r="AG16" s="8"/>
      <c r="AH16" s="8"/>
      <c r="AK16" s="8"/>
      <c r="AL16" s="8"/>
      <c r="AM16" s="8"/>
      <c r="AN16" s="8"/>
      <c r="AO16" s="8"/>
      <c r="AP16" s="8"/>
    </row>
    <row r="17" spans="1:42" ht="24" customHeight="1">
      <c r="A17" s="11"/>
      <c r="B17" s="271" t="s">
        <v>201</v>
      </c>
      <c r="C17" s="271"/>
      <c r="D17" s="271"/>
      <c r="E17" s="272"/>
      <c r="F17" s="265" t="s">
        <v>185</v>
      </c>
      <c r="G17" s="266"/>
      <c r="H17" s="118" t="s">
        <v>210</v>
      </c>
      <c r="I17" s="119" t="s">
        <v>207</v>
      </c>
      <c r="J17" s="120"/>
      <c r="K17" s="221" t="s">
        <v>186</v>
      </c>
      <c r="L17" s="222"/>
      <c r="M17" s="118" t="s">
        <v>208</v>
      </c>
      <c r="N17" s="119" t="s">
        <v>209</v>
      </c>
      <c r="O17" s="7"/>
      <c r="P17" s="223" t="s">
        <v>184</v>
      </c>
      <c r="Q17" s="224"/>
      <c r="R17" s="224"/>
      <c r="S17" s="224"/>
      <c r="T17" s="224"/>
      <c r="U17" s="224"/>
      <c r="V17" s="224"/>
      <c r="W17" s="224"/>
      <c r="X17" s="225"/>
      <c r="AD17" s="8"/>
      <c r="AE17" s="8"/>
      <c r="AF17" s="8"/>
      <c r="AG17" s="8"/>
      <c r="AH17" s="8"/>
      <c r="AK17" s="8"/>
      <c r="AL17" s="8"/>
      <c r="AM17" s="8"/>
      <c r="AN17" s="8"/>
      <c r="AO17" s="8"/>
      <c r="AP17" s="8"/>
    </row>
    <row r="18" spans="1:42" ht="24" customHeight="1">
      <c r="A18" s="12"/>
      <c r="B18" s="267" t="s">
        <v>202</v>
      </c>
      <c r="C18" s="268"/>
      <c r="D18" s="269" t="s">
        <v>55</v>
      </c>
      <c r="E18" s="270"/>
      <c r="F18" s="60"/>
      <c r="G18" s="121" t="s">
        <v>67</v>
      </c>
      <c r="H18" s="83"/>
      <c r="I18" s="84"/>
      <c r="K18" s="60"/>
      <c r="L18" s="121" t="s">
        <v>67</v>
      </c>
      <c r="M18" s="83"/>
      <c r="N18" s="84"/>
      <c r="P18" s="202"/>
      <c r="Q18" s="203"/>
      <c r="R18" s="203"/>
      <c r="S18" s="203"/>
      <c r="T18" s="203"/>
      <c r="U18" s="203"/>
      <c r="V18" s="203"/>
      <c r="W18" s="203"/>
      <c r="X18" s="204"/>
      <c r="AD18" s="8"/>
      <c r="AE18" s="8"/>
      <c r="AF18" s="8"/>
      <c r="AG18" s="8"/>
      <c r="AH18" s="8"/>
      <c r="AK18" s="8"/>
      <c r="AL18" s="8"/>
      <c r="AM18" s="8"/>
    </row>
    <row r="19" spans="1:42" ht="24" customHeight="1">
      <c r="A19" s="12"/>
      <c r="B19" s="240"/>
      <c r="C19" s="240"/>
      <c r="D19" s="241" t="s">
        <v>56</v>
      </c>
      <c r="E19" s="242"/>
      <c r="F19" s="60"/>
      <c r="G19" s="121" t="s">
        <v>67</v>
      </c>
      <c r="H19" s="83"/>
      <c r="I19" s="84"/>
      <c r="K19" s="60"/>
      <c r="L19" s="121" t="s">
        <v>67</v>
      </c>
      <c r="M19" s="83"/>
      <c r="N19" s="84"/>
      <c r="P19" s="202"/>
      <c r="Q19" s="203"/>
      <c r="R19" s="203"/>
      <c r="S19" s="203"/>
      <c r="T19" s="203"/>
      <c r="U19" s="203"/>
      <c r="V19" s="203"/>
      <c r="W19" s="203"/>
      <c r="X19" s="204"/>
      <c r="AD19" s="8"/>
      <c r="AE19" s="8"/>
      <c r="AF19" s="8"/>
      <c r="AG19" s="8"/>
      <c r="AH19" s="8"/>
      <c r="AK19" s="8"/>
      <c r="AL19" s="8"/>
      <c r="AM19" s="8"/>
    </row>
    <row r="20" spans="1:42" ht="24" customHeight="1">
      <c r="A20" s="12"/>
      <c r="B20" s="239" t="s">
        <v>203</v>
      </c>
      <c r="C20" s="240"/>
      <c r="D20" s="241" t="s">
        <v>55</v>
      </c>
      <c r="E20" s="242"/>
      <c r="F20" s="60"/>
      <c r="G20" s="121" t="s">
        <v>67</v>
      </c>
      <c r="H20" s="83"/>
      <c r="I20" s="84"/>
      <c r="K20" s="60"/>
      <c r="L20" s="121" t="s">
        <v>67</v>
      </c>
      <c r="M20" s="83"/>
      <c r="N20" s="84"/>
      <c r="P20" s="202"/>
      <c r="Q20" s="203"/>
      <c r="R20" s="203"/>
      <c r="S20" s="203"/>
      <c r="T20" s="203"/>
      <c r="U20" s="203"/>
      <c r="V20" s="203"/>
      <c r="W20" s="203"/>
      <c r="X20" s="204"/>
      <c r="AD20" s="8"/>
      <c r="AE20" s="8"/>
      <c r="AF20" s="8"/>
      <c r="AG20" s="8"/>
      <c r="AH20" s="8"/>
      <c r="AI20" s="8"/>
      <c r="AJ20" s="8"/>
      <c r="AK20" s="8"/>
      <c r="AL20" s="8"/>
      <c r="AM20" s="8"/>
    </row>
    <row r="21" spans="1:42" ht="24" customHeight="1" thickBot="1">
      <c r="A21" s="12"/>
      <c r="B21" s="240"/>
      <c r="C21" s="240"/>
      <c r="D21" s="241" t="s">
        <v>56</v>
      </c>
      <c r="E21" s="242"/>
      <c r="F21" s="61"/>
      <c r="G21" s="117" t="s">
        <v>67</v>
      </c>
      <c r="H21" s="85"/>
      <c r="I21" s="86"/>
      <c r="K21" s="61"/>
      <c r="L21" s="117" t="s">
        <v>67</v>
      </c>
      <c r="M21" s="85"/>
      <c r="N21" s="86"/>
      <c r="P21" s="230"/>
      <c r="Q21" s="231"/>
      <c r="R21" s="231"/>
      <c r="S21" s="231"/>
      <c r="T21" s="231"/>
      <c r="U21" s="231"/>
      <c r="V21" s="231"/>
      <c r="W21" s="231"/>
      <c r="X21" s="232"/>
    </row>
    <row r="22" spans="1:42" ht="21" customHeight="1">
      <c r="B22" s="120" t="s">
        <v>211</v>
      </c>
      <c r="C22" s="14"/>
      <c r="D22" s="14"/>
      <c r="E22" s="14"/>
      <c r="F22" s="14"/>
      <c r="G22" s="14"/>
      <c r="H22" s="14"/>
      <c r="I22" s="14"/>
      <c r="J22" s="14"/>
      <c r="K22" s="14"/>
      <c r="L22" s="14"/>
      <c r="M22" s="14"/>
      <c r="N22" s="14"/>
      <c r="O22" s="14"/>
      <c r="T22" s="5"/>
    </row>
    <row r="23" spans="1:42" ht="21" customHeight="1">
      <c r="B23" s="120"/>
      <c r="C23" s="14"/>
      <c r="D23" s="14"/>
      <c r="E23" s="14"/>
      <c r="F23" s="14"/>
      <c r="G23" s="14"/>
      <c r="H23" s="14"/>
      <c r="I23" s="14"/>
      <c r="J23" s="14"/>
      <c r="K23" s="14"/>
      <c r="L23" s="14"/>
      <c r="M23" s="14"/>
      <c r="N23" s="14"/>
      <c r="O23" s="14"/>
      <c r="T23" s="5"/>
    </row>
    <row r="24" spans="1:42" ht="32.25" customHeight="1">
      <c r="A24" s="11" t="s">
        <v>223</v>
      </c>
      <c r="B24" s="14"/>
      <c r="C24" s="14"/>
      <c r="D24" s="14"/>
      <c r="E24" s="14"/>
      <c r="F24" s="14"/>
      <c r="G24" s="14"/>
      <c r="H24" s="14"/>
      <c r="I24" s="14"/>
      <c r="J24" s="14"/>
      <c r="K24" s="14"/>
      <c r="L24" s="14"/>
      <c r="M24" s="14"/>
      <c r="N24" s="14"/>
      <c r="O24" s="14"/>
    </row>
    <row r="25" spans="1:42" ht="32.25" customHeight="1" thickBot="1">
      <c r="A25" s="11" t="s">
        <v>205</v>
      </c>
      <c r="B25" s="14"/>
      <c r="C25" s="14"/>
      <c r="D25" s="14"/>
      <c r="E25" s="14"/>
      <c r="F25" s="14"/>
      <c r="G25" s="14"/>
      <c r="H25" s="14"/>
      <c r="I25" s="14"/>
      <c r="J25" s="14"/>
      <c r="K25" s="14"/>
      <c r="L25" s="14"/>
      <c r="M25" s="14"/>
      <c r="N25" s="14"/>
      <c r="O25" s="14"/>
    </row>
    <row r="26" spans="1:42" ht="35.25" customHeight="1" thickBot="1">
      <c r="B26" s="205" t="s">
        <v>68</v>
      </c>
      <c r="C26" s="206"/>
      <c r="D26" s="206"/>
      <c r="E26" s="243" t="s">
        <v>74</v>
      </c>
      <c r="F26" s="206"/>
      <c r="G26" s="206"/>
      <c r="H26" s="206"/>
      <c r="I26" s="206"/>
      <c r="J26" s="206"/>
      <c r="K26" s="206"/>
      <c r="L26" s="206"/>
      <c r="M26" s="206"/>
      <c r="N26" s="206"/>
      <c r="O26" s="206"/>
      <c r="P26" s="206"/>
      <c r="Q26" s="206"/>
      <c r="R26" s="206"/>
      <c r="S26" s="205" t="s">
        <v>75</v>
      </c>
      <c r="T26" s="206"/>
      <c r="U26" s="206"/>
      <c r="V26" s="206"/>
      <c r="W26" s="206"/>
      <c r="X26" s="206"/>
      <c r="Y26" s="206"/>
      <c r="Z26" s="206"/>
      <c r="AA26" s="206"/>
      <c r="AB26" s="206"/>
      <c r="AC26" s="206"/>
      <c r="AD26" s="206"/>
      <c r="AE26" s="206"/>
      <c r="AF26" s="206"/>
      <c r="AG26" s="206"/>
      <c r="AH26" s="206"/>
      <c r="AI26" s="206"/>
      <c r="AJ26" s="207"/>
    </row>
    <row r="27" spans="1:42" ht="60" customHeight="1">
      <c r="A27" s="5">
        <v>1</v>
      </c>
      <c r="B27" s="260"/>
      <c r="C27" s="261"/>
      <c r="D27" s="262"/>
      <c r="E27" s="244"/>
      <c r="F27" s="245"/>
      <c r="G27" s="245"/>
      <c r="H27" s="245"/>
      <c r="I27" s="245"/>
      <c r="J27" s="245"/>
      <c r="K27" s="245"/>
      <c r="L27" s="245"/>
      <c r="M27" s="245"/>
      <c r="N27" s="245"/>
      <c r="O27" s="245"/>
      <c r="P27" s="245"/>
      <c r="Q27" s="245"/>
      <c r="R27" s="245"/>
      <c r="S27" s="210"/>
      <c r="T27" s="211"/>
      <c r="U27" s="211"/>
      <c r="V27" s="211"/>
      <c r="W27" s="211"/>
      <c r="X27" s="211"/>
      <c r="Y27" s="211"/>
      <c r="Z27" s="211"/>
      <c r="AA27" s="211"/>
      <c r="AB27" s="211"/>
      <c r="AC27" s="211"/>
      <c r="AD27" s="211"/>
      <c r="AE27" s="211"/>
      <c r="AF27" s="211"/>
      <c r="AG27" s="211"/>
      <c r="AH27" s="211"/>
      <c r="AI27" s="211"/>
      <c r="AJ27" s="212"/>
    </row>
    <row r="28" spans="1:42" ht="60" customHeight="1">
      <c r="A28" s="5">
        <v>2</v>
      </c>
      <c r="B28" s="246"/>
      <c r="C28" s="247"/>
      <c r="D28" s="247"/>
      <c r="E28" s="208"/>
      <c r="F28" s="209"/>
      <c r="G28" s="209"/>
      <c r="H28" s="209"/>
      <c r="I28" s="209"/>
      <c r="J28" s="209"/>
      <c r="K28" s="209"/>
      <c r="L28" s="209"/>
      <c r="M28" s="209"/>
      <c r="N28" s="209"/>
      <c r="O28" s="209"/>
      <c r="P28" s="209"/>
      <c r="Q28" s="209"/>
      <c r="R28" s="209"/>
      <c r="S28" s="199"/>
      <c r="T28" s="200"/>
      <c r="U28" s="200"/>
      <c r="V28" s="200"/>
      <c r="W28" s="200"/>
      <c r="X28" s="200"/>
      <c r="Y28" s="200"/>
      <c r="Z28" s="200"/>
      <c r="AA28" s="200"/>
      <c r="AB28" s="200"/>
      <c r="AC28" s="200"/>
      <c r="AD28" s="200"/>
      <c r="AE28" s="200"/>
      <c r="AF28" s="200"/>
      <c r="AG28" s="200"/>
      <c r="AH28" s="200"/>
      <c r="AI28" s="200"/>
      <c r="AJ28" s="201"/>
    </row>
    <row r="29" spans="1:42" ht="60" customHeight="1">
      <c r="A29" s="5">
        <v>3</v>
      </c>
      <c r="B29" s="246"/>
      <c r="C29" s="247"/>
      <c r="D29" s="247"/>
      <c r="E29" s="208"/>
      <c r="F29" s="209"/>
      <c r="G29" s="209"/>
      <c r="H29" s="209"/>
      <c r="I29" s="209"/>
      <c r="J29" s="209"/>
      <c r="K29" s="209"/>
      <c r="L29" s="209"/>
      <c r="M29" s="209"/>
      <c r="N29" s="209"/>
      <c r="O29" s="209"/>
      <c r="P29" s="209"/>
      <c r="Q29" s="209"/>
      <c r="R29" s="209"/>
      <c r="S29" s="199"/>
      <c r="T29" s="200"/>
      <c r="U29" s="200"/>
      <c r="V29" s="200"/>
      <c r="W29" s="200"/>
      <c r="X29" s="200"/>
      <c r="Y29" s="200"/>
      <c r="Z29" s="200"/>
      <c r="AA29" s="200"/>
      <c r="AB29" s="200"/>
      <c r="AC29" s="200"/>
      <c r="AD29" s="200"/>
      <c r="AE29" s="200"/>
      <c r="AF29" s="200"/>
      <c r="AG29" s="200"/>
      <c r="AH29" s="200"/>
      <c r="AI29" s="200"/>
      <c r="AJ29" s="201"/>
    </row>
    <row r="30" spans="1:42" ht="60" customHeight="1">
      <c r="A30" s="5">
        <v>4</v>
      </c>
      <c r="B30" s="246"/>
      <c r="C30" s="247"/>
      <c r="D30" s="247"/>
      <c r="E30" s="208"/>
      <c r="F30" s="209"/>
      <c r="G30" s="209"/>
      <c r="H30" s="209"/>
      <c r="I30" s="209"/>
      <c r="J30" s="209"/>
      <c r="K30" s="209"/>
      <c r="L30" s="209"/>
      <c r="M30" s="209"/>
      <c r="N30" s="209"/>
      <c r="O30" s="209"/>
      <c r="P30" s="209"/>
      <c r="Q30" s="209"/>
      <c r="R30" s="209"/>
      <c r="S30" s="199"/>
      <c r="T30" s="200"/>
      <c r="U30" s="200"/>
      <c r="V30" s="200"/>
      <c r="W30" s="200"/>
      <c r="X30" s="200"/>
      <c r="Y30" s="200"/>
      <c r="Z30" s="200"/>
      <c r="AA30" s="200"/>
      <c r="AB30" s="200"/>
      <c r="AC30" s="200"/>
      <c r="AD30" s="200"/>
      <c r="AE30" s="200"/>
      <c r="AF30" s="200"/>
      <c r="AG30" s="200"/>
      <c r="AH30" s="200"/>
      <c r="AI30" s="200"/>
      <c r="AJ30" s="201"/>
    </row>
    <row r="31" spans="1:42" ht="60" customHeight="1" thickBot="1">
      <c r="A31" s="5">
        <v>5</v>
      </c>
      <c r="B31" s="237"/>
      <c r="C31" s="238"/>
      <c r="D31" s="238"/>
      <c r="E31" s="248"/>
      <c r="F31" s="249"/>
      <c r="G31" s="249"/>
      <c r="H31" s="249"/>
      <c r="I31" s="249"/>
      <c r="J31" s="249"/>
      <c r="K31" s="249"/>
      <c r="L31" s="249"/>
      <c r="M31" s="249"/>
      <c r="N31" s="249"/>
      <c r="O31" s="249"/>
      <c r="P31" s="249"/>
      <c r="Q31" s="249"/>
      <c r="R31" s="249"/>
      <c r="S31" s="196"/>
      <c r="T31" s="197"/>
      <c r="U31" s="197"/>
      <c r="V31" s="197"/>
      <c r="W31" s="197"/>
      <c r="X31" s="197"/>
      <c r="Y31" s="197"/>
      <c r="Z31" s="197"/>
      <c r="AA31" s="197"/>
      <c r="AB31" s="197"/>
      <c r="AC31" s="197"/>
      <c r="AD31" s="197"/>
      <c r="AE31" s="197"/>
      <c r="AF31" s="197"/>
      <c r="AG31" s="197"/>
      <c r="AH31" s="197"/>
      <c r="AI31" s="197"/>
      <c r="AJ31" s="198"/>
    </row>
    <row r="32" spans="1:42" ht="24.75" customHeight="1"/>
    <row r="33" spans="1:20" ht="28.5" customHeight="1">
      <c r="A33" s="15" t="s">
        <v>171</v>
      </c>
      <c r="B33" s="14"/>
      <c r="C33" s="14"/>
      <c r="D33" s="14"/>
      <c r="E33" s="14"/>
      <c r="F33" s="14"/>
      <c r="G33" s="14"/>
      <c r="H33" s="14"/>
      <c r="I33" s="14"/>
      <c r="J33" s="14"/>
      <c r="K33" s="14"/>
      <c r="L33" s="14"/>
      <c r="R33" s="16" t="s">
        <v>14</v>
      </c>
      <c r="T33" s="5"/>
    </row>
    <row r="34" spans="1:20" ht="28.5" customHeight="1">
      <c r="A34" s="26">
        <v>1</v>
      </c>
      <c r="B34" s="235" t="s">
        <v>54</v>
      </c>
      <c r="C34" s="235"/>
      <c r="D34" s="235"/>
      <c r="E34" s="235"/>
      <c r="F34" s="235"/>
      <c r="G34" s="235"/>
      <c r="H34" s="235"/>
      <c r="I34" s="235"/>
      <c r="J34" s="235"/>
      <c r="K34" s="235"/>
      <c r="L34" s="235"/>
      <c r="M34" s="235"/>
      <c r="N34" s="235"/>
      <c r="O34" s="235"/>
      <c r="P34" s="235"/>
      <c r="Q34" s="236"/>
      <c r="R34" s="122"/>
      <c r="T34" s="5"/>
    </row>
    <row r="35" spans="1:20" ht="28.5" customHeight="1">
      <c r="A35" s="26">
        <v>2</v>
      </c>
      <c r="B35" s="235" t="s">
        <v>99</v>
      </c>
      <c r="C35" s="235"/>
      <c r="D35" s="235"/>
      <c r="E35" s="235"/>
      <c r="F35" s="235"/>
      <c r="G35" s="235"/>
      <c r="H35" s="235"/>
      <c r="I35" s="235"/>
      <c r="J35" s="235"/>
      <c r="K35" s="235"/>
      <c r="L35" s="235"/>
      <c r="M35" s="235"/>
      <c r="N35" s="235"/>
      <c r="O35" s="235"/>
      <c r="P35" s="235"/>
      <c r="Q35" s="236"/>
      <c r="R35" s="122"/>
      <c r="T35" s="5"/>
    </row>
    <row r="36" spans="1:20" ht="28.5" customHeight="1">
      <c r="A36" s="26">
        <v>3</v>
      </c>
      <c r="B36" s="235" t="s">
        <v>53</v>
      </c>
      <c r="C36" s="235"/>
      <c r="D36" s="235"/>
      <c r="E36" s="235"/>
      <c r="F36" s="235"/>
      <c r="G36" s="235"/>
      <c r="H36" s="235"/>
      <c r="I36" s="235"/>
      <c r="J36" s="235"/>
      <c r="K36" s="235"/>
      <c r="L36" s="235"/>
      <c r="M36" s="235"/>
      <c r="N36" s="235"/>
      <c r="O36" s="235"/>
      <c r="P36" s="235"/>
      <c r="Q36" s="236"/>
      <c r="R36" s="122"/>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L1:R4 R5 S1:AK16 L7:R16 A1:K16" name="範囲1"/>
    <protectedRange sqref="F17:X21" name="範囲1_1"/>
  </protectedRanges>
  <mergeCells count="67">
    <mergeCell ref="B5:I5"/>
    <mergeCell ref="L5:M5"/>
    <mergeCell ref="B6:I6"/>
    <mergeCell ref="L6:M6"/>
    <mergeCell ref="E10:T11"/>
    <mergeCell ref="N5:Q5"/>
    <mergeCell ref="N6:Q6"/>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S29:AJ29"/>
    <mergeCell ref="B26:D26"/>
    <mergeCell ref="E26:R26"/>
    <mergeCell ref="S26:AJ26"/>
    <mergeCell ref="B27:D27"/>
    <mergeCell ref="E27:R27"/>
    <mergeCell ref="S27:AJ27"/>
    <mergeCell ref="B34:Q34"/>
    <mergeCell ref="B35:Q35"/>
    <mergeCell ref="B36:Q36"/>
    <mergeCell ref="U11:Y11"/>
    <mergeCell ref="U10:Y10"/>
    <mergeCell ref="B30:D30"/>
    <mergeCell ref="E30:R30"/>
    <mergeCell ref="S30:AJ30"/>
    <mergeCell ref="B31:D31"/>
    <mergeCell ref="E31:R31"/>
    <mergeCell ref="S31:AJ31"/>
    <mergeCell ref="B28:D28"/>
    <mergeCell ref="E28:R28"/>
    <mergeCell ref="S28:AJ28"/>
    <mergeCell ref="B29:D29"/>
    <mergeCell ref="E29:R29"/>
  </mergeCells>
  <phoneticPr fontId="1"/>
  <conditionalFormatting sqref="J5">
    <cfRule type="containsText" dxfId="7" priority="6" operator="containsText" text="○">
      <formula>NOT(ISERROR(SEARCH("○",J5)))</formula>
    </cfRule>
    <cfRule type="containsText" dxfId="6" priority="7" operator="containsText" text="○">
      <formula>NOT(ISERROR(SEARCH("○",J5)))</formula>
    </cfRule>
    <cfRule type="containsText" dxfId="5" priority="10" operator="containsText" text="○">
      <formula>NOT(ISERROR(SEARCH("○",J5)))</formula>
    </cfRule>
    <cfRule type="containsText" dxfId="4" priority="11" operator="containsText" text="○">
      <formula>NOT(ISERROR(SEARCH("○",J5)))</formula>
    </cfRule>
  </conditionalFormatting>
  <conditionalFormatting sqref="J6">
    <cfRule type="containsText" dxfId="3" priority="5" operator="containsText" text="○">
      <formula>NOT(ISERROR(SEARCH("○",J6)))</formula>
    </cfRule>
    <cfRule type="containsText" dxfId="2" priority="8" operator="containsText" text="○">
      <formula>NOT(ISERROR(SEARCH("○",J6)))</formula>
    </cfRule>
  </conditionalFormatting>
  <dataValidations count="2">
    <dataValidation type="list" allowBlank="1" showInputMessage="1" showErrorMessage="1" sqref="J5:J6">
      <formula1>"○"</formula1>
    </dataValidation>
    <dataValidation imeMode="halfAlpha" allowBlank="1" showInputMessage="1" showErrorMessage="1" sqref="U13:Y14 O13:O14 M13:M14"/>
  </dataValidations>
  <printOptions horizontalCentered="1" verticalCentered="1"/>
  <pageMargins left="0.25" right="0.25" top="0.75" bottom="0.75" header="0.3" footer="0.3"/>
  <pageSetup paperSize="9" scale="35"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17</xdr:col>
                    <xdr:colOff>304800</xdr:colOff>
                    <xdr:row>32</xdr:row>
                    <xdr:rowOff>390525</xdr:rowOff>
                  </from>
                  <to>
                    <xdr:col>17</xdr:col>
                    <xdr:colOff>676275</xdr:colOff>
                    <xdr:row>34</xdr:row>
                    <xdr:rowOff>66675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9335FB68-3FFD-4B7D-80A3-1CE78345BB1A}">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189BDEFC-9110-4C35-8AAD-7CCEADE436C2}">
            <xm:f>NOT(ISERROR(SEARCH($J$6,B6)))</xm:f>
            <xm:f>$J$6</xm:f>
            <x14:dxf>
              <fill>
                <patternFill>
                  <bgColor theme="0"/>
                </patternFill>
              </fill>
            </x14:dxf>
          </x14:cfRule>
          <xm:sqref>B6:I6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'「費用の概要、積算内訳」記載例'!$C$20:$C$24</xm:f>
          </x14:formula1>
          <xm:sqref>B27:D31</xm:sqref>
        </x14:dataValidation>
        <x14:dataValidation type="list" allowBlank="1" showInputMessage="1" showErrorMessage="1">
          <x14:formula1>
            <xm:f>【非表示】基準額!$L$4:$L$38</xm:f>
          </x14:formula1>
          <xm:sqref>H13:J14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RowHeight="18.75" outlineLevelRow="1"/>
  <cols>
    <col min="1" max="1" width="4.625" style="67" customWidth="1"/>
    <col min="2" max="2" width="3.875" style="75" customWidth="1"/>
    <col min="3" max="3" width="72.75" style="76" customWidth="1"/>
    <col min="4" max="4" width="17" style="67" customWidth="1"/>
    <col min="5" max="5" width="18.875" style="67" customWidth="1"/>
    <col min="6" max="6" width="2.25" style="67" customWidth="1"/>
    <col min="7" max="7" width="12.75" style="67" hidden="1" customWidth="1"/>
    <col min="8" max="8" width="12" style="67" hidden="1" customWidth="1"/>
    <col min="9" max="9" width="0" style="67" hidden="1" customWidth="1"/>
    <col min="10" max="10" width="4.625" style="67" customWidth="1"/>
    <col min="11" max="11" width="3.875" style="75" customWidth="1"/>
    <col min="12" max="12" width="72.75" style="76" customWidth="1"/>
    <col min="13" max="13" width="17" style="67" customWidth="1"/>
    <col min="14" max="14" width="18.875" style="67" customWidth="1"/>
    <col min="15" max="15" width="2.25" style="67" customWidth="1"/>
    <col min="16" max="16" width="12.75" style="67" hidden="1" customWidth="1"/>
    <col min="17" max="17" width="12" style="67" hidden="1" customWidth="1"/>
    <col min="18" max="18" width="9" style="67" customWidth="1"/>
    <col min="19" max="16384" width="9" style="67"/>
  </cols>
  <sheetData>
    <row r="1" spans="1:17" ht="35.25" customHeight="1">
      <c r="A1" s="62"/>
      <c r="B1" s="63"/>
      <c r="C1" s="146" t="s">
        <v>218</v>
      </c>
      <c r="D1" s="65"/>
      <c r="E1" s="66"/>
      <c r="J1" s="62"/>
      <c r="K1" s="63"/>
      <c r="L1" s="145" t="s">
        <v>219</v>
      </c>
      <c r="M1" s="65"/>
      <c r="N1" s="66"/>
    </row>
    <row r="2" spans="1:17" ht="35.25" customHeight="1">
      <c r="A2" s="62" t="s">
        <v>172</v>
      </c>
      <c r="B2" s="63"/>
      <c r="C2" s="64"/>
      <c r="D2" s="65"/>
      <c r="E2" s="66"/>
      <c r="G2" s="67" t="s">
        <v>194</v>
      </c>
      <c r="H2" s="67" t="s">
        <v>193</v>
      </c>
      <c r="J2" s="62" t="s">
        <v>172</v>
      </c>
      <c r="K2" s="63"/>
      <c r="L2" s="64"/>
      <c r="M2" s="65"/>
      <c r="N2" s="66"/>
      <c r="P2" s="67" t="s">
        <v>194</v>
      </c>
      <c r="Q2" s="67" t="s">
        <v>193</v>
      </c>
    </row>
    <row r="3" spans="1:17" ht="21.75" customHeight="1">
      <c r="A3" s="127" t="s">
        <v>168</v>
      </c>
      <c r="B3" s="128"/>
      <c r="C3" s="129"/>
      <c r="D3" s="130" t="s">
        <v>180</v>
      </c>
      <c r="E3" s="131"/>
      <c r="G3" s="77" t="s">
        <v>181</v>
      </c>
      <c r="H3" s="77" t="s">
        <v>181</v>
      </c>
      <c r="J3" s="136" t="s">
        <v>168</v>
      </c>
      <c r="K3" s="137"/>
      <c r="L3" s="138"/>
      <c r="M3" s="139" t="s">
        <v>180</v>
      </c>
      <c r="N3" s="140"/>
      <c r="P3" s="77" t="s">
        <v>181</v>
      </c>
      <c r="Q3" s="77" t="s">
        <v>181</v>
      </c>
    </row>
    <row r="4" spans="1:17" ht="23.25" customHeight="1">
      <c r="A4" s="132"/>
      <c r="B4" s="68">
        <v>1</v>
      </c>
      <c r="C4" s="69" t="s">
        <v>173</v>
      </c>
      <c r="D4" s="78">
        <f>ROUND(G4*1000,0)</f>
        <v>537000</v>
      </c>
      <c r="E4" s="93" t="s">
        <v>141</v>
      </c>
      <c r="G4" s="67">
        <v>537</v>
      </c>
      <c r="H4" s="67">
        <v>537</v>
      </c>
      <c r="J4" s="141"/>
      <c r="K4" s="68">
        <v>1</v>
      </c>
      <c r="L4" s="69" t="s">
        <v>173</v>
      </c>
      <c r="M4" s="78">
        <f t="shared" ref="M4:M38" si="0">ROUND(P4*1000,0)</f>
        <v>268000</v>
      </c>
      <c r="N4" s="93" t="s">
        <v>141</v>
      </c>
      <c r="P4" s="67">
        <v>268</v>
      </c>
      <c r="Q4" s="67">
        <v>268</v>
      </c>
    </row>
    <row r="5" spans="1:17" ht="23.25" customHeight="1">
      <c r="A5" s="132"/>
      <c r="B5" s="68">
        <v>2</v>
      </c>
      <c r="C5" s="69" t="s">
        <v>174</v>
      </c>
      <c r="D5" s="79">
        <f t="shared" ref="D5:D20" si="1">ROUND(G5*1000,0)</f>
        <v>684000</v>
      </c>
      <c r="E5" s="70" t="s">
        <v>141</v>
      </c>
      <c r="G5" s="67">
        <v>684</v>
      </c>
      <c r="H5" s="67">
        <v>684</v>
      </c>
      <c r="J5" s="141"/>
      <c r="K5" s="68">
        <v>2</v>
      </c>
      <c r="L5" s="69" t="s">
        <v>174</v>
      </c>
      <c r="M5" s="79">
        <f t="shared" si="0"/>
        <v>342000</v>
      </c>
      <c r="N5" s="70" t="s">
        <v>141</v>
      </c>
      <c r="P5" s="67">
        <v>342</v>
      </c>
      <c r="Q5" s="67">
        <v>342</v>
      </c>
    </row>
    <row r="6" spans="1:17" ht="23.25" customHeight="1">
      <c r="A6" s="132"/>
      <c r="B6" s="68">
        <v>3</v>
      </c>
      <c r="C6" s="69" t="s">
        <v>175</v>
      </c>
      <c r="D6" s="79">
        <f t="shared" si="1"/>
        <v>889000</v>
      </c>
      <c r="E6" s="70" t="s">
        <v>141</v>
      </c>
      <c r="G6" s="67">
        <v>889</v>
      </c>
      <c r="H6" s="67">
        <v>889</v>
      </c>
      <c r="J6" s="141"/>
      <c r="K6" s="68">
        <v>3</v>
      </c>
      <c r="L6" s="69" t="s">
        <v>175</v>
      </c>
      <c r="M6" s="79">
        <f t="shared" si="0"/>
        <v>445000</v>
      </c>
      <c r="N6" s="70" t="s">
        <v>141</v>
      </c>
      <c r="P6" s="67">
        <v>445</v>
      </c>
      <c r="Q6" s="67">
        <v>445</v>
      </c>
    </row>
    <row r="7" spans="1:17" ht="23.25" customHeight="1">
      <c r="A7" s="132"/>
      <c r="B7" s="68">
        <v>4</v>
      </c>
      <c r="C7" s="71" t="s">
        <v>176</v>
      </c>
      <c r="D7" s="79">
        <f t="shared" si="1"/>
        <v>231000</v>
      </c>
      <c r="E7" s="70" t="s">
        <v>141</v>
      </c>
      <c r="G7" s="67">
        <v>231</v>
      </c>
      <c r="H7" s="67">
        <v>231</v>
      </c>
      <c r="J7" s="141"/>
      <c r="K7" s="68">
        <v>4</v>
      </c>
      <c r="L7" s="71" t="s">
        <v>176</v>
      </c>
      <c r="M7" s="79">
        <f t="shared" si="0"/>
        <v>115000</v>
      </c>
      <c r="N7" s="70" t="s">
        <v>141</v>
      </c>
      <c r="P7" s="67">
        <v>115</v>
      </c>
      <c r="Q7" s="67">
        <v>115</v>
      </c>
    </row>
    <row r="8" spans="1:17" ht="23.25" customHeight="1">
      <c r="A8" s="132"/>
      <c r="B8" s="68">
        <v>5</v>
      </c>
      <c r="C8" s="69" t="s">
        <v>160</v>
      </c>
      <c r="D8" s="79">
        <f t="shared" si="1"/>
        <v>226000</v>
      </c>
      <c r="E8" s="70" t="s">
        <v>141</v>
      </c>
      <c r="G8" s="67">
        <v>226</v>
      </c>
      <c r="H8" s="67">
        <v>226</v>
      </c>
      <c r="J8" s="141"/>
      <c r="K8" s="68">
        <v>5</v>
      </c>
      <c r="L8" s="69" t="s">
        <v>160</v>
      </c>
      <c r="M8" s="79">
        <f t="shared" si="0"/>
        <v>113000</v>
      </c>
      <c r="N8" s="70" t="s">
        <v>141</v>
      </c>
      <c r="P8" s="67">
        <v>113</v>
      </c>
      <c r="Q8" s="67">
        <v>113</v>
      </c>
    </row>
    <row r="9" spans="1:17" ht="23.25" customHeight="1">
      <c r="A9" s="132"/>
      <c r="B9" s="68">
        <v>6</v>
      </c>
      <c r="C9" s="69" t="s">
        <v>177</v>
      </c>
      <c r="D9" s="79">
        <f t="shared" si="1"/>
        <v>564000</v>
      </c>
      <c r="E9" s="70" t="s">
        <v>141</v>
      </c>
      <c r="G9" s="67">
        <v>564</v>
      </c>
      <c r="H9" s="67">
        <v>564</v>
      </c>
      <c r="J9" s="141"/>
      <c r="K9" s="68">
        <v>6</v>
      </c>
      <c r="L9" s="69" t="s">
        <v>177</v>
      </c>
      <c r="M9" s="79">
        <f t="shared" si="0"/>
        <v>282000</v>
      </c>
      <c r="N9" s="70" t="s">
        <v>141</v>
      </c>
      <c r="P9" s="67">
        <v>282</v>
      </c>
      <c r="Q9" s="67">
        <v>282</v>
      </c>
    </row>
    <row r="10" spans="1:17" ht="23.25" customHeight="1">
      <c r="A10" s="132"/>
      <c r="B10" s="68">
        <v>7</v>
      </c>
      <c r="C10" s="69" t="s">
        <v>178</v>
      </c>
      <c r="D10" s="79">
        <f t="shared" si="1"/>
        <v>710000</v>
      </c>
      <c r="E10" s="70" t="s">
        <v>141</v>
      </c>
      <c r="G10" s="67">
        <v>710</v>
      </c>
      <c r="H10" s="67">
        <v>710</v>
      </c>
      <c r="J10" s="141"/>
      <c r="K10" s="68">
        <v>7</v>
      </c>
      <c r="L10" s="69" t="s">
        <v>178</v>
      </c>
      <c r="M10" s="79">
        <f t="shared" si="0"/>
        <v>355000</v>
      </c>
      <c r="N10" s="70" t="s">
        <v>141</v>
      </c>
      <c r="P10" s="67">
        <v>355</v>
      </c>
      <c r="Q10" s="67">
        <v>355</v>
      </c>
    </row>
    <row r="11" spans="1:17" ht="23.25" customHeight="1">
      <c r="A11" s="133"/>
      <c r="B11" s="68">
        <v>8</v>
      </c>
      <c r="C11" s="69" t="s">
        <v>179</v>
      </c>
      <c r="D11" s="79">
        <f t="shared" si="1"/>
        <v>1133000</v>
      </c>
      <c r="E11" s="70" t="s">
        <v>141</v>
      </c>
      <c r="G11" s="67">
        <v>1133</v>
      </c>
      <c r="H11" s="67">
        <v>1133</v>
      </c>
      <c r="J11" s="142"/>
      <c r="K11" s="68">
        <v>8</v>
      </c>
      <c r="L11" s="69" t="s">
        <v>179</v>
      </c>
      <c r="M11" s="79">
        <f t="shared" si="0"/>
        <v>567000</v>
      </c>
      <c r="N11" s="70" t="s">
        <v>141</v>
      </c>
      <c r="P11" s="67">
        <v>567</v>
      </c>
      <c r="Q11" s="67">
        <v>567</v>
      </c>
    </row>
    <row r="12" spans="1:17" ht="23.25" customHeight="1">
      <c r="A12" s="132"/>
      <c r="B12" s="68">
        <v>9</v>
      </c>
      <c r="C12" s="69" t="s">
        <v>40</v>
      </c>
      <c r="D12" s="79">
        <f t="shared" si="1"/>
        <v>27000</v>
      </c>
      <c r="E12" s="70" t="s">
        <v>134</v>
      </c>
      <c r="G12" s="67">
        <v>27</v>
      </c>
      <c r="H12" s="67">
        <v>27</v>
      </c>
      <c r="J12" s="141"/>
      <c r="K12" s="68">
        <v>9</v>
      </c>
      <c r="L12" s="69" t="s">
        <v>40</v>
      </c>
      <c r="M12" s="79">
        <f t="shared" si="0"/>
        <v>13000</v>
      </c>
      <c r="N12" s="70" t="s">
        <v>134</v>
      </c>
      <c r="P12" s="67">
        <v>13</v>
      </c>
      <c r="Q12" s="67">
        <v>13</v>
      </c>
    </row>
    <row r="13" spans="1:17" ht="23.25" customHeight="1">
      <c r="A13" s="133"/>
      <c r="B13" s="68">
        <v>9</v>
      </c>
      <c r="C13" s="69" t="s">
        <v>41</v>
      </c>
      <c r="D13" s="79">
        <f t="shared" si="1"/>
        <v>27000</v>
      </c>
      <c r="E13" s="70" t="s">
        <v>134</v>
      </c>
      <c r="G13" s="67">
        <v>27</v>
      </c>
      <c r="H13" s="67">
        <v>27</v>
      </c>
      <c r="J13" s="142"/>
      <c r="K13" s="68">
        <v>9</v>
      </c>
      <c r="L13" s="69" t="s">
        <v>41</v>
      </c>
      <c r="M13" s="79">
        <f t="shared" si="0"/>
        <v>13000</v>
      </c>
      <c r="N13" s="70" t="s">
        <v>134</v>
      </c>
      <c r="P13" s="67">
        <v>13</v>
      </c>
      <c r="Q13" s="67">
        <v>13</v>
      </c>
    </row>
    <row r="14" spans="1:17" ht="23.25" customHeight="1">
      <c r="A14" s="132"/>
      <c r="B14" s="68">
        <v>10</v>
      </c>
      <c r="C14" s="69" t="s">
        <v>152</v>
      </c>
      <c r="D14" s="79">
        <f t="shared" si="1"/>
        <v>320000</v>
      </c>
      <c r="E14" s="70" t="s">
        <v>141</v>
      </c>
      <c r="G14" s="67">
        <v>320</v>
      </c>
      <c r="H14" s="67">
        <v>320</v>
      </c>
      <c r="J14" s="141"/>
      <c r="K14" s="68">
        <v>10</v>
      </c>
      <c r="L14" s="69" t="s">
        <v>152</v>
      </c>
      <c r="M14" s="79">
        <f t="shared" si="0"/>
        <v>160000</v>
      </c>
      <c r="N14" s="70" t="s">
        <v>141</v>
      </c>
      <c r="P14" s="67">
        <v>160</v>
      </c>
      <c r="Q14" s="67">
        <v>160</v>
      </c>
    </row>
    <row r="15" spans="1:17" ht="23.25" customHeight="1">
      <c r="A15" s="132"/>
      <c r="B15" s="68">
        <v>11</v>
      </c>
      <c r="C15" s="69" t="s">
        <v>151</v>
      </c>
      <c r="D15" s="79">
        <f t="shared" si="1"/>
        <v>339000</v>
      </c>
      <c r="E15" s="70" t="s">
        <v>141</v>
      </c>
      <c r="G15" s="67">
        <v>339</v>
      </c>
      <c r="H15" s="67">
        <v>339</v>
      </c>
      <c r="J15" s="141"/>
      <c r="K15" s="68">
        <v>11</v>
      </c>
      <c r="L15" s="69" t="s">
        <v>151</v>
      </c>
      <c r="M15" s="79">
        <f t="shared" si="0"/>
        <v>169000</v>
      </c>
      <c r="N15" s="70" t="s">
        <v>141</v>
      </c>
      <c r="P15" s="67">
        <v>169</v>
      </c>
      <c r="Q15" s="67">
        <v>169</v>
      </c>
    </row>
    <row r="16" spans="1:17" ht="23.25" customHeight="1">
      <c r="A16" s="132"/>
      <c r="B16" s="68">
        <v>12</v>
      </c>
      <c r="C16" s="69" t="s">
        <v>150</v>
      </c>
      <c r="D16" s="79">
        <f t="shared" si="1"/>
        <v>311000</v>
      </c>
      <c r="E16" s="70" t="s">
        <v>141</v>
      </c>
      <c r="G16" s="67">
        <v>311</v>
      </c>
      <c r="H16" s="67">
        <v>311</v>
      </c>
      <c r="J16" s="141"/>
      <c r="K16" s="68">
        <v>12</v>
      </c>
      <c r="L16" s="69" t="s">
        <v>150</v>
      </c>
      <c r="M16" s="79">
        <f t="shared" si="0"/>
        <v>156000</v>
      </c>
      <c r="N16" s="70" t="s">
        <v>141</v>
      </c>
      <c r="P16" s="67">
        <v>156</v>
      </c>
      <c r="Q16" s="67">
        <v>156</v>
      </c>
    </row>
    <row r="17" spans="1:17" ht="23.25" customHeight="1">
      <c r="A17" s="132"/>
      <c r="B17" s="68">
        <v>13</v>
      </c>
      <c r="C17" s="69" t="s">
        <v>149</v>
      </c>
      <c r="D17" s="79">
        <f t="shared" si="1"/>
        <v>137000</v>
      </c>
      <c r="E17" s="70" t="s">
        <v>141</v>
      </c>
      <c r="G17" s="67">
        <v>137</v>
      </c>
      <c r="H17" s="67">
        <v>137</v>
      </c>
      <c r="J17" s="141"/>
      <c r="K17" s="68">
        <v>13</v>
      </c>
      <c r="L17" s="69" t="s">
        <v>149</v>
      </c>
      <c r="M17" s="79">
        <f t="shared" si="0"/>
        <v>68000</v>
      </c>
      <c r="N17" s="70" t="s">
        <v>141</v>
      </c>
      <c r="P17" s="67">
        <v>68</v>
      </c>
      <c r="Q17" s="67">
        <v>68</v>
      </c>
    </row>
    <row r="18" spans="1:17" ht="23.25" customHeight="1">
      <c r="A18" s="132"/>
      <c r="B18" s="68">
        <v>14</v>
      </c>
      <c r="C18" s="69" t="s">
        <v>148</v>
      </c>
      <c r="D18" s="79">
        <f t="shared" si="1"/>
        <v>508000</v>
      </c>
      <c r="E18" s="70" t="s">
        <v>141</v>
      </c>
      <c r="G18" s="67">
        <v>508</v>
      </c>
      <c r="H18" s="67">
        <v>508</v>
      </c>
      <c r="J18" s="141"/>
      <c r="K18" s="68">
        <v>14</v>
      </c>
      <c r="L18" s="69" t="s">
        <v>148</v>
      </c>
      <c r="M18" s="79">
        <f t="shared" si="0"/>
        <v>254000</v>
      </c>
      <c r="N18" s="70" t="s">
        <v>141</v>
      </c>
      <c r="P18" s="67">
        <v>254</v>
      </c>
      <c r="Q18" s="67">
        <v>254</v>
      </c>
    </row>
    <row r="19" spans="1:17" ht="23.25" customHeight="1">
      <c r="A19" s="132"/>
      <c r="B19" s="68">
        <v>15</v>
      </c>
      <c r="C19" s="69" t="s">
        <v>147</v>
      </c>
      <c r="D19" s="79">
        <f t="shared" si="1"/>
        <v>204000</v>
      </c>
      <c r="E19" s="70" t="s">
        <v>141</v>
      </c>
      <c r="G19" s="67">
        <v>204</v>
      </c>
      <c r="H19" s="67">
        <v>204</v>
      </c>
      <c r="J19" s="141"/>
      <c r="K19" s="68">
        <v>15</v>
      </c>
      <c r="L19" s="69" t="s">
        <v>147</v>
      </c>
      <c r="M19" s="79">
        <f t="shared" si="0"/>
        <v>102000</v>
      </c>
      <c r="N19" s="70" t="s">
        <v>141</v>
      </c>
      <c r="P19" s="67">
        <v>102</v>
      </c>
      <c r="Q19" s="67">
        <v>102</v>
      </c>
    </row>
    <row r="20" spans="1:17" ht="23.25" customHeight="1">
      <c r="A20" s="132"/>
      <c r="B20" s="68">
        <v>16</v>
      </c>
      <c r="C20" s="69" t="s">
        <v>146</v>
      </c>
      <c r="D20" s="79">
        <f t="shared" si="1"/>
        <v>148000</v>
      </c>
      <c r="E20" s="70" t="s">
        <v>141</v>
      </c>
      <c r="G20" s="67">
        <v>148</v>
      </c>
      <c r="H20" s="67">
        <v>148</v>
      </c>
      <c r="J20" s="141"/>
      <c r="K20" s="68">
        <v>16</v>
      </c>
      <c r="L20" s="69" t="s">
        <v>146</v>
      </c>
      <c r="M20" s="79">
        <f t="shared" si="0"/>
        <v>74000</v>
      </c>
      <c r="N20" s="70" t="s">
        <v>141</v>
      </c>
      <c r="P20" s="67">
        <v>74</v>
      </c>
      <c r="Q20" s="67">
        <v>74</v>
      </c>
    </row>
    <row r="21" spans="1:17" s="72" customFormat="1" ht="23.25" customHeight="1" outlineLevel="1">
      <c r="A21" s="132"/>
      <c r="B21" s="68">
        <v>17</v>
      </c>
      <c r="C21" s="69"/>
      <c r="D21" s="79" t="s">
        <v>182</v>
      </c>
      <c r="E21" s="70"/>
      <c r="F21" s="125"/>
      <c r="G21" s="125" t="s">
        <v>182</v>
      </c>
      <c r="H21" s="125" t="s">
        <v>182</v>
      </c>
      <c r="I21" s="125"/>
      <c r="J21" s="141"/>
      <c r="K21" s="68">
        <v>17</v>
      </c>
      <c r="L21" s="69" t="s">
        <v>145</v>
      </c>
      <c r="M21" s="79">
        <f t="shared" si="0"/>
        <v>282000</v>
      </c>
      <c r="N21" s="30" t="s">
        <v>141</v>
      </c>
      <c r="O21" s="125"/>
      <c r="P21" s="67">
        <v>282</v>
      </c>
      <c r="Q21" s="67">
        <v>282</v>
      </c>
    </row>
    <row r="22" spans="1:17" s="73" customFormat="1" ht="23.25" customHeight="1" outlineLevel="1">
      <c r="A22" s="134"/>
      <c r="B22" s="68">
        <v>18</v>
      </c>
      <c r="C22" s="69" t="s">
        <v>31</v>
      </c>
      <c r="D22" s="79">
        <f t="shared" ref="D22:D38" si="2">ROUND(G22*1000,0)</f>
        <v>33000</v>
      </c>
      <c r="E22" s="70" t="s">
        <v>141</v>
      </c>
      <c r="G22" s="67">
        <v>33</v>
      </c>
      <c r="H22" s="73">
        <v>33</v>
      </c>
      <c r="J22" s="143"/>
      <c r="K22" s="68">
        <v>18</v>
      </c>
      <c r="L22" s="69" t="s">
        <v>31</v>
      </c>
      <c r="M22" s="79">
        <f t="shared" si="0"/>
        <v>16000</v>
      </c>
      <c r="N22" s="70" t="s">
        <v>141</v>
      </c>
      <c r="P22" s="125">
        <v>16</v>
      </c>
      <c r="Q22" s="125">
        <v>16</v>
      </c>
    </row>
    <row r="23" spans="1:17" ht="23.25" customHeight="1">
      <c r="A23" s="135"/>
      <c r="B23" s="68">
        <v>19</v>
      </c>
      <c r="C23" s="69" t="s">
        <v>143</v>
      </c>
      <c r="D23" s="79">
        <f t="shared" si="2"/>
        <v>475000</v>
      </c>
      <c r="E23" s="70" t="s">
        <v>141</v>
      </c>
      <c r="G23" s="67">
        <v>475</v>
      </c>
      <c r="H23" s="67">
        <v>475</v>
      </c>
      <c r="J23" s="144"/>
      <c r="K23" s="68">
        <v>19</v>
      </c>
      <c r="L23" s="69" t="s">
        <v>143</v>
      </c>
      <c r="M23" s="79">
        <f t="shared" si="0"/>
        <v>237000</v>
      </c>
      <c r="N23" s="70" t="s">
        <v>141</v>
      </c>
      <c r="P23" s="126">
        <v>237</v>
      </c>
      <c r="Q23" s="126">
        <v>237</v>
      </c>
    </row>
    <row r="24" spans="1:17" ht="23.25" customHeight="1">
      <c r="A24" s="133"/>
      <c r="B24" s="68">
        <v>20</v>
      </c>
      <c r="C24" s="69" t="s">
        <v>142</v>
      </c>
      <c r="D24" s="79">
        <f t="shared" si="2"/>
        <v>638000</v>
      </c>
      <c r="E24" s="70" t="s">
        <v>141</v>
      </c>
      <c r="G24" s="67">
        <v>638</v>
      </c>
      <c r="H24" s="67">
        <v>638</v>
      </c>
      <c r="J24" s="142"/>
      <c r="K24" s="68">
        <v>20</v>
      </c>
      <c r="L24" s="69" t="s">
        <v>142</v>
      </c>
      <c r="M24" s="79">
        <f t="shared" si="0"/>
        <v>319000</v>
      </c>
      <c r="N24" s="70" t="s">
        <v>141</v>
      </c>
      <c r="P24" s="125">
        <v>319</v>
      </c>
      <c r="Q24" s="125">
        <v>319</v>
      </c>
    </row>
    <row r="25" spans="1:17" ht="23.25" customHeight="1">
      <c r="A25" s="132"/>
      <c r="B25" s="68">
        <v>21</v>
      </c>
      <c r="C25" s="69" t="s">
        <v>34</v>
      </c>
      <c r="D25" s="79">
        <f t="shared" si="2"/>
        <v>38000</v>
      </c>
      <c r="E25" s="70" t="s">
        <v>134</v>
      </c>
      <c r="G25" s="67">
        <v>38</v>
      </c>
      <c r="H25" s="67">
        <v>38</v>
      </c>
      <c r="J25" s="141"/>
      <c r="K25" s="68">
        <v>21</v>
      </c>
      <c r="L25" s="69" t="s">
        <v>34</v>
      </c>
      <c r="M25" s="79">
        <f t="shared" si="0"/>
        <v>19000</v>
      </c>
      <c r="N25" s="70" t="s">
        <v>134</v>
      </c>
      <c r="P25" s="125">
        <v>19</v>
      </c>
      <c r="Q25" s="125">
        <v>19</v>
      </c>
    </row>
    <row r="26" spans="1:17" ht="23.25" customHeight="1">
      <c r="A26" s="132"/>
      <c r="B26" s="68">
        <v>22</v>
      </c>
      <c r="C26" s="69" t="s">
        <v>35</v>
      </c>
      <c r="D26" s="79">
        <f t="shared" si="2"/>
        <v>40000</v>
      </c>
      <c r="E26" s="70" t="s">
        <v>134</v>
      </c>
      <c r="G26" s="67">
        <v>40</v>
      </c>
      <c r="H26" s="67">
        <v>40</v>
      </c>
      <c r="J26" s="141"/>
      <c r="K26" s="68">
        <v>22</v>
      </c>
      <c r="L26" s="69" t="s">
        <v>35</v>
      </c>
      <c r="M26" s="79">
        <f t="shared" si="0"/>
        <v>20000</v>
      </c>
      <c r="N26" s="70" t="s">
        <v>134</v>
      </c>
      <c r="P26" s="125">
        <v>20</v>
      </c>
      <c r="Q26" s="125">
        <v>20</v>
      </c>
    </row>
    <row r="27" spans="1:17" ht="23.25" customHeight="1">
      <c r="A27" s="132"/>
      <c r="B27" s="68">
        <v>23</v>
      </c>
      <c r="C27" s="69" t="s">
        <v>36</v>
      </c>
      <c r="D27" s="79">
        <f t="shared" si="2"/>
        <v>38000</v>
      </c>
      <c r="E27" s="70" t="s">
        <v>134</v>
      </c>
      <c r="G27" s="67">
        <v>38</v>
      </c>
      <c r="H27" s="67">
        <v>38</v>
      </c>
      <c r="J27" s="141"/>
      <c r="K27" s="68">
        <v>23</v>
      </c>
      <c r="L27" s="69" t="s">
        <v>36</v>
      </c>
      <c r="M27" s="79">
        <f t="shared" si="0"/>
        <v>19000</v>
      </c>
      <c r="N27" s="70" t="s">
        <v>134</v>
      </c>
      <c r="P27" s="125">
        <v>19</v>
      </c>
      <c r="Q27" s="125">
        <v>19</v>
      </c>
    </row>
    <row r="28" spans="1:17" ht="23.25" customHeight="1">
      <c r="A28" s="132"/>
      <c r="B28" s="68">
        <v>24</v>
      </c>
      <c r="C28" s="69" t="s">
        <v>139</v>
      </c>
      <c r="D28" s="79">
        <f t="shared" si="2"/>
        <v>48000</v>
      </c>
      <c r="E28" s="70" t="s">
        <v>134</v>
      </c>
      <c r="G28" s="67">
        <v>48</v>
      </c>
      <c r="H28" s="67">
        <v>48</v>
      </c>
      <c r="J28" s="141"/>
      <c r="K28" s="68">
        <v>24</v>
      </c>
      <c r="L28" s="69" t="s">
        <v>139</v>
      </c>
      <c r="M28" s="79">
        <f t="shared" si="0"/>
        <v>24000</v>
      </c>
      <c r="N28" s="70" t="s">
        <v>134</v>
      </c>
      <c r="P28" s="125">
        <v>24</v>
      </c>
      <c r="Q28" s="125">
        <v>24</v>
      </c>
    </row>
    <row r="29" spans="1:17" ht="23.25" customHeight="1">
      <c r="A29" s="132"/>
      <c r="B29" s="68">
        <v>25</v>
      </c>
      <c r="C29" s="69" t="s">
        <v>138</v>
      </c>
      <c r="D29" s="79">
        <f t="shared" si="2"/>
        <v>43000</v>
      </c>
      <c r="E29" s="70" t="s">
        <v>134</v>
      </c>
      <c r="G29" s="67">
        <v>43</v>
      </c>
      <c r="H29" s="67">
        <v>43</v>
      </c>
      <c r="J29" s="141"/>
      <c r="K29" s="68">
        <v>25</v>
      </c>
      <c r="L29" s="69" t="s">
        <v>138</v>
      </c>
      <c r="M29" s="79">
        <f t="shared" si="0"/>
        <v>21000</v>
      </c>
      <c r="N29" s="70" t="s">
        <v>134</v>
      </c>
      <c r="P29" s="125">
        <v>21</v>
      </c>
      <c r="Q29" s="125">
        <v>21</v>
      </c>
    </row>
    <row r="30" spans="1:17" ht="23.25" customHeight="1">
      <c r="A30" s="132"/>
      <c r="B30" s="68">
        <v>26</v>
      </c>
      <c r="C30" s="69" t="s">
        <v>39</v>
      </c>
      <c r="D30" s="79">
        <f t="shared" si="2"/>
        <v>36000</v>
      </c>
      <c r="E30" s="70" t="s">
        <v>134</v>
      </c>
      <c r="G30" s="67">
        <v>36</v>
      </c>
      <c r="H30" s="67">
        <v>36</v>
      </c>
      <c r="J30" s="141"/>
      <c r="K30" s="68">
        <v>26</v>
      </c>
      <c r="L30" s="69" t="s">
        <v>39</v>
      </c>
      <c r="M30" s="79">
        <f t="shared" si="0"/>
        <v>18000</v>
      </c>
      <c r="N30" s="70" t="s">
        <v>134</v>
      </c>
      <c r="P30" s="125">
        <v>18</v>
      </c>
      <c r="Q30" s="125">
        <v>18</v>
      </c>
    </row>
    <row r="31" spans="1:17" ht="23.25" customHeight="1">
      <c r="A31" s="132"/>
      <c r="B31" s="68">
        <v>27</v>
      </c>
      <c r="C31" s="74" t="s">
        <v>42</v>
      </c>
      <c r="D31" s="79">
        <f t="shared" si="2"/>
        <v>37000</v>
      </c>
      <c r="E31" s="70" t="s">
        <v>134</v>
      </c>
      <c r="G31" s="67">
        <v>37</v>
      </c>
      <c r="H31" s="67">
        <v>37</v>
      </c>
      <c r="J31" s="141"/>
      <c r="K31" s="68">
        <v>27</v>
      </c>
      <c r="L31" s="74" t="s">
        <v>42</v>
      </c>
      <c r="M31" s="79">
        <f t="shared" si="0"/>
        <v>19000</v>
      </c>
      <c r="N31" s="70" t="s">
        <v>134</v>
      </c>
      <c r="P31" s="125">
        <v>19</v>
      </c>
      <c r="Q31" s="125">
        <v>19</v>
      </c>
    </row>
    <row r="32" spans="1:17" ht="23.25" customHeight="1">
      <c r="A32" s="132"/>
      <c r="B32" s="68">
        <v>28</v>
      </c>
      <c r="C32" s="74" t="s">
        <v>46</v>
      </c>
      <c r="D32" s="79">
        <f t="shared" si="2"/>
        <v>35000</v>
      </c>
      <c r="E32" s="70" t="s">
        <v>134</v>
      </c>
      <c r="G32" s="67">
        <v>35</v>
      </c>
      <c r="H32" s="67">
        <v>35</v>
      </c>
      <c r="J32" s="141"/>
      <c r="K32" s="68">
        <v>28</v>
      </c>
      <c r="L32" s="74" t="s">
        <v>46</v>
      </c>
      <c r="M32" s="79">
        <f t="shared" si="0"/>
        <v>18000</v>
      </c>
      <c r="N32" s="70" t="s">
        <v>134</v>
      </c>
      <c r="P32" s="125">
        <v>18</v>
      </c>
      <c r="Q32" s="125">
        <v>18</v>
      </c>
    </row>
    <row r="33" spans="1:17" ht="23.25" customHeight="1">
      <c r="A33" s="132"/>
      <c r="B33" s="68">
        <v>27</v>
      </c>
      <c r="C33" s="74" t="s">
        <v>43</v>
      </c>
      <c r="D33" s="79">
        <f t="shared" si="2"/>
        <v>37000</v>
      </c>
      <c r="E33" s="70" t="s">
        <v>134</v>
      </c>
      <c r="G33" s="67">
        <v>37</v>
      </c>
      <c r="H33" s="67">
        <v>37</v>
      </c>
      <c r="J33" s="141"/>
      <c r="K33" s="68">
        <v>27</v>
      </c>
      <c r="L33" s="74" t="s">
        <v>43</v>
      </c>
      <c r="M33" s="79">
        <f t="shared" si="0"/>
        <v>19000</v>
      </c>
      <c r="N33" s="70" t="s">
        <v>134</v>
      </c>
      <c r="P33" s="125">
        <v>19</v>
      </c>
      <c r="Q33" s="125">
        <v>19</v>
      </c>
    </row>
    <row r="34" spans="1:17" ht="23.25" customHeight="1">
      <c r="A34" s="132"/>
      <c r="B34" s="68">
        <v>28</v>
      </c>
      <c r="C34" s="74" t="s">
        <v>47</v>
      </c>
      <c r="D34" s="79">
        <f t="shared" si="2"/>
        <v>35000</v>
      </c>
      <c r="E34" s="70" t="s">
        <v>134</v>
      </c>
      <c r="G34" s="67">
        <v>35</v>
      </c>
      <c r="H34" s="67">
        <v>35</v>
      </c>
      <c r="J34" s="141"/>
      <c r="K34" s="68">
        <v>28</v>
      </c>
      <c r="L34" s="74" t="s">
        <v>47</v>
      </c>
      <c r="M34" s="79">
        <f t="shared" si="0"/>
        <v>18000</v>
      </c>
      <c r="N34" s="70" t="s">
        <v>134</v>
      </c>
      <c r="P34" s="67">
        <v>18</v>
      </c>
      <c r="Q34" s="125">
        <v>18</v>
      </c>
    </row>
    <row r="35" spans="1:17" ht="23.25" customHeight="1">
      <c r="A35" s="132"/>
      <c r="B35" s="68">
        <v>27</v>
      </c>
      <c r="C35" s="74" t="s">
        <v>44</v>
      </c>
      <c r="D35" s="79">
        <f t="shared" si="2"/>
        <v>37000</v>
      </c>
      <c r="E35" s="70" t="s">
        <v>134</v>
      </c>
      <c r="G35" s="67">
        <v>37</v>
      </c>
      <c r="H35" s="67">
        <v>37</v>
      </c>
      <c r="J35" s="141"/>
      <c r="K35" s="68">
        <v>27</v>
      </c>
      <c r="L35" s="74" t="s">
        <v>44</v>
      </c>
      <c r="M35" s="79">
        <f t="shared" si="0"/>
        <v>19000</v>
      </c>
      <c r="N35" s="70" t="s">
        <v>134</v>
      </c>
      <c r="P35" s="67">
        <v>19</v>
      </c>
      <c r="Q35" s="125">
        <v>19</v>
      </c>
    </row>
    <row r="36" spans="1:17" ht="23.25" customHeight="1">
      <c r="A36" s="132"/>
      <c r="B36" s="68">
        <v>28</v>
      </c>
      <c r="C36" s="74" t="s">
        <v>48</v>
      </c>
      <c r="D36" s="79">
        <f t="shared" si="2"/>
        <v>35000</v>
      </c>
      <c r="E36" s="70" t="s">
        <v>134</v>
      </c>
      <c r="G36" s="67">
        <v>35</v>
      </c>
      <c r="H36" s="67">
        <v>35</v>
      </c>
      <c r="J36" s="141"/>
      <c r="K36" s="68">
        <v>28</v>
      </c>
      <c r="L36" s="74" t="s">
        <v>48</v>
      </c>
      <c r="M36" s="79">
        <f t="shared" si="0"/>
        <v>18000</v>
      </c>
      <c r="N36" s="70" t="s">
        <v>134</v>
      </c>
      <c r="P36" s="67">
        <v>18</v>
      </c>
      <c r="Q36" s="125">
        <v>18</v>
      </c>
    </row>
    <row r="37" spans="1:17" ht="23.25" customHeight="1">
      <c r="A37" s="132"/>
      <c r="B37" s="68">
        <v>27</v>
      </c>
      <c r="C37" s="74" t="s">
        <v>45</v>
      </c>
      <c r="D37" s="79">
        <f t="shared" si="2"/>
        <v>37000</v>
      </c>
      <c r="E37" s="70" t="s">
        <v>134</v>
      </c>
      <c r="G37" s="67">
        <v>37</v>
      </c>
      <c r="H37" s="67">
        <v>37</v>
      </c>
      <c r="J37" s="141"/>
      <c r="K37" s="68">
        <v>27</v>
      </c>
      <c r="L37" s="74" t="s">
        <v>45</v>
      </c>
      <c r="M37" s="79">
        <f t="shared" si="0"/>
        <v>19000</v>
      </c>
      <c r="N37" s="70" t="s">
        <v>134</v>
      </c>
      <c r="P37" s="67">
        <v>19</v>
      </c>
      <c r="Q37" s="125">
        <v>19</v>
      </c>
    </row>
    <row r="38" spans="1:17" ht="23.25" customHeight="1">
      <c r="A38" s="133"/>
      <c r="B38" s="68">
        <v>28</v>
      </c>
      <c r="C38" s="74" t="s">
        <v>49</v>
      </c>
      <c r="D38" s="79">
        <f t="shared" si="2"/>
        <v>35000</v>
      </c>
      <c r="E38" s="70" t="s">
        <v>134</v>
      </c>
      <c r="G38" s="67">
        <v>35</v>
      </c>
      <c r="H38" s="67">
        <v>35</v>
      </c>
      <c r="J38" s="142"/>
      <c r="K38" s="68">
        <v>28</v>
      </c>
      <c r="L38" s="74" t="s">
        <v>49</v>
      </c>
      <c r="M38" s="79">
        <f t="shared" si="0"/>
        <v>18000</v>
      </c>
      <c r="N38" s="93" t="s">
        <v>134</v>
      </c>
      <c r="P38" s="67">
        <v>18</v>
      </c>
      <c r="Q38" s="125">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5"/>
  <sheetViews>
    <sheetView view="pageBreakPreview" zoomScale="55" zoomScaleNormal="70" zoomScaleSheetLayoutView="55" zoomScalePageLayoutView="70" workbookViewId="0">
      <selection activeCell="G7" sqref="G7"/>
    </sheetView>
  </sheetViews>
  <sheetFormatPr defaultRowHeight="14.25" outlineLevelRow="1"/>
  <cols>
    <col min="1" max="2" width="4.625" style="100" customWidth="1"/>
    <col min="3" max="3" width="13.875" style="100" customWidth="1"/>
    <col min="4" max="4" width="3.875" style="100" customWidth="1"/>
    <col min="5" max="5" width="35.625" style="100" customWidth="1"/>
    <col min="6" max="6" width="23.25" style="100" customWidth="1"/>
    <col min="7" max="7" width="60.875" style="100" customWidth="1"/>
    <col min="8" max="8" width="27.5" style="100" customWidth="1"/>
    <col min="9" max="9" width="26.125" style="100" customWidth="1"/>
    <col min="10" max="10" width="15.5" style="100" customWidth="1"/>
    <col min="11" max="11" width="49.125" style="100" customWidth="1"/>
    <col min="12" max="12" width="15.75" style="100" customWidth="1"/>
    <col min="13" max="13" width="2.25" style="100" customWidth="1"/>
    <col min="14" max="16384" width="9" style="100"/>
  </cols>
  <sheetData>
    <row r="1" spans="1:12" ht="62.25" customHeight="1">
      <c r="A1" s="97" t="s">
        <v>197</v>
      </c>
      <c r="B1" s="98"/>
      <c r="C1" s="99"/>
      <c r="G1" s="101"/>
      <c r="I1" s="102"/>
      <c r="J1" s="103"/>
      <c r="K1" s="102"/>
    </row>
    <row r="2" spans="1:12" ht="55.5" customHeight="1">
      <c r="A2" s="53" t="s">
        <v>168</v>
      </c>
      <c r="B2" s="52"/>
      <c r="C2" s="51"/>
      <c r="D2" s="51"/>
      <c r="E2" s="51"/>
      <c r="F2" s="51"/>
      <c r="G2" s="51"/>
      <c r="H2" s="51"/>
      <c r="I2" s="50"/>
      <c r="J2" s="50"/>
      <c r="K2" s="50"/>
      <c r="L2" s="49"/>
    </row>
    <row r="3" spans="1:12" ht="30" customHeight="1">
      <c r="A3" s="48"/>
      <c r="B3" s="47"/>
      <c r="C3" s="46"/>
      <c r="D3" s="46"/>
      <c r="E3" s="46"/>
      <c r="F3" s="46"/>
      <c r="G3" s="289" t="s">
        <v>167</v>
      </c>
      <c r="H3" s="290"/>
      <c r="I3" s="290"/>
      <c r="J3" s="290"/>
      <c r="K3" s="290"/>
      <c r="L3" s="291"/>
    </row>
    <row r="4" spans="1:12" ht="367.5" customHeight="1">
      <c r="A4" s="45"/>
      <c r="B4" s="44"/>
      <c r="C4" s="292" t="s">
        <v>166</v>
      </c>
      <c r="D4" s="293"/>
      <c r="E4" s="293"/>
      <c r="F4" s="294"/>
      <c r="G4" s="297" t="s">
        <v>225</v>
      </c>
      <c r="H4" s="298"/>
      <c r="I4" s="299" t="s">
        <v>165</v>
      </c>
      <c r="J4" s="300"/>
      <c r="K4" s="303" t="s">
        <v>164</v>
      </c>
      <c r="L4" s="303"/>
    </row>
    <row r="5" spans="1:12" ht="64.5" customHeight="1">
      <c r="A5" s="43"/>
      <c r="B5" s="42"/>
      <c r="C5" s="295"/>
      <c r="D5" s="295"/>
      <c r="E5" s="295"/>
      <c r="F5" s="296"/>
      <c r="G5" s="304" t="s">
        <v>163</v>
      </c>
      <c r="H5" s="305"/>
      <c r="I5" s="301"/>
      <c r="J5" s="302"/>
      <c r="K5" s="306" t="s">
        <v>163</v>
      </c>
      <c r="L5" s="306"/>
    </row>
    <row r="6" spans="1:12" ht="36" customHeight="1">
      <c r="A6" s="36"/>
      <c r="B6" s="35"/>
      <c r="C6" s="307" t="s">
        <v>162</v>
      </c>
      <c r="D6" s="104">
        <v>1</v>
      </c>
      <c r="E6" s="288" t="s">
        <v>161</v>
      </c>
      <c r="F6" s="104" t="s">
        <v>158</v>
      </c>
      <c r="G6" s="41">
        <v>537</v>
      </c>
      <c r="H6" s="30" t="s">
        <v>141</v>
      </c>
      <c r="I6" s="31">
        <v>537</v>
      </c>
      <c r="J6" s="40" t="s">
        <v>141</v>
      </c>
      <c r="K6" s="31">
        <v>268</v>
      </c>
      <c r="L6" s="30" t="s">
        <v>141</v>
      </c>
    </row>
    <row r="7" spans="1:12" ht="36" customHeight="1">
      <c r="A7" s="36"/>
      <c r="B7" s="35"/>
      <c r="C7" s="307"/>
      <c r="D7" s="104">
        <v>2</v>
      </c>
      <c r="E7" s="288"/>
      <c r="F7" s="104" t="s">
        <v>157</v>
      </c>
      <c r="G7" s="32">
        <v>684</v>
      </c>
      <c r="H7" s="30" t="s">
        <v>141</v>
      </c>
      <c r="I7" s="31">
        <v>684</v>
      </c>
      <c r="J7" s="40" t="s">
        <v>141</v>
      </c>
      <c r="K7" s="31">
        <v>342</v>
      </c>
      <c r="L7" s="30" t="s">
        <v>141</v>
      </c>
    </row>
    <row r="8" spans="1:12" ht="36" customHeight="1">
      <c r="A8" s="36"/>
      <c r="B8" s="35"/>
      <c r="C8" s="307"/>
      <c r="D8" s="104">
        <v>3</v>
      </c>
      <c r="E8" s="288"/>
      <c r="F8" s="104" t="s">
        <v>156</v>
      </c>
      <c r="G8" s="32">
        <v>889</v>
      </c>
      <c r="H8" s="30" t="s">
        <v>141</v>
      </c>
      <c r="I8" s="31">
        <v>889</v>
      </c>
      <c r="J8" s="40" t="s">
        <v>141</v>
      </c>
      <c r="K8" s="31">
        <v>445</v>
      </c>
      <c r="L8" s="30" t="s">
        <v>141</v>
      </c>
    </row>
    <row r="9" spans="1:12" ht="36" customHeight="1">
      <c r="A9" s="36"/>
      <c r="B9" s="35"/>
      <c r="C9" s="307"/>
      <c r="D9" s="104">
        <v>4</v>
      </c>
      <c r="E9" s="308" t="s">
        <v>18</v>
      </c>
      <c r="F9" s="308"/>
      <c r="G9" s="32">
        <v>231</v>
      </c>
      <c r="H9" s="30" t="s">
        <v>141</v>
      </c>
      <c r="I9" s="31">
        <v>231</v>
      </c>
      <c r="J9" s="40" t="s">
        <v>141</v>
      </c>
      <c r="K9" s="31">
        <v>115</v>
      </c>
      <c r="L9" s="30" t="s">
        <v>141</v>
      </c>
    </row>
    <row r="10" spans="1:12" ht="36" customHeight="1">
      <c r="A10" s="36"/>
      <c r="B10" s="35"/>
      <c r="C10" s="307"/>
      <c r="D10" s="104">
        <v>5</v>
      </c>
      <c r="E10" s="288" t="s">
        <v>160</v>
      </c>
      <c r="F10" s="288"/>
      <c r="G10" s="32">
        <v>226</v>
      </c>
      <c r="H10" s="30" t="s">
        <v>141</v>
      </c>
      <c r="I10" s="31">
        <v>226</v>
      </c>
      <c r="J10" s="40" t="s">
        <v>141</v>
      </c>
      <c r="K10" s="31">
        <v>113</v>
      </c>
      <c r="L10" s="30" t="s">
        <v>141</v>
      </c>
    </row>
    <row r="11" spans="1:12" ht="36" customHeight="1">
      <c r="A11" s="36"/>
      <c r="B11" s="35"/>
      <c r="C11" s="307"/>
      <c r="D11" s="104">
        <v>6</v>
      </c>
      <c r="E11" s="288" t="s">
        <v>159</v>
      </c>
      <c r="F11" s="104" t="s">
        <v>158</v>
      </c>
      <c r="G11" s="32">
        <v>564</v>
      </c>
      <c r="H11" s="30" t="s">
        <v>141</v>
      </c>
      <c r="I11" s="31">
        <v>564</v>
      </c>
      <c r="J11" s="40" t="s">
        <v>141</v>
      </c>
      <c r="K11" s="31">
        <v>282</v>
      </c>
      <c r="L11" s="30" t="s">
        <v>141</v>
      </c>
    </row>
    <row r="12" spans="1:12" ht="36" customHeight="1">
      <c r="A12" s="36"/>
      <c r="B12" s="35"/>
      <c r="C12" s="307"/>
      <c r="D12" s="104">
        <v>7</v>
      </c>
      <c r="E12" s="288"/>
      <c r="F12" s="104" t="s">
        <v>157</v>
      </c>
      <c r="G12" s="32">
        <v>710</v>
      </c>
      <c r="H12" s="30" t="s">
        <v>141</v>
      </c>
      <c r="I12" s="31">
        <v>710</v>
      </c>
      <c r="J12" s="40" t="s">
        <v>141</v>
      </c>
      <c r="K12" s="31">
        <v>355</v>
      </c>
      <c r="L12" s="30" t="s">
        <v>141</v>
      </c>
    </row>
    <row r="13" spans="1:12" ht="36" customHeight="1">
      <c r="A13" s="36"/>
      <c r="B13" s="35"/>
      <c r="C13" s="307"/>
      <c r="D13" s="104">
        <v>8</v>
      </c>
      <c r="E13" s="288"/>
      <c r="F13" s="104" t="s">
        <v>156</v>
      </c>
      <c r="G13" s="32">
        <v>1133</v>
      </c>
      <c r="H13" s="30" t="s">
        <v>141</v>
      </c>
      <c r="I13" s="31">
        <v>1133</v>
      </c>
      <c r="J13" s="40" t="s">
        <v>141</v>
      </c>
      <c r="K13" s="31">
        <v>567</v>
      </c>
      <c r="L13" s="30" t="s">
        <v>141</v>
      </c>
    </row>
    <row r="14" spans="1:12" ht="36" customHeight="1">
      <c r="A14" s="36"/>
      <c r="B14" s="35"/>
      <c r="C14" s="105" t="s">
        <v>155</v>
      </c>
      <c r="D14" s="104">
        <v>9</v>
      </c>
      <c r="E14" s="288" t="s">
        <v>154</v>
      </c>
      <c r="F14" s="288"/>
      <c r="G14" s="32">
        <v>27</v>
      </c>
      <c r="H14" s="30" t="s">
        <v>134</v>
      </c>
      <c r="I14" s="31" t="s">
        <v>135</v>
      </c>
      <c r="J14" s="30"/>
      <c r="K14" s="31">
        <v>13</v>
      </c>
      <c r="L14" s="30" t="s">
        <v>134</v>
      </c>
    </row>
    <row r="15" spans="1:12" ht="36" customHeight="1">
      <c r="A15" s="36"/>
      <c r="B15" s="35"/>
      <c r="C15" s="307" t="s">
        <v>153</v>
      </c>
      <c r="D15" s="104">
        <v>10</v>
      </c>
      <c r="E15" s="288" t="s">
        <v>152</v>
      </c>
      <c r="F15" s="288"/>
      <c r="G15" s="32">
        <v>320</v>
      </c>
      <c r="H15" s="30" t="s">
        <v>141</v>
      </c>
      <c r="I15" s="31" t="s">
        <v>135</v>
      </c>
      <c r="J15" s="30"/>
      <c r="K15" s="31">
        <v>160</v>
      </c>
      <c r="L15" s="30" t="s">
        <v>141</v>
      </c>
    </row>
    <row r="16" spans="1:12" ht="36" customHeight="1">
      <c r="A16" s="36"/>
      <c r="B16" s="35"/>
      <c r="C16" s="307"/>
      <c r="D16" s="104">
        <v>11</v>
      </c>
      <c r="E16" s="288" t="s">
        <v>151</v>
      </c>
      <c r="F16" s="288"/>
      <c r="G16" s="32">
        <v>339</v>
      </c>
      <c r="H16" s="30" t="s">
        <v>141</v>
      </c>
      <c r="I16" s="31" t="s">
        <v>135</v>
      </c>
      <c r="J16" s="30"/>
      <c r="K16" s="31">
        <v>169</v>
      </c>
      <c r="L16" s="30" t="s">
        <v>141</v>
      </c>
    </row>
    <row r="17" spans="1:12" ht="36" customHeight="1">
      <c r="A17" s="36"/>
      <c r="B17" s="35"/>
      <c r="C17" s="307"/>
      <c r="D17" s="104">
        <v>12</v>
      </c>
      <c r="E17" s="288" t="s">
        <v>150</v>
      </c>
      <c r="F17" s="288"/>
      <c r="G17" s="32">
        <v>311</v>
      </c>
      <c r="H17" s="30" t="s">
        <v>141</v>
      </c>
      <c r="I17" s="31" t="s">
        <v>135</v>
      </c>
      <c r="J17" s="30"/>
      <c r="K17" s="31">
        <v>156</v>
      </c>
      <c r="L17" s="30" t="s">
        <v>141</v>
      </c>
    </row>
    <row r="18" spans="1:12" ht="36" customHeight="1">
      <c r="A18" s="36"/>
      <c r="B18" s="35"/>
      <c r="C18" s="307"/>
      <c r="D18" s="104">
        <v>13</v>
      </c>
      <c r="E18" s="288" t="s">
        <v>149</v>
      </c>
      <c r="F18" s="288"/>
      <c r="G18" s="32">
        <v>137</v>
      </c>
      <c r="H18" s="30" t="s">
        <v>141</v>
      </c>
      <c r="I18" s="31" t="s">
        <v>135</v>
      </c>
      <c r="J18" s="30"/>
      <c r="K18" s="31">
        <v>68</v>
      </c>
      <c r="L18" s="30" t="s">
        <v>141</v>
      </c>
    </row>
    <row r="19" spans="1:12" ht="36" customHeight="1">
      <c r="A19" s="36"/>
      <c r="B19" s="35"/>
      <c r="C19" s="307"/>
      <c r="D19" s="104">
        <v>14</v>
      </c>
      <c r="E19" s="288" t="s">
        <v>148</v>
      </c>
      <c r="F19" s="288"/>
      <c r="G19" s="32">
        <v>508</v>
      </c>
      <c r="H19" s="30" t="s">
        <v>141</v>
      </c>
      <c r="I19" s="31" t="s">
        <v>135</v>
      </c>
      <c r="J19" s="30"/>
      <c r="K19" s="31">
        <v>254</v>
      </c>
      <c r="L19" s="30" t="s">
        <v>141</v>
      </c>
    </row>
    <row r="20" spans="1:12" ht="36" customHeight="1">
      <c r="A20" s="36"/>
      <c r="B20" s="35"/>
      <c r="C20" s="307"/>
      <c r="D20" s="104">
        <v>15</v>
      </c>
      <c r="E20" s="288" t="s">
        <v>147</v>
      </c>
      <c r="F20" s="288"/>
      <c r="G20" s="32">
        <v>204</v>
      </c>
      <c r="H20" s="30" t="s">
        <v>141</v>
      </c>
      <c r="I20" s="31" t="s">
        <v>135</v>
      </c>
      <c r="J20" s="30"/>
      <c r="K20" s="31">
        <v>102</v>
      </c>
      <c r="L20" s="30" t="s">
        <v>141</v>
      </c>
    </row>
    <row r="21" spans="1:12" ht="36" customHeight="1">
      <c r="A21" s="36"/>
      <c r="B21" s="35"/>
      <c r="C21" s="307"/>
      <c r="D21" s="104">
        <v>16</v>
      </c>
      <c r="E21" s="288" t="s">
        <v>146</v>
      </c>
      <c r="F21" s="288"/>
      <c r="G21" s="32">
        <v>148</v>
      </c>
      <c r="H21" s="30" t="s">
        <v>141</v>
      </c>
      <c r="I21" s="31" t="s">
        <v>135</v>
      </c>
      <c r="J21" s="30"/>
      <c r="K21" s="31">
        <v>74</v>
      </c>
      <c r="L21" s="30" t="s">
        <v>141</v>
      </c>
    </row>
    <row r="22" spans="1:12" s="39" customFormat="1" ht="36" customHeight="1" outlineLevel="1">
      <c r="A22" s="36"/>
      <c r="B22" s="35"/>
      <c r="C22" s="307"/>
      <c r="D22" s="104">
        <v>17</v>
      </c>
      <c r="E22" s="288" t="s">
        <v>145</v>
      </c>
      <c r="F22" s="288"/>
      <c r="G22" s="31" t="s">
        <v>135</v>
      </c>
      <c r="H22" s="30"/>
      <c r="I22" s="31" t="s">
        <v>135</v>
      </c>
      <c r="J22" s="30"/>
      <c r="K22" s="31">
        <v>282</v>
      </c>
      <c r="L22" s="30" t="s">
        <v>141</v>
      </c>
    </row>
    <row r="23" spans="1:12" s="106" customFormat="1" ht="36" customHeight="1" outlineLevel="1">
      <c r="A23" s="38"/>
      <c r="B23" s="37"/>
      <c r="C23" s="307"/>
      <c r="D23" s="104">
        <v>18</v>
      </c>
      <c r="E23" s="309" t="s">
        <v>31</v>
      </c>
      <c r="F23" s="309"/>
      <c r="G23" s="32">
        <v>32.776073750308854</v>
      </c>
      <c r="H23" s="30" t="s">
        <v>141</v>
      </c>
      <c r="I23" s="31" t="s">
        <v>135</v>
      </c>
      <c r="J23" s="30"/>
      <c r="K23" s="31">
        <v>16</v>
      </c>
      <c r="L23" s="30" t="s">
        <v>141</v>
      </c>
    </row>
    <row r="24" spans="1:12" ht="36" customHeight="1">
      <c r="A24" s="36"/>
      <c r="B24" s="35"/>
      <c r="C24" s="310" t="s">
        <v>144</v>
      </c>
      <c r="D24" s="104">
        <v>19</v>
      </c>
      <c r="E24" s="288" t="s">
        <v>143</v>
      </c>
      <c r="F24" s="288"/>
      <c r="G24" s="32">
        <v>475</v>
      </c>
      <c r="H24" s="30" t="s">
        <v>141</v>
      </c>
      <c r="I24" s="31" t="s">
        <v>135</v>
      </c>
      <c r="J24" s="30"/>
      <c r="K24" s="31">
        <v>237</v>
      </c>
      <c r="L24" s="30" t="s">
        <v>141</v>
      </c>
    </row>
    <row r="25" spans="1:12" ht="36" customHeight="1">
      <c r="A25" s="36"/>
      <c r="B25" s="35"/>
      <c r="C25" s="310"/>
      <c r="D25" s="104">
        <v>20</v>
      </c>
      <c r="E25" s="288" t="s">
        <v>142</v>
      </c>
      <c r="F25" s="288"/>
      <c r="G25" s="32">
        <v>638</v>
      </c>
      <c r="H25" s="30" t="s">
        <v>141</v>
      </c>
      <c r="I25" s="31" t="s">
        <v>135</v>
      </c>
      <c r="J25" s="30"/>
      <c r="K25" s="31">
        <v>319</v>
      </c>
      <c r="L25" s="30" t="s">
        <v>141</v>
      </c>
    </row>
    <row r="26" spans="1:12" ht="36" customHeight="1">
      <c r="A26" s="36"/>
      <c r="B26" s="35"/>
      <c r="C26" s="310" t="s">
        <v>140</v>
      </c>
      <c r="D26" s="104">
        <v>21</v>
      </c>
      <c r="E26" s="288" t="s">
        <v>34</v>
      </c>
      <c r="F26" s="288"/>
      <c r="G26" s="32">
        <v>38</v>
      </c>
      <c r="H26" s="30" t="s">
        <v>134</v>
      </c>
      <c r="I26" s="31" t="s">
        <v>135</v>
      </c>
      <c r="J26" s="30"/>
      <c r="K26" s="31">
        <v>19</v>
      </c>
      <c r="L26" s="30" t="s">
        <v>134</v>
      </c>
    </row>
    <row r="27" spans="1:12" ht="36" customHeight="1">
      <c r="A27" s="36"/>
      <c r="B27" s="35"/>
      <c r="C27" s="310"/>
      <c r="D27" s="104">
        <v>22</v>
      </c>
      <c r="E27" s="288" t="s">
        <v>35</v>
      </c>
      <c r="F27" s="288"/>
      <c r="G27" s="32">
        <v>40</v>
      </c>
      <c r="H27" s="30" t="s">
        <v>134</v>
      </c>
      <c r="I27" s="31" t="s">
        <v>135</v>
      </c>
      <c r="J27" s="30"/>
      <c r="K27" s="31">
        <v>20</v>
      </c>
      <c r="L27" s="30" t="s">
        <v>134</v>
      </c>
    </row>
    <row r="28" spans="1:12" ht="36" customHeight="1">
      <c r="A28" s="36"/>
      <c r="B28" s="35"/>
      <c r="C28" s="310"/>
      <c r="D28" s="104">
        <v>23</v>
      </c>
      <c r="E28" s="288" t="s">
        <v>36</v>
      </c>
      <c r="F28" s="288"/>
      <c r="G28" s="32">
        <v>38</v>
      </c>
      <c r="H28" s="30" t="s">
        <v>134</v>
      </c>
      <c r="I28" s="31" t="s">
        <v>135</v>
      </c>
      <c r="J28" s="30"/>
      <c r="K28" s="31">
        <v>19</v>
      </c>
      <c r="L28" s="30" t="s">
        <v>134</v>
      </c>
    </row>
    <row r="29" spans="1:12" ht="36" customHeight="1">
      <c r="A29" s="36"/>
      <c r="B29" s="35"/>
      <c r="C29" s="310"/>
      <c r="D29" s="104">
        <v>24</v>
      </c>
      <c r="E29" s="288" t="s">
        <v>139</v>
      </c>
      <c r="F29" s="288"/>
      <c r="G29" s="32">
        <v>48</v>
      </c>
      <c r="H29" s="30" t="s">
        <v>134</v>
      </c>
      <c r="I29" s="31" t="s">
        <v>135</v>
      </c>
      <c r="J29" s="30"/>
      <c r="K29" s="31">
        <v>24</v>
      </c>
      <c r="L29" s="30" t="s">
        <v>134</v>
      </c>
    </row>
    <row r="30" spans="1:12" ht="36" customHeight="1">
      <c r="A30" s="36"/>
      <c r="B30" s="35"/>
      <c r="C30" s="310"/>
      <c r="D30" s="104">
        <v>25</v>
      </c>
      <c r="E30" s="288" t="s">
        <v>138</v>
      </c>
      <c r="F30" s="288"/>
      <c r="G30" s="32">
        <v>43</v>
      </c>
      <c r="H30" s="30" t="s">
        <v>134</v>
      </c>
      <c r="I30" s="31" t="s">
        <v>135</v>
      </c>
      <c r="J30" s="30"/>
      <c r="K30" s="31">
        <v>21</v>
      </c>
      <c r="L30" s="30" t="s">
        <v>134</v>
      </c>
    </row>
    <row r="31" spans="1:12" ht="36" customHeight="1">
      <c r="A31" s="36"/>
      <c r="B31" s="35"/>
      <c r="C31" s="310"/>
      <c r="D31" s="104">
        <v>26</v>
      </c>
      <c r="E31" s="288" t="s">
        <v>39</v>
      </c>
      <c r="F31" s="288"/>
      <c r="G31" s="32">
        <v>36</v>
      </c>
      <c r="H31" s="30" t="s">
        <v>134</v>
      </c>
      <c r="I31" s="31" t="s">
        <v>135</v>
      </c>
      <c r="J31" s="30"/>
      <c r="K31" s="31">
        <v>18</v>
      </c>
      <c r="L31" s="30" t="s">
        <v>134</v>
      </c>
    </row>
    <row r="32" spans="1:12" ht="36" customHeight="1">
      <c r="A32" s="36"/>
      <c r="B32" s="35"/>
      <c r="C32" s="310"/>
      <c r="D32" s="104">
        <v>27</v>
      </c>
      <c r="E32" s="315" t="s">
        <v>137</v>
      </c>
      <c r="F32" s="315"/>
      <c r="G32" s="32">
        <v>37</v>
      </c>
      <c r="H32" s="30" t="s">
        <v>134</v>
      </c>
      <c r="I32" s="31" t="s">
        <v>135</v>
      </c>
      <c r="J32" s="30"/>
      <c r="K32" s="31">
        <v>19</v>
      </c>
      <c r="L32" s="30" t="s">
        <v>134</v>
      </c>
    </row>
    <row r="33" spans="1:12" ht="36" customHeight="1">
      <c r="A33" s="34"/>
      <c r="B33" s="33"/>
      <c r="C33" s="310"/>
      <c r="D33" s="104">
        <v>28</v>
      </c>
      <c r="E33" s="315" t="s">
        <v>136</v>
      </c>
      <c r="F33" s="315"/>
      <c r="G33" s="32">
        <v>35</v>
      </c>
      <c r="H33" s="30" t="s">
        <v>134</v>
      </c>
      <c r="I33" s="31" t="s">
        <v>135</v>
      </c>
      <c r="J33" s="30"/>
      <c r="K33" s="31">
        <v>18</v>
      </c>
      <c r="L33" s="30" t="s">
        <v>134</v>
      </c>
    </row>
    <row r="34" spans="1:12" ht="409.5" customHeight="1">
      <c r="A34" s="316" t="s">
        <v>57</v>
      </c>
      <c r="B34" s="317"/>
      <c r="C34" s="317"/>
      <c r="D34" s="317"/>
      <c r="E34" s="317"/>
      <c r="F34" s="318"/>
      <c r="G34" s="322" t="s">
        <v>133</v>
      </c>
      <c r="H34" s="323"/>
      <c r="I34" s="326" t="s">
        <v>132</v>
      </c>
      <c r="J34" s="327"/>
      <c r="K34" s="326" t="s">
        <v>131</v>
      </c>
      <c r="L34" s="327"/>
    </row>
    <row r="35" spans="1:12" ht="95.25" customHeight="1">
      <c r="A35" s="319"/>
      <c r="B35" s="320"/>
      <c r="C35" s="320"/>
      <c r="D35" s="320"/>
      <c r="E35" s="320"/>
      <c r="F35" s="321"/>
      <c r="G35" s="324"/>
      <c r="H35" s="325"/>
      <c r="I35" s="328"/>
      <c r="J35" s="329"/>
      <c r="K35" s="328"/>
      <c r="L35" s="329"/>
    </row>
    <row r="36" spans="1:12" ht="83.25" customHeight="1">
      <c r="A36" s="311" t="s">
        <v>130</v>
      </c>
      <c r="B36" s="312"/>
      <c r="C36" s="312"/>
      <c r="D36" s="312"/>
      <c r="E36" s="312"/>
      <c r="F36" s="313"/>
      <c r="G36" s="314" t="s">
        <v>198</v>
      </c>
      <c r="H36" s="314"/>
      <c r="I36" s="314"/>
      <c r="J36" s="314"/>
      <c r="K36" s="314"/>
      <c r="L36" s="314"/>
    </row>
    <row r="37" spans="1:12" ht="48.75" customHeight="1">
      <c r="A37" s="107"/>
      <c r="B37" s="107"/>
      <c r="C37" s="107"/>
      <c r="D37" s="107"/>
      <c r="E37" s="107"/>
      <c r="F37" s="107"/>
      <c r="G37" s="29"/>
      <c r="H37" s="29"/>
      <c r="I37" s="29"/>
      <c r="J37" s="29"/>
      <c r="K37" s="29"/>
      <c r="L37" s="29"/>
    </row>
    <row r="38" spans="1:12" s="110" customFormat="1" ht="34.5" customHeight="1">
      <c r="A38" s="108" t="s">
        <v>129</v>
      </c>
      <c r="B38" s="108"/>
      <c r="C38" s="109"/>
      <c r="D38" s="109"/>
      <c r="E38" s="108"/>
      <c r="F38" s="109"/>
      <c r="G38" s="28"/>
      <c r="H38" s="28"/>
      <c r="I38" s="27"/>
      <c r="J38" s="27"/>
      <c r="K38" s="27"/>
    </row>
    <row r="39" spans="1:12" s="110" customFormat="1" ht="34.5" customHeight="1">
      <c r="A39" s="111" t="s">
        <v>128</v>
      </c>
      <c r="B39" s="111"/>
      <c r="C39" s="111"/>
      <c r="D39" s="111"/>
      <c r="E39" s="111"/>
      <c r="F39" s="111"/>
      <c r="G39" s="111"/>
      <c r="H39" s="111"/>
      <c r="I39" s="112"/>
      <c r="J39" s="112"/>
      <c r="K39" s="112"/>
    </row>
    <row r="40" spans="1:12" s="110" customFormat="1" ht="34.5" customHeight="1">
      <c r="A40" s="111" t="s">
        <v>127</v>
      </c>
      <c r="B40" s="111"/>
      <c r="C40" s="111"/>
      <c r="D40" s="111"/>
      <c r="E40" s="111"/>
      <c r="F40" s="111"/>
      <c r="G40" s="111"/>
      <c r="H40" s="111"/>
      <c r="I40" s="112"/>
      <c r="J40" s="112"/>
      <c r="K40" s="112"/>
    </row>
    <row r="41" spans="1:12" s="110" customFormat="1" ht="34.5" customHeight="1">
      <c r="A41" s="111"/>
      <c r="B41" s="111"/>
      <c r="C41" s="108" t="s">
        <v>126</v>
      </c>
      <c r="D41" s="111"/>
      <c r="E41" s="111"/>
      <c r="F41" s="111"/>
      <c r="G41" s="111"/>
      <c r="H41" s="111"/>
      <c r="I41" s="112"/>
      <c r="J41" s="112"/>
      <c r="K41" s="112"/>
    </row>
    <row r="42" spans="1:12" s="110" customFormat="1" ht="34.5" customHeight="1">
      <c r="A42" s="111" t="s">
        <v>125</v>
      </c>
      <c r="B42" s="111"/>
      <c r="C42" s="111"/>
      <c r="D42" s="111"/>
      <c r="E42" s="111"/>
      <c r="F42" s="111"/>
      <c r="G42" s="111"/>
      <c r="H42" s="111"/>
      <c r="I42" s="112"/>
      <c r="J42" s="112"/>
      <c r="K42" s="112"/>
    </row>
    <row r="43" spans="1:12" s="110" customFormat="1" ht="34.5" customHeight="1">
      <c r="A43" s="108" t="s">
        <v>124</v>
      </c>
      <c r="B43" s="108"/>
      <c r="C43" s="113"/>
      <c r="D43" s="113"/>
      <c r="E43" s="113"/>
      <c r="F43" s="113"/>
      <c r="G43" s="113"/>
      <c r="H43" s="113"/>
      <c r="I43" s="114"/>
      <c r="J43" s="114"/>
      <c r="K43" s="114"/>
    </row>
    <row r="44" spans="1:12" s="110" customFormat="1" ht="34.5" customHeight="1">
      <c r="A44" s="108"/>
      <c r="B44" s="108" t="s">
        <v>123</v>
      </c>
      <c r="C44" s="113"/>
      <c r="D44" s="113"/>
      <c r="E44" s="113"/>
      <c r="F44" s="113"/>
      <c r="G44" s="113"/>
      <c r="H44" s="113"/>
      <c r="I44" s="114"/>
      <c r="J44" s="114"/>
      <c r="K44" s="114"/>
    </row>
    <row r="45" spans="1:12" s="110" customFormat="1" ht="34.5" customHeight="1">
      <c r="A45" s="110" t="s">
        <v>122</v>
      </c>
      <c r="I45" s="112"/>
      <c r="J45" s="112"/>
      <c r="K45" s="112"/>
    </row>
  </sheetData>
  <mergeCells count="41">
    <mergeCell ref="A36:F36"/>
    <mergeCell ref="G36:L36"/>
    <mergeCell ref="E32:F32"/>
    <mergeCell ref="E33:F33"/>
    <mergeCell ref="A34:F35"/>
    <mergeCell ref="G34:H35"/>
    <mergeCell ref="I34:J35"/>
    <mergeCell ref="K34:L35"/>
    <mergeCell ref="C24:C25"/>
    <mergeCell ref="E24:F24"/>
    <mergeCell ref="E25:F25"/>
    <mergeCell ref="C26:C33"/>
    <mergeCell ref="E26:F26"/>
    <mergeCell ref="E27:F27"/>
    <mergeCell ref="E28:F28"/>
    <mergeCell ref="E29:F29"/>
    <mergeCell ref="E30:F30"/>
    <mergeCell ref="E31:F31"/>
    <mergeCell ref="C15:C23"/>
    <mergeCell ref="E15:F15"/>
    <mergeCell ref="E16:F16"/>
    <mergeCell ref="E17:F17"/>
    <mergeCell ref="E18:F18"/>
    <mergeCell ref="E19:F19"/>
    <mergeCell ref="E20:F20"/>
    <mergeCell ref="E21:F21"/>
    <mergeCell ref="E22:F22"/>
    <mergeCell ref="E23:F23"/>
    <mergeCell ref="E14:F14"/>
    <mergeCell ref="G3:L3"/>
    <mergeCell ref="C4:F5"/>
    <mergeCell ref="G4:H4"/>
    <mergeCell ref="I4:J5"/>
    <mergeCell ref="K4:L4"/>
    <mergeCell ref="G5:H5"/>
    <mergeCell ref="K5:L5"/>
    <mergeCell ref="C6:C13"/>
    <mergeCell ref="E6:E8"/>
    <mergeCell ref="E9:F9"/>
    <mergeCell ref="E10:F10"/>
    <mergeCell ref="E11:E13"/>
  </mergeCells>
  <phoneticPr fontId="1"/>
  <printOptions horizontalCentered="1"/>
  <pageMargins left="0.23622047244094491" right="0.23622047244094491" top="0.78740157480314965" bottom="0.19685039370078741" header="0.31496062992125984" footer="0.31496062992125984"/>
  <pageSetup paperSize="9" scale="3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24"/>
  <sheetViews>
    <sheetView view="pageBreakPreview" zoomScale="70" zoomScaleNormal="85" zoomScaleSheetLayoutView="70" workbookViewId="0">
      <pane ySplit="3" topLeftCell="A4" activePane="bottomLeft" state="frozen"/>
      <selection activeCell="I17" sqref="I17"/>
      <selection pane="bottomLeft" activeCell="C21" sqref="C21"/>
    </sheetView>
  </sheetViews>
  <sheetFormatPr defaultRowHeight="18.75"/>
  <cols>
    <col min="1" max="1" width="2.125" style="5" customWidth="1"/>
    <col min="2" max="2" width="4.375" style="5" customWidth="1"/>
    <col min="3" max="3" width="29.875" style="5" bestFit="1" customWidth="1"/>
    <col min="4" max="11" width="8.5" style="5" customWidth="1"/>
    <col min="12" max="12" width="8.5" style="4" customWidth="1"/>
    <col min="13" max="37" width="8.5" style="5" customWidth="1"/>
    <col min="38" max="40" width="8.25" style="5" customWidth="1"/>
    <col min="41" max="41" width="6.625" style="5" customWidth="1"/>
    <col min="42" max="44" width="6.375" style="5" customWidth="1"/>
    <col min="45" max="16384" width="9" style="5"/>
  </cols>
  <sheetData>
    <row r="1" spans="1:37" ht="24.75" customHeight="1"/>
    <row r="2" spans="1:37" ht="24.75" customHeight="1" thickBot="1">
      <c r="A2" s="7" t="s">
        <v>100</v>
      </c>
      <c r="L2" s="5"/>
    </row>
    <row r="3" spans="1:37" ht="24.75" customHeight="1" thickBot="1">
      <c r="B3" s="19"/>
      <c r="C3" s="20" t="s">
        <v>68</v>
      </c>
      <c r="D3" s="330" t="s">
        <v>76</v>
      </c>
      <c r="E3" s="331"/>
      <c r="F3" s="331"/>
      <c r="G3" s="331"/>
      <c r="H3" s="331"/>
      <c r="I3" s="331"/>
      <c r="J3" s="331"/>
      <c r="K3" s="331"/>
      <c r="L3" s="331"/>
      <c r="M3" s="331"/>
      <c r="N3" s="331"/>
      <c r="O3" s="331"/>
      <c r="P3" s="331"/>
      <c r="Q3" s="331"/>
      <c r="R3" s="331"/>
      <c r="S3" s="331"/>
      <c r="T3" s="332"/>
      <c r="U3" s="331" t="s">
        <v>77</v>
      </c>
      <c r="V3" s="331"/>
      <c r="W3" s="331"/>
      <c r="X3" s="331"/>
      <c r="Y3" s="331"/>
      <c r="Z3" s="331"/>
      <c r="AA3" s="331"/>
      <c r="AB3" s="331"/>
      <c r="AC3" s="331"/>
      <c r="AD3" s="331"/>
      <c r="AE3" s="331"/>
      <c r="AF3" s="331"/>
      <c r="AG3" s="331"/>
      <c r="AH3" s="331"/>
      <c r="AI3" s="331"/>
      <c r="AJ3" s="331"/>
      <c r="AK3" s="332"/>
    </row>
    <row r="4" spans="1:37" ht="57.75" customHeight="1">
      <c r="B4" s="333" t="s">
        <v>11</v>
      </c>
      <c r="C4" s="21" t="s">
        <v>2</v>
      </c>
      <c r="D4" s="336" t="s">
        <v>169</v>
      </c>
      <c r="E4" s="337"/>
      <c r="F4" s="337"/>
      <c r="G4" s="337"/>
      <c r="H4" s="337"/>
      <c r="I4" s="337"/>
      <c r="J4" s="337"/>
      <c r="K4" s="337"/>
      <c r="L4" s="337"/>
      <c r="M4" s="337"/>
      <c r="N4" s="337"/>
      <c r="O4" s="337"/>
      <c r="P4" s="337"/>
      <c r="Q4" s="337"/>
      <c r="R4" s="337"/>
      <c r="S4" s="337"/>
      <c r="T4" s="338"/>
      <c r="U4" s="339" t="s">
        <v>200</v>
      </c>
      <c r="V4" s="339"/>
      <c r="W4" s="339"/>
      <c r="X4" s="339"/>
      <c r="Y4" s="339"/>
      <c r="Z4" s="339"/>
      <c r="AA4" s="339"/>
      <c r="AB4" s="339"/>
      <c r="AC4" s="339"/>
      <c r="AD4" s="339"/>
      <c r="AE4" s="339"/>
      <c r="AF4" s="339"/>
      <c r="AG4" s="339"/>
      <c r="AH4" s="339"/>
      <c r="AI4" s="339"/>
      <c r="AJ4" s="339"/>
      <c r="AK4" s="340"/>
    </row>
    <row r="5" spans="1:37" ht="126.75" customHeight="1">
      <c r="B5" s="334"/>
      <c r="C5" s="22" t="s">
        <v>3</v>
      </c>
      <c r="D5" s="341" t="s">
        <v>170</v>
      </c>
      <c r="E5" s="342"/>
      <c r="F5" s="342"/>
      <c r="G5" s="342"/>
      <c r="H5" s="342"/>
      <c r="I5" s="342"/>
      <c r="J5" s="342"/>
      <c r="K5" s="342"/>
      <c r="L5" s="342"/>
      <c r="M5" s="342"/>
      <c r="N5" s="342"/>
      <c r="O5" s="342"/>
      <c r="P5" s="342"/>
      <c r="Q5" s="342"/>
      <c r="R5" s="342"/>
      <c r="S5" s="342"/>
      <c r="T5" s="343"/>
      <c r="U5" s="344" t="s">
        <v>199</v>
      </c>
      <c r="V5" s="344"/>
      <c r="W5" s="344"/>
      <c r="X5" s="344"/>
      <c r="Y5" s="344"/>
      <c r="Z5" s="344"/>
      <c r="AA5" s="344"/>
      <c r="AB5" s="344"/>
      <c r="AC5" s="344"/>
      <c r="AD5" s="344"/>
      <c r="AE5" s="344"/>
      <c r="AF5" s="344"/>
      <c r="AG5" s="344"/>
      <c r="AH5" s="344"/>
      <c r="AI5" s="344"/>
      <c r="AJ5" s="344"/>
      <c r="AK5" s="345"/>
    </row>
    <row r="6" spans="1:37" ht="57.75" customHeight="1">
      <c r="B6" s="334"/>
      <c r="C6" s="22" t="s">
        <v>4</v>
      </c>
      <c r="D6" s="341" t="s">
        <v>103</v>
      </c>
      <c r="E6" s="342"/>
      <c r="F6" s="342"/>
      <c r="G6" s="342"/>
      <c r="H6" s="342"/>
      <c r="I6" s="342"/>
      <c r="J6" s="342"/>
      <c r="K6" s="342"/>
      <c r="L6" s="342"/>
      <c r="M6" s="342"/>
      <c r="N6" s="342"/>
      <c r="O6" s="342"/>
      <c r="P6" s="342"/>
      <c r="Q6" s="342"/>
      <c r="R6" s="342"/>
      <c r="S6" s="342"/>
      <c r="T6" s="343"/>
      <c r="U6" s="344" t="s">
        <v>101</v>
      </c>
      <c r="V6" s="344"/>
      <c r="W6" s="344"/>
      <c r="X6" s="344"/>
      <c r="Y6" s="344"/>
      <c r="Z6" s="344"/>
      <c r="AA6" s="344"/>
      <c r="AB6" s="344"/>
      <c r="AC6" s="344"/>
      <c r="AD6" s="344"/>
      <c r="AE6" s="344"/>
      <c r="AF6" s="344"/>
      <c r="AG6" s="344"/>
      <c r="AH6" s="344"/>
      <c r="AI6" s="344"/>
      <c r="AJ6" s="344"/>
      <c r="AK6" s="345"/>
    </row>
    <row r="7" spans="1:37" ht="57.75" customHeight="1">
      <c r="B7" s="334"/>
      <c r="C7" s="22" t="s">
        <v>58</v>
      </c>
      <c r="D7" s="341" t="s">
        <v>104</v>
      </c>
      <c r="E7" s="342"/>
      <c r="F7" s="342"/>
      <c r="G7" s="342"/>
      <c r="H7" s="342"/>
      <c r="I7" s="342"/>
      <c r="J7" s="342"/>
      <c r="K7" s="342"/>
      <c r="L7" s="342"/>
      <c r="M7" s="342"/>
      <c r="N7" s="342"/>
      <c r="O7" s="342"/>
      <c r="P7" s="342"/>
      <c r="Q7" s="342"/>
      <c r="R7" s="342"/>
      <c r="S7" s="342"/>
      <c r="T7" s="343"/>
      <c r="U7" s="344" t="s">
        <v>88</v>
      </c>
      <c r="V7" s="344"/>
      <c r="W7" s="344"/>
      <c r="X7" s="344"/>
      <c r="Y7" s="344"/>
      <c r="Z7" s="344"/>
      <c r="AA7" s="344"/>
      <c r="AB7" s="344"/>
      <c r="AC7" s="344"/>
      <c r="AD7" s="344"/>
      <c r="AE7" s="344"/>
      <c r="AF7" s="344"/>
      <c r="AG7" s="344"/>
      <c r="AH7" s="344"/>
      <c r="AI7" s="344"/>
      <c r="AJ7" s="344"/>
      <c r="AK7" s="345"/>
    </row>
    <row r="8" spans="1:37" ht="57.75" customHeight="1">
      <c r="B8" s="334"/>
      <c r="C8" s="22" t="s">
        <v>59</v>
      </c>
      <c r="D8" s="341" t="s">
        <v>105</v>
      </c>
      <c r="E8" s="342"/>
      <c r="F8" s="342"/>
      <c r="G8" s="342"/>
      <c r="H8" s="342"/>
      <c r="I8" s="342"/>
      <c r="J8" s="342"/>
      <c r="K8" s="342"/>
      <c r="L8" s="342"/>
      <c r="M8" s="342"/>
      <c r="N8" s="342"/>
      <c r="O8" s="342"/>
      <c r="P8" s="342"/>
      <c r="Q8" s="342"/>
      <c r="R8" s="342"/>
      <c r="S8" s="342"/>
      <c r="T8" s="343"/>
      <c r="U8" s="344" t="s">
        <v>216</v>
      </c>
      <c r="V8" s="344"/>
      <c r="W8" s="344"/>
      <c r="X8" s="344"/>
      <c r="Y8" s="344"/>
      <c r="Z8" s="344"/>
      <c r="AA8" s="344"/>
      <c r="AB8" s="344"/>
      <c r="AC8" s="344"/>
      <c r="AD8" s="344"/>
      <c r="AE8" s="344"/>
      <c r="AF8" s="344"/>
      <c r="AG8" s="344"/>
      <c r="AH8" s="344"/>
      <c r="AI8" s="344"/>
      <c r="AJ8" s="344"/>
      <c r="AK8" s="345"/>
    </row>
    <row r="9" spans="1:37" ht="57.75" customHeight="1">
      <c r="B9" s="334"/>
      <c r="C9" s="22" t="s">
        <v>60</v>
      </c>
      <c r="D9" s="341" t="s">
        <v>106</v>
      </c>
      <c r="E9" s="342"/>
      <c r="F9" s="342"/>
      <c r="G9" s="342"/>
      <c r="H9" s="342"/>
      <c r="I9" s="342"/>
      <c r="J9" s="342"/>
      <c r="K9" s="342"/>
      <c r="L9" s="342"/>
      <c r="M9" s="342"/>
      <c r="N9" s="342"/>
      <c r="O9" s="342"/>
      <c r="P9" s="342"/>
      <c r="Q9" s="342"/>
      <c r="R9" s="342"/>
      <c r="S9" s="342"/>
      <c r="T9" s="343"/>
      <c r="U9" s="344" t="s">
        <v>93</v>
      </c>
      <c r="V9" s="344"/>
      <c r="W9" s="344"/>
      <c r="X9" s="344"/>
      <c r="Y9" s="344"/>
      <c r="Z9" s="344"/>
      <c r="AA9" s="344"/>
      <c r="AB9" s="344"/>
      <c r="AC9" s="344"/>
      <c r="AD9" s="344"/>
      <c r="AE9" s="344"/>
      <c r="AF9" s="344"/>
      <c r="AG9" s="344"/>
      <c r="AH9" s="344"/>
      <c r="AI9" s="344"/>
      <c r="AJ9" s="344"/>
      <c r="AK9" s="345"/>
    </row>
    <row r="10" spans="1:37" ht="57.75" customHeight="1">
      <c r="B10" s="334"/>
      <c r="C10" s="22" t="s">
        <v>5</v>
      </c>
      <c r="D10" s="341" t="s">
        <v>107</v>
      </c>
      <c r="E10" s="342"/>
      <c r="F10" s="342"/>
      <c r="G10" s="342"/>
      <c r="H10" s="342"/>
      <c r="I10" s="342"/>
      <c r="J10" s="342"/>
      <c r="K10" s="342"/>
      <c r="L10" s="342"/>
      <c r="M10" s="342"/>
      <c r="N10" s="342"/>
      <c r="O10" s="342"/>
      <c r="P10" s="342"/>
      <c r="Q10" s="342"/>
      <c r="R10" s="342"/>
      <c r="S10" s="342"/>
      <c r="T10" s="343"/>
      <c r="U10" s="344" t="s">
        <v>78</v>
      </c>
      <c r="V10" s="344"/>
      <c r="W10" s="344"/>
      <c r="X10" s="344"/>
      <c r="Y10" s="344"/>
      <c r="Z10" s="344"/>
      <c r="AA10" s="344"/>
      <c r="AB10" s="344"/>
      <c r="AC10" s="344"/>
      <c r="AD10" s="344"/>
      <c r="AE10" s="344"/>
      <c r="AF10" s="344"/>
      <c r="AG10" s="344"/>
      <c r="AH10" s="344"/>
      <c r="AI10" s="344"/>
      <c r="AJ10" s="344"/>
      <c r="AK10" s="345"/>
    </row>
    <row r="11" spans="1:37" ht="57.75" customHeight="1">
      <c r="B11" s="334"/>
      <c r="C11" s="22" t="s">
        <v>6</v>
      </c>
      <c r="D11" s="341" t="s">
        <v>108</v>
      </c>
      <c r="E11" s="342"/>
      <c r="F11" s="342"/>
      <c r="G11" s="342"/>
      <c r="H11" s="342"/>
      <c r="I11" s="342"/>
      <c r="J11" s="342"/>
      <c r="K11" s="342"/>
      <c r="L11" s="342"/>
      <c r="M11" s="342"/>
      <c r="N11" s="342"/>
      <c r="O11" s="342"/>
      <c r="P11" s="342"/>
      <c r="Q11" s="342"/>
      <c r="R11" s="342"/>
      <c r="S11" s="342"/>
      <c r="T11" s="343"/>
      <c r="U11" s="344" t="s">
        <v>87</v>
      </c>
      <c r="V11" s="344"/>
      <c r="W11" s="344"/>
      <c r="X11" s="344"/>
      <c r="Y11" s="344"/>
      <c r="Z11" s="344"/>
      <c r="AA11" s="344"/>
      <c r="AB11" s="344"/>
      <c r="AC11" s="344"/>
      <c r="AD11" s="344"/>
      <c r="AE11" s="344"/>
      <c r="AF11" s="344"/>
      <c r="AG11" s="344"/>
      <c r="AH11" s="344"/>
      <c r="AI11" s="344"/>
      <c r="AJ11" s="344"/>
      <c r="AK11" s="345"/>
    </row>
    <row r="12" spans="1:37" ht="57.75" customHeight="1">
      <c r="B12" s="334"/>
      <c r="C12" s="22" t="s">
        <v>61</v>
      </c>
      <c r="D12" s="341" t="s">
        <v>109</v>
      </c>
      <c r="E12" s="342"/>
      <c r="F12" s="342"/>
      <c r="G12" s="342"/>
      <c r="H12" s="342"/>
      <c r="I12" s="342"/>
      <c r="J12" s="342"/>
      <c r="K12" s="342"/>
      <c r="L12" s="342"/>
      <c r="M12" s="342"/>
      <c r="N12" s="342"/>
      <c r="O12" s="342"/>
      <c r="P12" s="342"/>
      <c r="Q12" s="342"/>
      <c r="R12" s="342"/>
      <c r="S12" s="342"/>
      <c r="T12" s="343"/>
      <c r="U12" s="344" t="s">
        <v>84</v>
      </c>
      <c r="V12" s="344"/>
      <c r="W12" s="344"/>
      <c r="X12" s="344"/>
      <c r="Y12" s="344"/>
      <c r="Z12" s="344"/>
      <c r="AA12" s="344"/>
      <c r="AB12" s="344"/>
      <c r="AC12" s="344"/>
      <c r="AD12" s="344"/>
      <c r="AE12" s="344"/>
      <c r="AF12" s="344"/>
      <c r="AG12" s="344"/>
      <c r="AH12" s="344"/>
      <c r="AI12" s="344"/>
      <c r="AJ12" s="344"/>
      <c r="AK12" s="345"/>
    </row>
    <row r="13" spans="1:37" ht="134.25" customHeight="1">
      <c r="B13" s="334"/>
      <c r="C13" s="22" t="s">
        <v>13</v>
      </c>
      <c r="D13" s="341" t="s">
        <v>110</v>
      </c>
      <c r="E13" s="342"/>
      <c r="F13" s="342"/>
      <c r="G13" s="342"/>
      <c r="H13" s="342"/>
      <c r="I13" s="342"/>
      <c r="J13" s="342"/>
      <c r="K13" s="342"/>
      <c r="L13" s="342"/>
      <c r="M13" s="342"/>
      <c r="N13" s="342"/>
      <c r="O13" s="342"/>
      <c r="P13" s="342"/>
      <c r="Q13" s="342"/>
      <c r="R13" s="342"/>
      <c r="S13" s="342"/>
      <c r="T13" s="343"/>
      <c r="U13" s="344" t="s">
        <v>206</v>
      </c>
      <c r="V13" s="344"/>
      <c r="W13" s="344"/>
      <c r="X13" s="344"/>
      <c r="Y13" s="344"/>
      <c r="Z13" s="344"/>
      <c r="AA13" s="344"/>
      <c r="AB13" s="344"/>
      <c r="AC13" s="344"/>
      <c r="AD13" s="344"/>
      <c r="AE13" s="344"/>
      <c r="AF13" s="344"/>
      <c r="AG13" s="344"/>
      <c r="AH13" s="344"/>
      <c r="AI13" s="344"/>
      <c r="AJ13" s="344"/>
      <c r="AK13" s="345"/>
    </row>
    <row r="14" spans="1:37" ht="57.75" customHeight="1">
      <c r="B14" s="334"/>
      <c r="C14" s="22" t="s">
        <v>50</v>
      </c>
      <c r="D14" s="341" t="s">
        <v>111</v>
      </c>
      <c r="E14" s="342"/>
      <c r="F14" s="342"/>
      <c r="G14" s="342"/>
      <c r="H14" s="342"/>
      <c r="I14" s="342"/>
      <c r="J14" s="342"/>
      <c r="K14" s="342"/>
      <c r="L14" s="342"/>
      <c r="M14" s="342"/>
      <c r="N14" s="342"/>
      <c r="O14" s="342"/>
      <c r="P14" s="342"/>
      <c r="Q14" s="342"/>
      <c r="R14" s="342"/>
      <c r="S14" s="342"/>
      <c r="T14" s="343"/>
      <c r="U14" s="344" t="s">
        <v>94</v>
      </c>
      <c r="V14" s="344"/>
      <c r="W14" s="344"/>
      <c r="X14" s="344"/>
      <c r="Y14" s="344"/>
      <c r="Z14" s="344"/>
      <c r="AA14" s="344"/>
      <c r="AB14" s="344"/>
      <c r="AC14" s="344"/>
      <c r="AD14" s="344"/>
      <c r="AE14" s="344"/>
      <c r="AF14" s="344"/>
      <c r="AG14" s="344"/>
      <c r="AH14" s="344"/>
      <c r="AI14" s="344"/>
      <c r="AJ14" s="344"/>
      <c r="AK14" s="345"/>
    </row>
    <row r="15" spans="1:37" ht="57.75" customHeight="1">
      <c r="B15" s="334"/>
      <c r="C15" s="22" t="s">
        <v>51</v>
      </c>
      <c r="D15" s="341" t="s">
        <v>112</v>
      </c>
      <c r="E15" s="342"/>
      <c r="F15" s="342"/>
      <c r="G15" s="342"/>
      <c r="H15" s="342"/>
      <c r="I15" s="342"/>
      <c r="J15" s="342"/>
      <c r="K15" s="342"/>
      <c r="L15" s="342"/>
      <c r="M15" s="342"/>
      <c r="N15" s="342"/>
      <c r="O15" s="342"/>
      <c r="P15" s="342"/>
      <c r="Q15" s="342"/>
      <c r="R15" s="342"/>
      <c r="S15" s="342"/>
      <c r="T15" s="343"/>
      <c r="U15" s="344" t="s">
        <v>91</v>
      </c>
      <c r="V15" s="344"/>
      <c r="W15" s="344"/>
      <c r="X15" s="344"/>
      <c r="Y15" s="344"/>
      <c r="Z15" s="344"/>
      <c r="AA15" s="344"/>
      <c r="AB15" s="344"/>
      <c r="AC15" s="344"/>
      <c r="AD15" s="344"/>
      <c r="AE15" s="344"/>
      <c r="AF15" s="344"/>
      <c r="AG15" s="344"/>
      <c r="AH15" s="344"/>
      <c r="AI15" s="344"/>
      <c r="AJ15" s="344"/>
      <c r="AK15" s="345"/>
    </row>
    <row r="16" spans="1:37" ht="57.75" customHeight="1">
      <c r="B16" s="334"/>
      <c r="C16" s="22" t="s">
        <v>52</v>
      </c>
      <c r="D16" s="341" t="s">
        <v>113</v>
      </c>
      <c r="E16" s="342"/>
      <c r="F16" s="342"/>
      <c r="G16" s="342"/>
      <c r="H16" s="342"/>
      <c r="I16" s="342"/>
      <c r="J16" s="342"/>
      <c r="K16" s="342"/>
      <c r="L16" s="342"/>
      <c r="M16" s="342"/>
      <c r="N16" s="342"/>
      <c r="O16" s="342"/>
      <c r="P16" s="342"/>
      <c r="Q16" s="342"/>
      <c r="R16" s="342"/>
      <c r="S16" s="342"/>
      <c r="T16" s="343"/>
      <c r="U16" s="344" t="s">
        <v>92</v>
      </c>
      <c r="V16" s="344"/>
      <c r="W16" s="344"/>
      <c r="X16" s="344"/>
      <c r="Y16" s="344"/>
      <c r="Z16" s="344"/>
      <c r="AA16" s="344"/>
      <c r="AB16" s="344"/>
      <c r="AC16" s="344"/>
      <c r="AD16" s="344"/>
      <c r="AE16" s="344"/>
      <c r="AF16" s="344"/>
      <c r="AG16" s="344"/>
      <c r="AH16" s="344"/>
      <c r="AI16" s="344"/>
      <c r="AJ16" s="344"/>
      <c r="AK16" s="345"/>
    </row>
    <row r="17" spans="2:37" ht="57.75" customHeight="1">
      <c r="B17" s="334"/>
      <c r="C17" s="22" t="s">
        <v>7</v>
      </c>
      <c r="D17" s="341" t="s">
        <v>114</v>
      </c>
      <c r="E17" s="342"/>
      <c r="F17" s="342"/>
      <c r="G17" s="342"/>
      <c r="H17" s="342"/>
      <c r="I17" s="342"/>
      <c r="J17" s="342"/>
      <c r="K17" s="342"/>
      <c r="L17" s="342"/>
      <c r="M17" s="342"/>
      <c r="N17" s="342"/>
      <c r="O17" s="342"/>
      <c r="P17" s="342"/>
      <c r="Q17" s="342"/>
      <c r="R17" s="342"/>
      <c r="S17" s="342"/>
      <c r="T17" s="343"/>
      <c r="U17" s="344" t="s">
        <v>90</v>
      </c>
      <c r="V17" s="344"/>
      <c r="W17" s="344"/>
      <c r="X17" s="344"/>
      <c r="Y17" s="344"/>
      <c r="Z17" s="344"/>
      <c r="AA17" s="344"/>
      <c r="AB17" s="344"/>
      <c r="AC17" s="344"/>
      <c r="AD17" s="344"/>
      <c r="AE17" s="344"/>
      <c r="AF17" s="344"/>
      <c r="AG17" s="344"/>
      <c r="AH17" s="344"/>
      <c r="AI17" s="344"/>
      <c r="AJ17" s="344"/>
      <c r="AK17" s="345"/>
    </row>
    <row r="18" spans="2:37" ht="57.75" customHeight="1">
      <c r="B18" s="334"/>
      <c r="C18" s="22" t="s">
        <v>8</v>
      </c>
      <c r="D18" s="341" t="s">
        <v>115</v>
      </c>
      <c r="E18" s="342"/>
      <c r="F18" s="342"/>
      <c r="G18" s="342"/>
      <c r="H18" s="342"/>
      <c r="I18" s="342"/>
      <c r="J18" s="342"/>
      <c r="K18" s="342"/>
      <c r="L18" s="342"/>
      <c r="M18" s="342"/>
      <c r="N18" s="342"/>
      <c r="O18" s="342"/>
      <c r="P18" s="342"/>
      <c r="Q18" s="342"/>
      <c r="R18" s="342"/>
      <c r="S18" s="342"/>
      <c r="T18" s="343"/>
      <c r="U18" s="344" t="s">
        <v>89</v>
      </c>
      <c r="V18" s="344"/>
      <c r="W18" s="344"/>
      <c r="X18" s="344"/>
      <c r="Y18" s="344"/>
      <c r="Z18" s="344"/>
      <c r="AA18" s="344"/>
      <c r="AB18" s="344"/>
      <c r="AC18" s="344"/>
      <c r="AD18" s="344"/>
      <c r="AE18" s="344"/>
      <c r="AF18" s="344"/>
      <c r="AG18" s="344"/>
      <c r="AH18" s="344"/>
      <c r="AI18" s="344"/>
      <c r="AJ18" s="344"/>
      <c r="AK18" s="345"/>
    </row>
    <row r="19" spans="2:37" ht="57.75" customHeight="1" thickBot="1">
      <c r="B19" s="335"/>
      <c r="C19" s="23" t="s">
        <v>9</v>
      </c>
      <c r="D19" s="346" t="s">
        <v>116</v>
      </c>
      <c r="E19" s="347"/>
      <c r="F19" s="347"/>
      <c r="G19" s="347"/>
      <c r="H19" s="347"/>
      <c r="I19" s="347"/>
      <c r="J19" s="347"/>
      <c r="K19" s="347"/>
      <c r="L19" s="347"/>
      <c r="M19" s="347"/>
      <c r="N19" s="347"/>
      <c r="O19" s="347"/>
      <c r="P19" s="347"/>
      <c r="Q19" s="347"/>
      <c r="R19" s="347"/>
      <c r="S19" s="347"/>
      <c r="T19" s="348"/>
      <c r="U19" s="349" t="s">
        <v>215</v>
      </c>
      <c r="V19" s="349"/>
      <c r="W19" s="349"/>
      <c r="X19" s="349"/>
      <c r="Y19" s="349"/>
      <c r="Z19" s="349"/>
      <c r="AA19" s="349"/>
      <c r="AB19" s="349"/>
      <c r="AC19" s="349"/>
      <c r="AD19" s="349"/>
      <c r="AE19" s="349"/>
      <c r="AF19" s="349"/>
      <c r="AG19" s="349"/>
      <c r="AH19" s="349"/>
      <c r="AI19" s="349"/>
      <c r="AJ19" s="349"/>
      <c r="AK19" s="350"/>
    </row>
    <row r="20" spans="2:37" ht="57.75" customHeight="1">
      <c r="B20" s="333" t="s">
        <v>12</v>
      </c>
      <c r="C20" s="21" t="s">
        <v>69</v>
      </c>
      <c r="D20" s="336" t="s">
        <v>117</v>
      </c>
      <c r="E20" s="337"/>
      <c r="F20" s="337"/>
      <c r="G20" s="337"/>
      <c r="H20" s="337"/>
      <c r="I20" s="337"/>
      <c r="J20" s="337"/>
      <c r="K20" s="337"/>
      <c r="L20" s="337"/>
      <c r="M20" s="337"/>
      <c r="N20" s="337"/>
      <c r="O20" s="337"/>
      <c r="P20" s="337"/>
      <c r="Q20" s="337"/>
      <c r="R20" s="337"/>
      <c r="S20" s="337"/>
      <c r="T20" s="338"/>
      <c r="U20" s="339" t="s">
        <v>98</v>
      </c>
      <c r="V20" s="339"/>
      <c r="W20" s="339"/>
      <c r="X20" s="339"/>
      <c r="Y20" s="339"/>
      <c r="Z20" s="339"/>
      <c r="AA20" s="339"/>
      <c r="AB20" s="339"/>
      <c r="AC20" s="339"/>
      <c r="AD20" s="339"/>
      <c r="AE20" s="339"/>
      <c r="AF20" s="339"/>
      <c r="AG20" s="339"/>
      <c r="AH20" s="339"/>
      <c r="AI20" s="339"/>
      <c r="AJ20" s="339"/>
      <c r="AK20" s="340"/>
    </row>
    <row r="21" spans="2:37" ht="57.75" customHeight="1">
      <c r="B21" s="334"/>
      <c r="C21" s="22" t="s">
        <v>70</v>
      </c>
      <c r="D21" s="351" t="s">
        <v>118</v>
      </c>
      <c r="E21" s="352"/>
      <c r="F21" s="352"/>
      <c r="G21" s="352"/>
      <c r="H21" s="352"/>
      <c r="I21" s="352"/>
      <c r="J21" s="352"/>
      <c r="K21" s="352"/>
      <c r="L21" s="352"/>
      <c r="M21" s="352"/>
      <c r="N21" s="352"/>
      <c r="O21" s="352"/>
      <c r="P21" s="352"/>
      <c r="Q21" s="352"/>
      <c r="R21" s="352"/>
      <c r="S21" s="352"/>
      <c r="T21" s="353"/>
      <c r="U21" s="344" t="s">
        <v>97</v>
      </c>
      <c r="V21" s="344"/>
      <c r="W21" s="344"/>
      <c r="X21" s="344"/>
      <c r="Y21" s="344"/>
      <c r="Z21" s="344"/>
      <c r="AA21" s="344"/>
      <c r="AB21" s="344"/>
      <c r="AC21" s="344"/>
      <c r="AD21" s="344"/>
      <c r="AE21" s="344"/>
      <c r="AF21" s="344"/>
      <c r="AG21" s="344"/>
      <c r="AH21" s="344"/>
      <c r="AI21" s="344"/>
      <c r="AJ21" s="344"/>
      <c r="AK21" s="345"/>
    </row>
    <row r="22" spans="2:37" ht="57.75" customHeight="1">
      <c r="B22" s="334"/>
      <c r="C22" s="22" t="s">
        <v>71</v>
      </c>
      <c r="D22" s="351" t="s">
        <v>119</v>
      </c>
      <c r="E22" s="352"/>
      <c r="F22" s="352"/>
      <c r="G22" s="352"/>
      <c r="H22" s="352"/>
      <c r="I22" s="352"/>
      <c r="J22" s="352"/>
      <c r="K22" s="352"/>
      <c r="L22" s="352"/>
      <c r="M22" s="352"/>
      <c r="N22" s="352"/>
      <c r="O22" s="352"/>
      <c r="P22" s="352"/>
      <c r="Q22" s="352"/>
      <c r="R22" s="352"/>
      <c r="S22" s="352"/>
      <c r="T22" s="353"/>
      <c r="U22" s="344" t="s">
        <v>79</v>
      </c>
      <c r="V22" s="344"/>
      <c r="W22" s="344"/>
      <c r="X22" s="344"/>
      <c r="Y22" s="344"/>
      <c r="Z22" s="344"/>
      <c r="AA22" s="344"/>
      <c r="AB22" s="344"/>
      <c r="AC22" s="344"/>
      <c r="AD22" s="344"/>
      <c r="AE22" s="344"/>
      <c r="AF22" s="344"/>
      <c r="AG22" s="344"/>
      <c r="AH22" s="344"/>
      <c r="AI22" s="344"/>
      <c r="AJ22" s="344"/>
      <c r="AK22" s="345"/>
    </row>
    <row r="23" spans="2:37" ht="57.75" customHeight="1">
      <c r="B23" s="334"/>
      <c r="C23" s="24" t="s">
        <v>72</v>
      </c>
      <c r="D23" s="351" t="s">
        <v>120</v>
      </c>
      <c r="E23" s="352"/>
      <c r="F23" s="352"/>
      <c r="G23" s="352"/>
      <c r="H23" s="352"/>
      <c r="I23" s="352"/>
      <c r="J23" s="352"/>
      <c r="K23" s="352"/>
      <c r="L23" s="352"/>
      <c r="M23" s="352"/>
      <c r="N23" s="352"/>
      <c r="O23" s="352"/>
      <c r="P23" s="352"/>
      <c r="Q23" s="352"/>
      <c r="R23" s="352"/>
      <c r="S23" s="352"/>
      <c r="T23" s="353"/>
      <c r="U23" s="344" t="s">
        <v>96</v>
      </c>
      <c r="V23" s="344"/>
      <c r="W23" s="344"/>
      <c r="X23" s="344"/>
      <c r="Y23" s="344"/>
      <c r="Z23" s="344"/>
      <c r="AA23" s="344"/>
      <c r="AB23" s="344"/>
      <c r="AC23" s="344"/>
      <c r="AD23" s="344"/>
      <c r="AE23" s="344"/>
      <c r="AF23" s="344"/>
      <c r="AG23" s="344"/>
      <c r="AH23" s="344"/>
      <c r="AI23" s="344"/>
      <c r="AJ23" s="344"/>
      <c r="AK23" s="345"/>
    </row>
    <row r="24" spans="2:37" ht="57.75" customHeight="1" thickBot="1">
      <c r="B24" s="335"/>
      <c r="C24" s="23" t="s">
        <v>73</v>
      </c>
      <c r="D24" s="354" t="s">
        <v>121</v>
      </c>
      <c r="E24" s="355"/>
      <c r="F24" s="355"/>
      <c r="G24" s="355"/>
      <c r="H24" s="355"/>
      <c r="I24" s="355"/>
      <c r="J24" s="355"/>
      <c r="K24" s="355"/>
      <c r="L24" s="355"/>
      <c r="M24" s="355"/>
      <c r="N24" s="355"/>
      <c r="O24" s="355"/>
      <c r="P24" s="355"/>
      <c r="Q24" s="355"/>
      <c r="R24" s="355"/>
      <c r="S24" s="355"/>
      <c r="T24" s="356"/>
      <c r="U24" s="349" t="s">
        <v>95</v>
      </c>
      <c r="V24" s="349"/>
      <c r="W24" s="349"/>
      <c r="X24" s="349"/>
      <c r="Y24" s="349"/>
      <c r="Z24" s="349"/>
      <c r="AA24" s="349"/>
      <c r="AB24" s="349"/>
      <c r="AC24" s="349"/>
      <c r="AD24" s="349"/>
      <c r="AE24" s="349"/>
      <c r="AF24" s="349"/>
      <c r="AG24" s="349"/>
      <c r="AH24" s="349"/>
      <c r="AI24" s="349"/>
      <c r="AJ24" s="349"/>
      <c r="AK24" s="350"/>
    </row>
  </sheetData>
  <mergeCells count="46">
    <mergeCell ref="D19:T19"/>
    <mergeCell ref="U19:AK19"/>
    <mergeCell ref="U24:AK24"/>
    <mergeCell ref="B20:B24"/>
    <mergeCell ref="D20:T20"/>
    <mergeCell ref="U20:AK20"/>
    <mergeCell ref="D21:T21"/>
    <mergeCell ref="U21:AK21"/>
    <mergeCell ref="D22:T22"/>
    <mergeCell ref="U22:AK22"/>
    <mergeCell ref="D23:T23"/>
    <mergeCell ref="U23:AK23"/>
    <mergeCell ref="D24:T24"/>
    <mergeCell ref="D16:T16"/>
    <mergeCell ref="U16:AK16"/>
    <mergeCell ref="D17:T17"/>
    <mergeCell ref="U17:AK17"/>
    <mergeCell ref="D18:T18"/>
    <mergeCell ref="U18:AK18"/>
    <mergeCell ref="D13:T13"/>
    <mergeCell ref="U13:AK13"/>
    <mergeCell ref="D14:T14"/>
    <mergeCell ref="U14:AK14"/>
    <mergeCell ref="D15:T15"/>
    <mergeCell ref="U15:AK15"/>
    <mergeCell ref="U11:AK11"/>
    <mergeCell ref="D12:T12"/>
    <mergeCell ref="U12:AK12"/>
    <mergeCell ref="D10:T10"/>
    <mergeCell ref="U10:AK10"/>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D38"/>
  <sheetViews>
    <sheetView workbookViewId="0"/>
  </sheetViews>
  <sheetFormatPr defaultRowHeight="18.75"/>
  <cols>
    <col min="3" max="3" width="54.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個別協議様式（市）</vt:lpstr>
      <vt:lpstr>個別協議様式ア（ア）分※個別協議初めて</vt:lpstr>
      <vt:lpstr>個別協議様式ア（ア）分※個別協議２回目以降</vt:lpstr>
      <vt:lpstr>個別協議様式ア（ウ）分</vt:lpstr>
      <vt:lpstr>【非表示】基準額</vt:lpstr>
      <vt:lpstr>基準単価（実施要綱別添３）</vt:lpstr>
      <vt:lpstr>「費用の概要、積算内訳」記載例</vt:lpstr>
      <vt:lpstr>参照</vt:lpstr>
      <vt:lpstr>'「費用の概要、積算内訳」記載例'!Print_Area</vt:lpstr>
      <vt:lpstr>【非表示】基準額!Print_Area</vt:lpstr>
      <vt:lpstr>'基準単価（実施要綱別添３）'!Print_Area</vt:lpstr>
      <vt:lpstr>'個別協議様式（市）'!Print_Area</vt:lpstr>
      <vt:lpstr>'個別協議様式ア（ア）分※個別協議２回目以降'!Print_Area</vt:lpstr>
      <vt:lpstr>'個別協議様式ア（ア）分※個別協議初めて'!Print_Area</vt:lpstr>
      <vt:lpstr>'個別協議様式ア（ウ）分'!Print_Area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2023-03-08T08:36:51Z</cp:lastPrinted>
  <dcterms:created xsi:type="dcterms:W3CDTF">2020-07-28T08:02:09Z</dcterms:created>
  <dcterms:modified xsi:type="dcterms:W3CDTF">2023-05-10T06:54:59Z</dcterms:modified>
</cp:coreProperties>
</file>