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3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4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drawings/drawing5.xml" ContentType="application/vnd.openxmlformats-officedocument.drawing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drawings/drawing6.xml" ContentType="application/vnd.openxmlformats-officedocument.drawing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drawings/drawing7.xml" ContentType="application/vnd.openxmlformats-officedocument.drawing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drawings/drawing8.xml" ContentType="application/vnd.openxmlformats-officedocument.drawing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drawings/drawing9.xml" ContentType="application/vnd.openxmlformats-officedocument.drawing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drawings/drawing10.xml" ContentType="application/vnd.openxmlformats-officedocument.drawing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drawings/drawing11.xml" ContentType="application/vnd.openxmlformats-officedocument.drawing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drawings/drawing12.xml" ContentType="application/vnd.openxmlformats-officedocument.drawing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drawings/drawing13.xml" ContentType="application/vnd.openxmlformats-officedocument.drawing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drawings/drawing14.xml" ContentType="application/vnd.openxmlformats-officedocument.drawing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drawings/drawing15.xml" ContentType="application/vnd.openxmlformats-officedocument.drawing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-15" windowWidth="19230" windowHeight="6000" tabRatio="971" activeTab="3"/>
  </bookViews>
  <sheets>
    <sheet name="表紙" sheetId="18" r:id="rId1"/>
    <sheet name="定期巡回 " sheetId="38" r:id="rId2"/>
    <sheet name="夜間 " sheetId="39" r:id="rId3"/>
    <sheet name="密着デイ" sheetId="35" r:id="rId4"/>
    <sheet name="認知症デイ（単独型）" sheetId="23" r:id="rId5"/>
    <sheet name="予防認知症デイ（単独型）" sheetId="27" r:id="rId6"/>
    <sheet name="認知症デイ（併設型）" sheetId="46" r:id="rId7"/>
    <sheet name="予防認知症デイ（併設型）" sheetId="50" r:id="rId8"/>
    <sheet name="認知症デイ（共用型）" sheetId="47" r:id="rId9"/>
    <sheet name="予防認知症デイ（共用型）" sheetId="51" r:id="rId10"/>
    <sheet name="小規模 " sheetId="40" r:id="rId11"/>
    <sheet name="予防小規模 " sheetId="41" r:id="rId12"/>
    <sheet name="GH (30日)" sheetId="33" r:id="rId13"/>
    <sheet name="予防GH (30日)" sheetId="32" r:id="rId14"/>
    <sheet name="看護小規模 " sheetId="42" r:id="rId15"/>
  </sheets>
  <definedNames>
    <definedName name="_xlnm.Print_Area" localSheetId="12">'GH (30日)'!$A$1:$G$100</definedName>
    <definedName name="_xlnm.Print_Area" localSheetId="10">'小規模 '!$A$1:$G$84</definedName>
    <definedName name="_xlnm.Print_Area" localSheetId="1">'定期巡回 '!$A$1:$G$85</definedName>
    <definedName name="_xlnm.Print_Area" localSheetId="0">表紙!$A$1:$M$55</definedName>
    <definedName name="_xlnm.Print_Area" localSheetId="2">'夜間 '!$A$1:$G$58</definedName>
    <definedName name="_xlnm.Print_Area" localSheetId="13">'予防GH (30日)'!$A$1:$G$70</definedName>
  </definedNames>
  <calcPr calcId="162913"/>
</workbook>
</file>

<file path=xl/calcChain.xml><?xml version="1.0" encoding="utf-8"?>
<calcChain xmlns="http://schemas.openxmlformats.org/spreadsheetml/2006/main">
  <c r="F60" i="51" l="1"/>
  <c r="E60" i="51"/>
  <c r="D60" i="51"/>
  <c r="F59" i="51"/>
  <c r="E59" i="51"/>
  <c r="D59" i="51"/>
  <c r="F57" i="51"/>
  <c r="E57" i="51"/>
  <c r="D57" i="51"/>
  <c r="F56" i="51"/>
  <c r="E56" i="51"/>
  <c r="D56" i="51"/>
  <c r="F55" i="51"/>
  <c r="E55" i="51"/>
  <c r="D55" i="51"/>
  <c r="F53" i="51"/>
  <c r="E53" i="51"/>
  <c r="D53" i="51"/>
  <c r="F52" i="51"/>
  <c r="E52" i="51"/>
  <c r="D52" i="51"/>
  <c r="F51" i="51"/>
  <c r="E51" i="51"/>
  <c r="D51" i="51"/>
  <c r="F49" i="51"/>
  <c r="E49" i="51"/>
  <c r="D49" i="51"/>
  <c r="F48" i="51"/>
  <c r="E48" i="51"/>
  <c r="D48" i="51"/>
  <c r="F46" i="51"/>
  <c r="E46" i="51"/>
  <c r="D46" i="51"/>
  <c r="F45" i="51"/>
  <c r="E45" i="51"/>
  <c r="D45" i="51"/>
  <c r="F44" i="51"/>
  <c r="E44" i="51"/>
  <c r="D44" i="51"/>
  <c r="F43" i="51"/>
  <c r="E43" i="51"/>
  <c r="D43" i="51"/>
  <c r="F42" i="51"/>
  <c r="E42" i="51"/>
  <c r="D42" i="51"/>
  <c r="F40" i="51"/>
  <c r="E40" i="51"/>
  <c r="D40" i="51"/>
  <c r="F39" i="51"/>
  <c r="E39" i="51"/>
  <c r="D39" i="51"/>
  <c r="F38" i="51"/>
  <c r="E38" i="51"/>
  <c r="D38" i="51"/>
  <c r="F36" i="51"/>
  <c r="E36" i="51"/>
  <c r="D36" i="51"/>
  <c r="F35" i="51"/>
  <c r="E35" i="51"/>
  <c r="D35" i="51"/>
  <c r="F33" i="51"/>
  <c r="E33" i="51"/>
  <c r="D33" i="51"/>
  <c r="F32" i="51"/>
  <c r="E32" i="51"/>
  <c r="D32" i="51"/>
  <c r="F31" i="51"/>
  <c r="E31" i="51"/>
  <c r="D31" i="51"/>
  <c r="F30" i="51"/>
  <c r="E30" i="51"/>
  <c r="D30" i="51"/>
  <c r="F29" i="51"/>
  <c r="E29" i="51"/>
  <c r="D29" i="51"/>
  <c r="F61" i="50"/>
  <c r="E61" i="50"/>
  <c r="D61" i="50"/>
  <c r="F60" i="50"/>
  <c r="E60" i="50"/>
  <c r="D60" i="50"/>
  <c r="F58" i="50"/>
  <c r="E58" i="50"/>
  <c r="D58" i="50"/>
  <c r="F57" i="50"/>
  <c r="E57" i="50"/>
  <c r="D57" i="50"/>
  <c r="F56" i="50"/>
  <c r="E56" i="50"/>
  <c r="D56" i="50"/>
  <c r="F54" i="50"/>
  <c r="E54" i="50"/>
  <c r="D54" i="50"/>
  <c r="F53" i="50"/>
  <c r="E53" i="50"/>
  <c r="D53" i="50"/>
  <c r="F52" i="50"/>
  <c r="E52" i="50"/>
  <c r="D52" i="50"/>
  <c r="F50" i="50"/>
  <c r="E50" i="50"/>
  <c r="D50" i="50"/>
  <c r="F49" i="50"/>
  <c r="E49" i="50"/>
  <c r="D49" i="50"/>
  <c r="F47" i="50"/>
  <c r="E47" i="50"/>
  <c r="D47" i="50"/>
  <c r="F46" i="50"/>
  <c r="E46" i="50"/>
  <c r="D46" i="50"/>
  <c r="F45" i="50"/>
  <c r="E45" i="50"/>
  <c r="D45" i="50"/>
  <c r="F44" i="50"/>
  <c r="E44" i="50"/>
  <c r="D44" i="50"/>
  <c r="F43" i="50"/>
  <c r="E43" i="50"/>
  <c r="D43" i="50"/>
  <c r="F41" i="50"/>
  <c r="E41" i="50"/>
  <c r="D41" i="50"/>
  <c r="F40" i="50"/>
  <c r="E40" i="50"/>
  <c r="D40" i="50"/>
  <c r="F39" i="50"/>
  <c r="E39" i="50"/>
  <c r="D39" i="50"/>
  <c r="F37" i="50"/>
  <c r="E37" i="50"/>
  <c r="D37" i="50"/>
  <c r="F36" i="50"/>
  <c r="E36" i="50"/>
  <c r="D36" i="50"/>
  <c r="F34" i="50"/>
  <c r="E34" i="50"/>
  <c r="D34" i="50"/>
  <c r="F33" i="50"/>
  <c r="E33" i="50"/>
  <c r="D33" i="50"/>
  <c r="F32" i="50"/>
  <c r="E32" i="50"/>
  <c r="D32" i="50"/>
  <c r="F31" i="50"/>
  <c r="E31" i="50"/>
  <c r="D31" i="50"/>
  <c r="F30" i="50"/>
  <c r="E30" i="50"/>
  <c r="D30" i="50"/>
  <c r="D10" i="47" l="1"/>
  <c r="E10" i="47"/>
  <c r="F10" i="47"/>
  <c r="D11" i="47"/>
  <c r="E11" i="47"/>
  <c r="F11" i="47"/>
  <c r="D12" i="47"/>
  <c r="E12" i="47"/>
  <c r="F12" i="47"/>
  <c r="D13" i="47"/>
  <c r="E13" i="47"/>
  <c r="F13" i="47"/>
  <c r="D14" i="47"/>
  <c r="E14" i="47"/>
  <c r="F14" i="47"/>
  <c r="D16" i="47"/>
  <c r="E16" i="47"/>
  <c r="F16" i="47"/>
  <c r="D17" i="47"/>
  <c r="E17" i="47"/>
  <c r="F17" i="47"/>
  <c r="D18" i="47"/>
  <c r="E18" i="47"/>
  <c r="F18" i="47"/>
  <c r="D19" i="47"/>
  <c r="E19" i="47"/>
  <c r="F19" i="47"/>
  <c r="D20" i="47"/>
  <c r="E20" i="47"/>
  <c r="F20" i="47"/>
  <c r="D22" i="47"/>
  <c r="E22" i="47"/>
  <c r="F22" i="47"/>
  <c r="D23" i="47"/>
  <c r="E23" i="47"/>
  <c r="F23" i="47"/>
  <c r="D24" i="47"/>
  <c r="E24" i="47"/>
  <c r="F24" i="47"/>
  <c r="D25" i="47"/>
  <c r="E25" i="47"/>
  <c r="F25" i="47"/>
  <c r="D26" i="47"/>
  <c r="E26" i="47"/>
  <c r="F26" i="47"/>
  <c r="D28" i="47"/>
  <c r="E28" i="47"/>
  <c r="F28" i="47"/>
  <c r="D29" i="47"/>
  <c r="E29" i="47"/>
  <c r="F29" i="47"/>
  <c r="D30" i="47"/>
  <c r="E30" i="47"/>
  <c r="F30" i="47"/>
  <c r="D31" i="47"/>
  <c r="E31" i="47"/>
  <c r="F31" i="47"/>
  <c r="D32" i="47"/>
  <c r="E32" i="47"/>
  <c r="F32" i="47"/>
  <c r="D34" i="47"/>
  <c r="E34" i="47"/>
  <c r="F34" i="47"/>
  <c r="D35" i="47"/>
  <c r="E35" i="47"/>
  <c r="F35" i="47"/>
  <c r="D36" i="47"/>
  <c r="E36" i="47"/>
  <c r="F36" i="47"/>
  <c r="D37" i="47"/>
  <c r="E37" i="47"/>
  <c r="F37" i="47"/>
  <c r="D38" i="47"/>
  <c r="E38" i="47"/>
  <c r="F38" i="47"/>
  <c r="D40" i="47"/>
  <c r="E40" i="47"/>
  <c r="F40" i="47"/>
  <c r="D41" i="47"/>
  <c r="E41" i="47"/>
  <c r="F41" i="47"/>
  <c r="D42" i="47"/>
  <c r="E42" i="47"/>
  <c r="F42" i="47"/>
  <c r="D43" i="47"/>
  <c r="E43" i="47"/>
  <c r="F43" i="47"/>
  <c r="D44" i="47"/>
  <c r="E44" i="47"/>
  <c r="F44" i="47"/>
  <c r="F81" i="47"/>
  <c r="E81" i="47"/>
  <c r="D81" i="47"/>
  <c r="F80" i="47"/>
  <c r="E80" i="47"/>
  <c r="D80" i="47"/>
  <c r="F78" i="47"/>
  <c r="E78" i="47"/>
  <c r="D78" i="47"/>
  <c r="F77" i="47"/>
  <c r="E77" i="47"/>
  <c r="D77" i="47"/>
  <c r="F76" i="47"/>
  <c r="E76" i="47"/>
  <c r="D76" i="47"/>
  <c r="F74" i="47"/>
  <c r="E74" i="47"/>
  <c r="D74" i="47"/>
  <c r="F73" i="47"/>
  <c r="E73" i="47"/>
  <c r="D73" i="47"/>
  <c r="F72" i="47"/>
  <c r="E72" i="47"/>
  <c r="D72" i="47"/>
  <c r="F70" i="47"/>
  <c r="E70" i="47"/>
  <c r="D70" i="47"/>
  <c r="F69" i="47"/>
  <c r="E69" i="47"/>
  <c r="D69" i="47"/>
  <c r="F67" i="47"/>
  <c r="E67" i="47"/>
  <c r="D67" i="47"/>
  <c r="F66" i="47"/>
  <c r="E66" i="47"/>
  <c r="D66" i="47"/>
  <c r="F65" i="47"/>
  <c r="E65" i="47"/>
  <c r="D65" i="47"/>
  <c r="F64" i="47"/>
  <c r="E64" i="47"/>
  <c r="D64" i="47"/>
  <c r="F63" i="47"/>
  <c r="E63" i="47"/>
  <c r="D63" i="47"/>
  <c r="F61" i="47"/>
  <c r="E61" i="47"/>
  <c r="D61" i="47"/>
  <c r="F60" i="47"/>
  <c r="E60" i="47"/>
  <c r="D60" i="47"/>
  <c r="F58" i="47"/>
  <c r="E58" i="47"/>
  <c r="D58" i="47"/>
  <c r="F57" i="47"/>
  <c r="E57" i="47"/>
  <c r="D57" i="47"/>
  <c r="F56" i="47"/>
  <c r="E56" i="47"/>
  <c r="D56" i="47"/>
  <c r="F54" i="47"/>
  <c r="E54" i="47"/>
  <c r="D54" i="47"/>
  <c r="F53" i="47"/>
  <c r="E53" i="47"/>
  <c r="D53" i="47"/>
  <c r="F51" i="47"/>
  <c r="E51" i="47"/>
  <c r="D51" i="47"/>
  <c r="F50" i="47"/>
  <c r="E50" i="47"/>
  <c r="D50" i="47"/>
  <c r="F49" i="47"/>
  <c r="E49" i="47"/>
  <c r="D49" i="47"/>
  <c r="F48" i="47"/>
  <c r="E48" i="47"/>
  <c r="D48" i="47"/>
  <c r="F47" i="47"/>
  <c r="E47" i="47"/>
  <c r="D47" i="47"/>
  <c r="F82" i="46"/>
  <c r="E82" i="46"/>
  <c r="D82" i="46"/>
  <c r="F81" i="46"/>
  <c r="E81" i="46"/>
  <c r="D81" i="46"/>
  <c r="F79" i="46"/>
  <c r="E79" i="46"/>
  <c r="D79" i="46"/>
  <c r="F78" i="46"/>
  <c r="E78" i="46"/>
  <c r="D78" i="46"/>
  <c r="F77" i="46"/>
  <c r="E77" i="46"/>
  <c r="D77" i="46"/>
  <c r="F75" i="46"/>
  <c r="E75" i="46"/>
  <c r="D75" i="46"/>
  <c r="F74" i="46"/>
  <c r="E74" i="46"/>
  <c r="D74" i="46"/>
  <c r="F73" i="46"/>
  <c r="E73" i="46"/>
  <c r="D73" i="46"/>
  <c r="F71" i="46"/>
  <c r="E71" i="46"/>
  <c r="D71" i="46"/>
  <c r="F70" i="46"/>
  <c r="E70" i="46"/>
  <c r="D70" i="46"/>
  <c r="F68" i="46"/>
  <c r="E68" i="46"/>
  <c r="D68" i="46"/>
  <c r="F67" i="46"/>
  <c r="E67" i="46"/>
  <c r="D67" i="46"/>
  <c r="F66" i="46"/>
  <c r="E66" i="46"/>
  <c r="D66" i="46"/>
  <c r="F65" i="46"/>
  <c r="E65" i="46"/>
  <c r="D65" i="46"/>
  <c r="F64" i="46"/>
  <c r="E64" i="46"/>
  <c r="D64" i="46"/>
  <c r="F62" i="46"/>
  <c r="E62" i="46"/>
  <c r="D62" i="46"/>
  <c r="F61" i="46"/>
  <c r="E61" i="46"/>
  <c r="D61" i="46"/>
  <c r="F59" i="46"/>
  <c r="E59" i="46"/>
  <c r="D59" i="46"/>
  <c r="F58" i="46"/>
  <c r="E58" i="46"/>
  <c r="D58" i="46"/>
  <c r="F57" i="46"/>
  <c r="E57" i="46"/>
  <c r="D57" i="46"/>
  <c r="F55" i="46"/>
  <c r="E55" i="46"/>
  <c r="D55" i="46"/>
  <c r="F54" i="46"/>
  <c r="E54" i="46"/>
  <c r="D54" i="46"/>
  <c r="F52" i="46"/>
  <c r="E52" i="46"/>
  <c r="D52" i="46"/>
  <c r="F51" i="46"/>
  <c r="E51" i="46"/>
  <c r="D51" i="46"/>
  <c r="F50" i="46"/>
  <c r="E50" i="46"/>
  <c r="D50" i="46"/>
  <c r="F49" i="46"/>
  <c r="E49" i="46"/>
  <c r="D49" i="46"/>
  <c r="F48" i="46"/>
  <c r="E48" i="46"/>
  <c r="D48" i="46"/>
  <c r="F45" i="46"/>
  <c r="E45" i="46"/>
  <c r="D45" i="46"/>
  <c r="F44" i="46"/>
  <c r="E44" i="46"/>
  <c r="D44" i="46"/>
  <c r="F43" i="46"/>
  <c r="E43" i="46"/>
  <c r="D43" i="46"/>
  <c r="F42" i="46"/>
  <c r="E42" i="46"/>
  <c r="D42" i="46"/>
  <c r="F41" i="46"/>
  <c r="E41" i="46"/>
  <c r="D41" i="46"/>
  <c r="F39" i="46"/>
  <c r="E39" i="46"/>
  <c r="D39" i="46"/>
  <c r="F38" i="46"/>
  <c r="E38" i="46"/>
  <c r="D38" i="46"/>
  <c r="F37" i="46"/>
  <c r="E37" i="46"/>
  <c r="D37" i="46"/>
  <c r="F36" i="46"/>
  <c r="E36" i="46"/>
  <c r="D36" i="46"/>
  <c r="F35" i="46"/>
  <c r="E35" i="46"/>
  <c r="D35" i="46"/>
  <c r="F33" i="46"/>
  <c r="E33" i="46"/>
  <c r="D33" i="46"/>
  <c r="F32" i="46"/>
  <c r="E32" i="46"/>
  <c r="D32" i="46"/>
  <c r="F31" i="46"/>
  <c r="E31" i="46"/>
  <c r="D31" i="46"/>
  <c r="F30" i="46"/>
  <c r="E30" i="46"/>
  <c r="D30" i="46"/>
  <c r="F29" i="46"/>
  <c r="E29" i="46"/>
  <c r="D29" i="46"/>
  <c r="F27" i="46"/>
  <c r="E27" i="46"/>
  <c r="D27" i="46"/>
  <c r="F26" i="46"/>
  <c r="E26" i="46"/>
  <c r="D26" i="46"/>
  <c r="F25" i="46"/>
  <c r="E25" i="46"/>
  <c r="D25" i="46"/>
  <c r="F24" i="46"/>
  <c r="E24" i="46"/>
  <c r="D24" i="46"/>
  <c r="F23" i="46"/>
  <c r="E23" i="46"/>
  <c r="D23" i="46"/>
  <c r="F21" i="46"/>
  <c r="E21" i="46"/>
  <c r="D21" i="46"/>
  <c r="F20" i="46"/>
  <c r="E20" i="46"/>
  <c r="D20" i="46"/>
  <c r="F19" i="46"/>
  <c r="E19" i="46"/>
  <c r="D19" i="46"/>
  <c r="F18" i="46"/>
  <c r="E18" i="46"/>
  <c r="D18" i="46"/>
  <c r="F17" i="46"/>
  <c r="E17" i="46"/>
  <c r="D17" i="46"/>
  <c r="F15" i="46"/>
  <c r="E15" i="46"/>
  <c r="D15" i="46"/>
  <c r="F14" i="46"/>
  <c r="E14" i="46"/>
  <c r="D14" i="46"/>
  <c r="F13" i="46"/>
  <c r="E13" i="46"/>
  <c r="D13" i="46"/>
  <c r="F12" i="46"/>
  <c r="E12" i="46"/>
  <c r="D12" i="46"/>
  <c r="F11" i="46"/>
  <c r="E11" i="46"/>
  <c r="D11" i="46"/>
  <c r="D29" i="38" l="1"/>
  <c r="E29" i="38"/>
  <c r="F29" i="38"/>
  <c r="D30" i="38"/>
  <c r="E30" i="38"/>
  <c r="F30" i="38"/>
  <c r="D31" i="38"/>
  <c r="E31" i="38"/>
  <c r="F31" i="38"/>
  <c r="D32" i="38"/>
  <c r="E32" i="38"/>
  <c r="F32" i="38"/>
  <c r="D33" i="38"/>
  <c r="E33" i="38"/>
  <c r="F33" i="38"/>
  <c r="D34" i="38"/>
  <c r="E34" i="38"/>
  <c r="F34" i="38"/>
  <c r="D35" i="38"/>
  <c r="E35" i="38"/>
  <c r="F35" i="38"/>
  <c r="D36" i="38"/>
  <c r="E36" i="38"/>
  <c r="F36" i="38"/>
  <c r="D37" i="38"/>
  <c r="E37" i="38"/>
  <c r="F37" i="38"/>
  <c r="D38" i="38"/>
  <c r="E38" i="38"/>
  <c r="F38" i="38"/>
  <c r="D40" i="38"/>
  <c r="E40" i="38"/>
  <c r="F40" i="38"/>
  <c r="D41" i="38"/>
  <c r="E41" i="38"/>
  <c r="F41" i="38"/>
  <c r="D42" i="38"/>
  <c r="E42" i="38"/>
  <c r="F42" i="38"/>
  <c r="D59" i="33" l="1"/>
  <c r="E59" i="33"/>
  <c r="F59" i="33"/>
  <c r="D86" i="35"/>
  <c r="E86" i="35"/>
  <c r="F86" i="35"/>
  <c r="D33" i="32"/>
  <c r="E33" i="32"/>
  <c r="F33" i="32"/>
  <c r="D30" i="32"/>
  <c r="E30" i="32"/>
  <c r="F30" i="32"/>
  <c r="D28" i="32"/>
  <c r="E28" i="32"/>
  <c r="F28" i="32"/>
  <c r="D29" i="32"/>
  <c r="E29" i="32"/>
  <c r="F29" i="32"/>
  <c r="D27" i="41"/>
  <c r="E27" i="41"/>
  <c r="F27" i="41"/>
  <c r="D20" i="41"/>
  <c r="E20" i="41"/>
  <c r="F20" i="41"/>
  <c r="D54" i="27"/>
  <c r="E54" i="27"/>
  <c r="F54" i="27"/>
  <c r="D52" i="27"/>
  <c r="E52" i="27"/>
  <c r="F52" i="27"/>
  <c r="D53" i="27"/>
  <c r="E53" i="27"/>
  <c r="F53" i="27"/>
  <c r="D50" i="27"/>
  <c r="E50" i="27"/>
  <c r="F50" i="27"/>
  <c r="D49" i="27"/>
  <c r="E49" i="27"/>
  <c r="F49" i="27"/>
  <c r="D46" i="27"/>
  <c r="E46" i="27"/>
  <c r="F46" i="27"/>
  <c r="D44" i="27"/>
  <c r="E44" i="27"/>
  <c r="F44" i="27"/>
  <c r="D43" i="27"/>
  <c r="E43" i="27"/>
  <c r="F43" i="27"/>
  <c r="D39" i="27"/>
  <c r="E39" i="27"/>
  <c r="F39" i="27"/>
  <c r="D40" i="27"/>
  <c r="E40" i="27"/>
  <c r="F40" i="27"/>
  <c r="D37" i="27"/>
  <c r="E37" i="27"/>
  <c r="F37" i="27"/>
  <c r="D36" i="27"/>
  <c r="E36" i="27"/>
  <c r="F36" i="27"/>
  <c r="D62" i="42"/>
  <c r="E62" i="42"/>
  <c r="F62" i="42"/>
  <c r="D59" i="42"/>
  <c r="E59" i="42"/>
  <c r="F59" i="42"/>
  <c r="D60" i="42"/>
  <c r="E60" i="42"/>
  <c r="F60" i="42"/>
  <c r="D61" i="42"/>
  <c r="E61" i="42"/>
  <c r="F61" i="42"/>
  <c r="D56" i="42"/>
  <c r="E56" i="42"/>
  <c r="F56" i="42"/>
  <c r="D57" i="42"/>
  <c r="E57" i="42"/>
  <c r="F57" i="42"/>
  <c r="D42" i="42"/>
  <c r="E42" i="42"/>
  <c r="F42" i="42"/>
  <c r="D43" i="42"/>
  <c r="E43" i="42"/>
  <c r="F43" i="42"/>
  <c r="D39" i="42"/>
  <c r="E39" i="42"/>
  <c r="F39" i="42"/>
  <c r="D40" i="42"/>
  <c r="E40" i="42"/>
  <c r="F40" i="42"/>
  <c r="D37" i="42"/>
  <c r="E37" i="42"/>
  <c r="F37" i="42"/>
  <c r="D36" i="42"/>
  <c r="E36" i="42"/>
  <c r="F36" i="42"/>
  <c r="D34" i="42"/>
  <c r="E34" i="42"/>
  <c r="F34" i="42"/>
  <c r="D62" i="33"/>
  <c r="E62" i="33"/>
  <c r="F62" i="33"/>
  <c r="D57" i="33"/>
  <c r="E57" i="33"/>
  <c r="F57" i="33"/>
  <c r="D58" i="33"/>
  <c r="E58" i="33"/>
  <c r="F58" i="33"/>
  <c r="D43" i="33"/>
  <c r="E43" i="33"/>
  <c r="F43" i="33"/>
  <c r="D45" i="40"/>
  <c r="E45" i="40"/>
  <c r="F45" i="40"/>
  <c r="D32" i="40"/>
  <c r="E32" i="40"/>
  <c r="F32" i="40"/>
  <c r="D75" i="23"/>
  <c r="E75" i="23"/>
  <c r="F75" i="23"/>
  <c r="D73" i="23"/>
  <c r="E73" i="23"/>
  <c r="F73" i="23"/>
  <c r="D74" i="23"/>
  <c r="E74" i="23"/>
  <c r="F74" i="23"/>
  <c r="D70" i="23"/>
  <c r="E70" i="23"/>
  <c r="F70" i="23"/>
  <c r="D71" i="23"/>
  <c r="E71" i="23"/>
  <c r="F71" i="23"/>
  <c r="D67" i="23"/>
  <c r="E67" i="23"/>
  <c r="F67" i="23"/>
  <c r="D64" i="23"/>
  <c r="E64" i="23"/>
  <c r="F64" i="23"/>
  <c r="D65" i="23"/>
  <c r="E65" i="23"/>
  <c r="F65" i="23"/>
  <c r="D61" i="23"/>
  <c r="E61" i="23"/>
  <c r="F61" i="23"/>
  <c r="D62" i="23"/>
  <c r="E62" i="23"/>
  <c r="F62" i="23"/>
  <c r="D58" i="23"/>
  <c r="E58" i="23"/>
  <c r="F58" i="23"/>
  <c r="D57" i="23"/>
  <c r="E57" i="23"/>
  <c r="F57" i="23"/>
  <c r="D54" i="23"/>
  <c r="E54" i="23"/>
  <c r="F54" i="23"/>
  <c r="D55" i="23"/>
  <c r="E55" i="23"/>
  <c r="F55" i="23"/>
  <c r="D79" i="35"/>
  <c r="E79" i="35"/>
  <c r="F79" i="35"/>
  <c r="D77" i="35"/>
  <c r="E77" i="35"/>
  <c r="F77" i="35"/>
  <c r="D78" i="35"/>
  <c r="E78" i="35"/>
  <c r="F78" i="35"/>
  <c r="D74" i="35"/>
  <c r="E74" i="35"/>
  <c r="F74" i="35"/>
  <c r="D75" i="35"/>
  <c r="E75" i="35"/>
  <c r="F75" i="35"/>
  <c r="D71" i="35"/>
  <c r="E71" i="35"/>
  <c r="F71" i="35"/>
  <c r="D65" i="35"/>
  <c r="E65" i="35"/>
  <c r="F65" i="35"/>
  <c r="D59" i="35"/>
  <c r="E59" i="35"/>
  <c r="F59" i="35"/>
  <c r="D60" i="35"/>
  <c r="E60" i="35"/>
  <c r="F60" i="35"/>
  <c r="D55" i="35"/>
  <c r="E55" i="35"/>
  <c r="F55" i="35"/>
  <c r="D56" i="35"/>
  <c r="E56" i="35"/>
  <c r="F56" i="35"/>
  <c r="D45" i="35"/>
  <c r="E45" i="35"/>
  <c r="F45" i="35"/>
  <c r="D29" i="39"/>
  <c r="E29" i="39"/>
  <c r="F29" i="39"/>
  <c r="D30" i="39"/>
  <c r="E30" i="39"/>
  <c r="F30" i="39"/>
  <c r="D27" i="39"/>
  <c r="D31" i="39"/>
  <c r="E31" i="39"/>
  <c r="F31" i="39"/>
  <c r="D18" i="39"/>
  <c r="E18" i="39"/>
  <c r="F18" i="39"/>
  <c r="D19" i="39"/>
  <c r="E19" i="39"/>
  <c r="F19" i="39"/>
  <c r="D21" i="39"/>
  <c r="E21" i="39"/>
  <c r="F21" i="39"/>
  <c r="D22" i="39"/>
  <c r="E22" i="39"/>
  <c r="F22" i="39"/>
  <c r="F71" i="42"/>
  <c r="E71" i="42"/>
  <c r="D71" i="42"/>
  <c r="F70" i="42"/>
  <c r="E70" i="42"/>
  <c r="D70" i="42"/>
  <c r="F69" i="42"/>
  <c r="E69" i="42"/>
  <c r="D69" i="42"/>
  <c r="F67" i="42"/>
  <c r="E67" i="42"/>
  <c r="D67" i="42"/>
  <c r="F66" i="42"/>
  <c r="E66" i="42"/>
  <c r="D66" i="42"/>
  <c r="F65" i="42"/>
  <c r="E65" i="42"/>
  <c r="D65" i="42"/>
  <c r="F54" i="42"/>
  <c r="E54" i="42"/>
  <c r="D54" i="42"/>
  <c r="F53" i="42"/>
  <c r="E53" i="42"/>
  <c r="D53" i="42"/>
  <c r="F52" i="42"/>
  <c r="E52" i="42"/>
  <c r="D52" i="42"/>
  <c r="F51" i="42"/>
  <c r="E51" i="42"/>
  <c r="D51" i="42"/>
  <c r="F49" i="42"/>
  <c r="E49" i="42"/>
  <c r="D49" i="42"/>
  <c r="F48" i="42"/>
  <c r="E48" i="42"/>
  <c r="D48" i="42"/>
  <c r="F47" i="42"/>
  <c r="E47" i="42"/>
  <c r="D47" i="42"/>
  <c r="F45" i="42"/>
  <c r="E45" i="42"/>
  <c r="D45" i="42"/>
  <c r="F44" i="42"/>
  <c r="E44" i="42"/>
  <c r="D44" i="42"/>
  <c r="F35" i="42"/>
  <c r="E35" i="42"/>
  <c r="D35" i="42"/>
  <c r="F33" i="42"/>
  <c r="E33" i="42"/>
  <c r="D33" i="42"/>
  <c r="F32" i="42"/>
  <c r="E32" i="42"/>
  <c r="D32" i="42"/>
  <c r="F30" i="42"/>
  <c r="E30" i="42"/>
  <c r="D30" i="42"/>
  <c r="F28" i="42"/>
  <c r="E28" i="42"/>
  <c r="D28" i="42"/>
  <c r="F27" i="42"/>
  <c r="E27" i="42"/>
  <c r="D27" i="42"/>
  <c r="F26" i="42"/>
  <c r="E26" i="42"/>
  <c r="D26" i="42"/>
  <c r="F25" i="42"/>
  <c r="E25" i="42"/>
  <c r="D25" i="42"/>
  <c r="F24" i="42"/>
  <c r="E24" i="42"/>
  <c r="D24" i="42"/>
  <c r="F22" i="42"/>
  <c r="E22" i="42"/>
  <c r="D22" i="42"/>
  <c r="F21" i="42"/>
  <c r="E21" i="42"/>
  <c r="D21" i="42"/>
  <c r="F20" i="42"/>
  <c r="E20" i="42"/>
  <c r="D20" i="42"/>
  <c r="F19" i="42"/>
  <c r="E19" i="42"/>
  <c r="D19" i="42"/>
  <c r="F18" i="42"/>
  <c r="E18" i="42"/>
  <c r="D18" i="42"/>
  <c r="F16" i="42"/>
  <c r="E16" i="42"/>
  <c r="D16" i="42"/>
  <c r="F15" i="42"/>
  <c r="E15" i="42"/>
  <c r="D15" i="42"/>
  <c r="F14" i="42"/>
  <c r="E14" i="42"/>
  <c r="D14" i="42"/>
  <c r="F13" i="42"/>
  <c r="E13" i="42"/>
  <c r="D13" i="42"/>
  <c r="F12" i="42"/>
  <c r="E12" i="42"/>
  <c r="D12" i="42"/>
  <c r="F36" i="41"/>
  <c r="E36" i="41"/>
  <c r="D36" i="41"/>
  <c r="F35" i="41"/>
  <c r="E35" i="41"/>
  <c r="D35" i="41"/>
  <c r="F34" i="41"/>
  <c r="E34" i="41"/>
  <c r="D34" i="41"/>
  <c r="F32" i="41"/>
  <c r="E32" i="41"/>
  <c r="D32" i="41"/>
  <c r="F31" i="41"/>
  <c r="E31" i="41"/>
  <c r="D31" i="41"/>
  <c r="F30" i="41"/>
  <c r="E30" i="41"/>
  <c r="D30" i="41"/>
  <c r="F26" i="41"/>
  <c r="E26" i="41"/>
  <c r="D26" i="41"/>
  <c r="F25" i="41"/>
  <c r="E25" i="41"/>
  <c r="D25" i="41"/>
  <c r="F24" i="41"/>
  <c r="E24" i="41"/>
  <c r="D24" i="41"/>
  <c r="F22" i="41"/>
  <c r="E22" i="41"/>
  <c r="D22" i="41"/>
  <c r="F21" i="41"/>
  <c r="E21" i="41"/>
  <c r="D21" i="41"/>
  <c r="F19" i="41"/>
  <c r="E19" i="41"/>
  <c r="D19" i="41"/>
  <c r="F17" i="41"/>
  <c r="E17" i="41"/>
  <c r="D17" i="41"/>
  <c r="F16" i="41"/>
  <c r="E16" i="41"/>
  <c r="D16" i="41"/>
  <c r="F14" i="41"/>
  <c r="E14" i="41"/>
  <c r="D14" i="41"/>
  <c r="F13" i="41"/>
  <c r="E13" i="41"/>
  <c r="D13" i="41"/>
  <c r="F11" i="41"/>
  <c r="E11" i="41"/>
  <c r="D11" i="41"/>
  <c r="F10" i="41"/>
  <c r="E10" i="41"/>
  <c r="D10" i="41"/>
  <c r="F54" i="40"/>
  <c r="E54" i="40"/>
  <c r="D54" i="40"/>
  <c r="F53" i="40"/>
  <c r="E53" i="40"/>
  <c r="D53" i="40"/>
  <c r="F52" i="40"/>
  <c r="E52" i="40"/>
  <c r="D52" i="40"/>
  <c r="F50" i="40"/>
  <c r="E50" i="40"/>
  <c r="D50" i="40"/>
  <c r="F49" i="40"/>
  <c r="E49" i="40"/>
  <c r="D49" i="40"/>
  <c r="F48" i="40"/>
  <c r="E48" i="40"/>
  <c r="D48" i="40"/>
  <c r="F44" i="40"/>
  <c r="E44" i="40"/>
  <c r="D44" i="40"/>
  <c r="F43" i="40"/>
  <c r="E43" i="40"/>
  <c r="D43" i="40"/>
  <c r="F42" i="40"/>
  <c r="E42" i="40"/>
  <c r="D42" i="40"/>
  <c r="F40" i="40"/>
  <c r="E40" i="40"/>
  <c r="D40" i="40"/>
  <c r="F39" i="40"/>
  <c r="E39" i="40"/>
  <c r="D39" i="40"/>
  <c r="F38" i="40"/>
  <c r="E38" i="40"/>
  <c r="D38" i="40"/>
  <c r="F37" i="40"/>
  <c r="E37" i="40"/>
  <c r="D37" i="40"/>
  <c r="F36" i="40"/>
  <c r="E36" i="40"/>
  <c r="D36" i="40"/>
  <c r="F35" i="40"/>
  <c r="E35" i="40"/>
  <c r="D35" i="40"/>
  <c r="F33" i="40"/>
  <c r="E33" i="40"/>
  <c r="D33" i="40"/>
  <c r="F31" i="40"/>
  <c r="E31" i="40"/>
  <c r="D31" i="40"/>
  <c r="F30" i="40"/>
  <c r="E30" i="40"/>
  <c r="D30" i="40"/>
  <c r="F28" i="40"/>
  <c r="E28" i="40"/>
  <c r="D28" i="40"/>
  <c r="F26" i="40"/>
  <c r="E26" i="40"/>
  <c r="D26" i="40"/>
  <c r="F25" i="40"/>
  <c r="E25" i="40"/>
  <c r="D25" i="40"/>
  <c r="F24" i="40"/>
  <c r="E24" i="40"/>
  <c r="D24" i="40"/>
  <c r="F23" i="40"/>
  <c r="E23" i="40"/>
  <c r="D23" i="40"/>
  <c r="F22" i="40"/>
  <c r="E22" i="40"/>
  <c r="D22" i="40"/>
  <c r="F20" i="40"/>
  <c r="E20" i="40"/>
  <c r="D20" i="40"/>
  <c r="F19" i="40"/>
  <c r="E19" i="40"/>
  <c r="D19" i="40"/>
  <c r="F18" i="40"/>
  <c r="E18" i="40"/>
  <c r="D18" i="40"/>
  <c r="F17" i="40"/>
  <c r="E17" i="40"/>
  <c r="D17" i="40"/>
  <c r="F16" i="40"/>
  <c r="E16" i="40"/>
  <c r="D16" i="40"/>
  <c r="F14" i="40"/>
  <c r="E14" i="40"/>
  <c r="D14" i="40"/>
  <c r="F13" i="40"/>
  <c r="E13" i="40"/>
  <c r="D13" i="40"/>
  <c r="F12" i="40"/>
  <c r="E12" i="40"/>
  <c r="D12" i="40"/>
  <c r="F11" i="40"/>
  <c r="E11" i="40"/>
  <c r="D11" i="40"/>
  <c r="F10" i="40"/>
  <c r="E10" i="40"/>
  <c r="D10" i="40"/>
  <c r="D9" i="39"/>
  <c r="E9" i="39"/>
  <c r="F9" i="39"/>
  <c r="D10" i="39"/>
  <c r="E10" i="39"/>
  <c r="F10" i="39"/>
  <c r="D11" i="39"/>
  <c r="E11" i="39"/>
  <c r="F11" i="39"/>
  <c r="D12" i="39"/>
  <c r="E12" i="39"/>
  <c r="F12" i="39"/>
  <c r="D13" i="39"/>
  <c r="E13" i="39"/>
  <c r="F13" i="39"/>
  <c r="D15" i="39"/>
  <c r="E15" i="39"/>
  <c r="F15" i="39"/>
  <c r="D25" i="39"/>
  <c r="E25" i="39"/>
  <c r="F25" i="39"/>
  <c r="D26" i="39"/>
  <c r="E26" i="39"/>
  <c r="F26" i="39"/>
  <c r="E27" i="39"/>
  <c r="F27" i="39"/>
  <c r="D10" i="38"/>
  <c r="E10" i="38"/>
  <c r="F10" i="38"/>
  <c r="D11" i="38"/>
  <c r="E11" i="38"/>
  <c r="F11" i="38"/>
  <c r="D12" i="38"/>
  <c r="E12" i="38"/>
  <c r="F12" i="38"/>
  <c r="D13" i="38"/>
  <c r="E13" i="38"/>
  <c r="F13" i="38"/>
  <c r="D14" i="38"/>
  <c r="E14" i="38"/>
  <c r="F14" i="38"/>
  <c r="D16" i="38"/>
  <c r="E16" i="38"/>
  <c r="F16" i="38"/>
  <c r="D17" i="38"/>
  <c r="E17" i="38"/>
  <c r="F17" i="38"/>
  <c r="D18" i="38"/>
  <c r="E18" i="38"/>
  <c r="F18" i="38"/>
  <c r="D19" i="38"/>
  <c r="E19" i="38"/>
  <c r="F19" i="38"/>
  <c r="D20" i="38"/>
  <c r="E20" i="38"/>
  <c r="F20" i="38"/>
  <c r="D22" i="38"/>
  <c r="E22" i="38"/>
  <c r="F22" i="38"/>
  <c r="D23" i="38"/>
  <c r="E23" i="38"/>
  <c r="F23" i="38"/>
  <c r="D24" i="38"/>
  <c r="E24" i="38"/>
  <c r="F24" i="38"/>
  <c r="D25" i="38"/>
  <c r="E25" i="38"/>
  <c r="F25" i="38"/>
  <c r="D26" i="38"/>
  <c r="E26" i="38"/>
  <c r="F26" i="38"/>
  <c r="D28" i="38"/>
  <c r="E28" i="38"/>
  <c r="F28" i="38"/>
  <c r="D46" i="38"/>
  <c r="E46" i="38"/>
  <c r="F46" i="38"/>
  <c r="D47" i="38"/>
  <c r="E47" i="38"/>
  <c r="F47" i="38"/>
  <c r="D48" i="38"/>
  <c r="E48" i="38"/>
  <c r="F48" i="38"/>
  <c r="D49" i="38"/>
  <c r="E49" i="38"/>
  <c r="F49" i="38"/>
  <c r="D50" i="38"/>
  <c r="E50" i="38"/>
  <c r="F50" i="38"/>
  <c r="D52" i="38"/>
  <c r="E52" i="38"/>
  <c r="F52" i="38"/>
  <c r="D53" i="38"/>
  <c r="E53" i="38"/>
  <c r="F53" i="38"/>
  <c r="D54" i="38"/>
  <c r="E54" i="38"/>
  <c r="F54" i="38"/>
  <c r="D55" i="38"/>
  <c r="E55" i="38"/>
  <c r="F55" i="38"/>
  <c r="D56" i="38"/>
  <c r="E56" i="38"/>
  <c r="F56" i="38"/>
  <c r="D57" i="38"/>
  <c r="E57" i="38"/>
  <c r="F57" i="38"/>
  <c r="D58" i="38"/>
  <c r="E58" i="38"/>
  <c r="F58" i="38"/>
  <c r="F37" i="32"/>
  <c r="F36" i="32"/>
  <c r="F35" i="32"/>
  <c r="F32" i="32"/>
  <c r="F31" i="32"/>
  <c r="F26" i="32"/>
  <c r="F25" i="32"/>
  <c r="F23" i="32"/>
  <c r="F22" i="32"/>
  <c r="F21" i="32"/>
  <c r="F20" i="32"/>
  <c r="F19" i="32"/>
  <c r="F18" i="32"/>
  <c r="F17" i="32"/>
  <c r="F14" i="32"/>
  <c r="F13" i="32"/>
  <c r="F11" i="32"/>
  <c r="F10" i="32"/>
  <c r="F66" i="33"/>
  <c r="F65" i="33"/>
  <c r="F64" i="33"/>
  <c r="F61" i="33"/>
  <c r="F60" i="33"/>
  <c r="F55" i="33"/>
  <c r="F54" i="33"/>
  <c r="F52" i="33"/>
  <c r="F51" i="33"/>
  <c r="F50" i="33"/>
  <c r="F49" i="33"/>
  <c r="F47" i="33"/>
  <c r="F46" i="33"/>
  <c r="F45" i="33"/>
  <c r="F44" i="33"/>
  <c r="F41" i="33"/>
  <c r="F40" i="33"/>
  <c r="F39" i="33"/>
  <c r="F38" i="33"/>
  <c r="F37" i="33"/>
  <c r="F34" i="33"/>
  <c r="F33" i="33"/>
  <c r="F32" i="33"/>
  <c r="F31" i="33"/>
  <c r="F30" i="33"/>
  <c r="F28" i="33"/>
  <c r="F27" i="33"/>
  <c r="F26" i="33"/>
  <c r="F25" i="33"/>
  <c r="F24" i="33"/>
  <c r="F21" i="33"/>
  <c r="F20" i="33"/>
  <c r="F19" i="33"/>
  <c r="F18" i="33"/>
  <c r="F17" i="33"/>
  <c r="F15" i="33"/>
  <c r="F14" i="33"/>
  <c r="F13" i="33"/>
  <c r="F12" i="33"/>
  <c r="F11" i="33"/>
  <c r="F61" i="27"/>
  <c r="F60" i="27"/>
  <c r="F58" i="27"/>
  <c r="F57" i="27"/>
  <c r="F56" i="27"/>
  <c r="F47" i="27"/>
  <c r="F45" i="27"/>
  <c r="F41" i="27"/>
  <c r="F34" i="27"/>
  <c r="F33" i="27"/>
  <c r="F32" i="27"/>
  <c r="F31" i="27"/>
  <c r="F30" i="27"/>
  <c r="F27" i="27"/>
  <c r="F26" i="27"/>
  <c r="F24" i="27"/>
  <c r="F23" i="27"/>
  <c r="F21" i="27"/>
  <c r="F20" i="27"/>
  <c r="F18" i="27"/>
  <c r="F17" i="27"/>
  <c r="F15" i="27"/>
  <c r="F14" i="27"/>
  <c r="F12" i="27"/>
  <c r="F11" i="27"/>
  <c r="F82" i="23"/>
  <c r="F81" i="23"/>
  <c r="F79" i="23"/>
  <c r="F78" i="23"/>
  <c r="F77" i="23"/>
  <c r="F68" i="23"/>
  <c r="F66" i="23"/>
  <c r="F59" i="23"/>
  <c r="F52" i="23"/>
  <c r="F51" i="23"/>
  <c r="F50" i="23"/>
  <c r="F49" i="23"/>
  <c r="F48" i="23"/>
  <c r="F45" i="23"/>
  <c r="F44" i="23"/>
  <c r="F43" i="23"/>
  <c r="F42" i="23"/>
  <c r="F41" i="23"/>
  <c r="F39" i="23"/>
  <c r="F38" i="23"/>
  <c r="F37" i="23"/>
  <c r="F36" i="23"/>
  <c r="F35" i="23"/>
  <c r="F33" i="23"/>
  <c r="F32" i="23"/>
  <c r="F31" i="23"/>
  <c r="F30" i="23"/>
  <c r="F29" i="23"/>
  <c r="F27" i="23"/>
  <c r="F26" i="23"/>
  <c r="F25" i="23"/>
  <c r="F24" i="23"/>
  <c r="F23" i="23"/>
  <c r="F21" i="23"/>
  <c r="F20" i="23"/>
  <c r="F19" i="23"/>
  <c r="F18" i="23"/>
  <c r="F17" i="23"/>
  <c r="F15" i="23"/>
  <c r="F14" i="23"/>
  <c r="F13" i="23"/>
  <c r="F12" i="23"/>
  <c r="F11" i="23"/>
  <c r="F90" i="35"/>
  <c r="F89" i="35"/>
  <c r="F87" i="35"/>
  <c r="F84" i="35"/>
  <c r="F83" i="35"/>
  <c r="F82" i="35"/>
  <c r="F72" i="35"/>
  <c r="F70" i="35"/>
  <c r="F69" i="35"/>
  <c r="F68" i="35"/>
  <c r="F67" i="35"/>
  <c r="F64" i="35"/>
  <c r="F63" i="35"/>
  <c r="F61" i="35"/>
  <c r="F57" i="35"/>
  <c r="F53" i="35"/>
  <c r="F52" i="35"/>
  <c r="F51" i="35"/>
  <c r="F50" i="35"/>
  <c r="F49" i="35"/>
  <c r="F48" i="35"/>
  <c r="F44" i="35"/>
  <c r="F43" i="35"/>
  <c r="F42" i="35"/>
  <c r="F41" i="35"/>
  <c r="F40" i="35"/>
  <c r="F38" i="35"/>
  <c r="F37" i="35"/>
  <c r="F36" i="35"/>
  <c r="F35" i="35"/>
  <c r="F34" i="35"/>
  <c r="F32" i="35"/>
  <c r="F31" i="35"/>
  <c r="F30" i="35"/>
  <c r="F29" i="35"/>
  <c r="F28" i="35"/>
  <c r="F26" i="35"/>
  <c r="F25" i="35"/>
  <c r="F24" i="35"/>
  <c r="F23" i="35"/>
  <c r="F22" i="35"/>
  <c r="F20" i="35"/>
  <c r="F19" i="35"/>
  <c r="F18" i="35"/>
  <c r="F17" i="35"/>
  <c r="F16" i="35"/>
  <c r="F14" i="35"/>
  <c r="F13" i="35"/>
  <c r="F12" i="35"/>
  <c r="F11" i="35"/>
  <c r="F10" i="35"/>
  <c r="E61" i="35"/>
  <c r="D61" i="35"/>
  <c r="E59" i="23"/>
  <c r="D59" i="23"/>
  <c r="E32" i="32"/>
  <c r="D32" i="32"/>
  <c r="E31" i="32"/>
  <c r="D31" i="32"/>
  <c r="E21" i="32"/>
  <c r="D21" i="32"/>
  <c r="E61" i="33"/>
  <c r="D61" i="33"/>
  <c r="E60" i="33"/>
  <c r="D60" i="33"/>
  <c r="E51" i="33"/>
  <c r="D51" i="33"/>
  <c r="E50" i="33"/>
  <c r="D50" i="33"/>
  <c r="E49" i="33"/>
  <c r="D49" i="33"/>
  <c r="E41" i="33"/>
  <c r="D41" i="33"/>
  <c r="E41" i="27"/>
  <c r="D41" i="27"/>
  <c r="E18" i="27"/>
  <c r="D18" i="27"/>
  <c r="E17" i="27"/>
  <c r="D17" i="27"/>
  <c r="E15" i="27"/>
  <c r="D15" i="27"/>
  <c r="E14" i="27"/>
  <c r="D14" i="27"/>
  <c r="E12" i="27"/>
  <c r="D12" i="27"/>
  <c r="E11" i="27"/>
  <c r="D11" i="27"/>
  <c r="E39" i="23"/>
  <c r="D39" i="23"/>
  <c r="E38" i="23"/>
  <c r="D38" i="23"/>
  <c r="E37" i="23"/>
  <c r="D37" i="23"/>
  <c r="E36" i="23"/>
  <c r="D36" i="23"/>
  <c r="E35" i="23"/>
  <c r="D35" i="23"/>
  <c r="E33" i="23"/>
  <c r="D33" i="23"/>
  <c r="E32" i="23"/>
  <c r="D32" i="23"/>
  <c r="E31" i="23"/>
  <c r="D31" i="23"/>
  <c r="E30" i="23"/>
  <c r="D30" i="23"/>
  <c r="E29" i="23"/>
  <c r="D29" i="23"/>
  <c r="E45" i="23"/>
  <c r="D45" i="23"/>
  <c r="E44" i="23"/>
  <c r="D44" i="23"/>
  <c r="E43" i="23"/>
  <c r="D43" i="23"/>
  <c r="E42" i="23"/>
  <c r="D42" i="23"/>
  <c r="E41" i="23"/>
  <c r="D41" i="23"/>
  <c r="E68" i="35"/>
  <c r="D68" i="35"/>
  <c r="E67" i="35"/>
  <c r="D67" i="35"/>
  <c r="E53" i="35"/>
  <c r="D53" i="35"/>
  <c r="E38" i="35"/>
  <c r="D38" i="35"/>
  <c r="E37" i="35"/>
  <c r="D37" i="35"/>
  <c r="E36" i="35"/>
  <c r="D36" i="35"/>
  <c r="E35" i="35"/>
  <c r="D35" i="35"/>
  <c r="E34" i="35"/>
  <c r="D34" i="35"/>
  <c r="E32" i="35"/>
  <c r="D32" i="35"/>
  <c r="E31" i="35"/>
  <c r="D31" i="35"/>
  <c r="E30" i="35"/>
  <c r="D30" i="35"/>
  <c r="E29" i="35"/>
  <c r="D29" i="35"/>
  <c r="E28" i="35"/>
  <c r="D28" i="35"/>
  <c r="E44" i="35"/>
  <c r="D44" i="35"/>
  <c r="E43" i="35"/>
  <c r="D43" i="35"/>
  <c r="E42" i="35"/>
  <c r="D42" i="35"/>
  <c r="E41" i="35"/>
  <c r="D41" i="35"/>
  <c r="E40" i="35"/>
  <c r="D40" i="35"/>
  <c r="E47" i="33"/>
  <c r="D47" i="33"/>
  <c r="E84" i="35"/>
  <c r="D84" i="35"/>
  <c r="E69" i="35"/>
  <c r="D69" i="35"/>
  <c r="E64" i="35"/>
  <c r="D64" i="35"/>
  <c r="E63" i="35"/>
  <c r="D63" i="35"/>
  <c r="E57" i="35"/>
  <c r="D57" i="35"/>
  <c r="E90" i="35"/>
  <c r="D90" i="35"/>
  <c r="E89" i="35"/>
  <c r="D89" i="35"/>
  <c r="E87" i="35"/>
  <c r="D87" i="35"/>
  <c r="E83" i="35"/>
  <c r="D83" i="35"/>
  <c r="E82" i="35"/>
  <c r="D82" i="35"/>
  <c r="E72" i="35"/>
  <c r="D72" i="35"/>
  <c r="E70" i="35"/>
  <c r="D70" i="35"/>
  <c r="E52" i="35"/>
  <c r="D52" i="35"/>
  <c r="E51" i="35"/>
  <c r="D51" i="35"/>
  <c r="E50" i="35"/>
  <c r="D50" i="35"/>
  <c r="E49" i="35"/>
  <c r="D49" i="35"/>
  <c r="E48" i="35"/>
  <c r="D48" i="35"/>
  <c r="E26" i="35"/>
  <c r="D26" i="35"/>
  <c r="E25" i="35"/>
  <c r="D25" i="35"/>
  <c r="E24" i="35"/>
  <c r="D24" i="35"/>
  <c r="E23" i="35"/>
  <c r="D23" i="35"/>
  <c r="E22" i="35"/>
  <c r="D22" i="35"/>
  <c r="E20" i="35"/>
  <c r="D20" i="35"/>
  <c r="E19" i="35"/>
  <c r="D19" i="35"/>
  <c r="E18" i="35"/>
  <c r="D18" i="35"/>
  <c r="E17" i="35"/>
  <c r="D17" i="35"/>
  <c r="E16" i="35"/>
  <c r="D16" i="35"/>
  <c r="E14" i="35"/>
  <c r="D14" i="35"/>
  <c r="E13" i="35"/>
  <c r="D13" i="35"/>
  <c r="E12" i="35"/>
  <c r="D12" i="35"/>
  <c r="E11" i="35"/>
  <c r="D11" i="35"/>
  <c r="E10" i="35"/>
  <c r="D10" i="35"/>
  <c r="D52" i="33"/>
  <c r="E21" i="33"/>
  <c r="E20" i="33"/>
  <c r="E19" i="33"/>
  <c r="E18" i="33"/>
  <c r="E17" i="33"/>
  <c r="E15" i="33"/>
  <c r="E14" i="33"/>
  <c r="E13" i="33"/>
  <c r="E12" i="33"/>
  <c r="D21" i="33"/>
  <c r="D20" i="33"/>
  <c r="D19" i="33"/>
  <c r="D18" i="33"/>
  <c r="D17" i="33"/>
  <c r="D15" i="33"/>
  <c r="D14" i="33"/>
  <c r="D13" i="33"/>
  <c r="D12" i="33"/>
  <c r="E11" i="33"/>
  <c r="D11" i="33"/>
  <c r="E66" i="33"/>
  <c r="D66" i="33"/>
  <c r="E65" i="33"/>
  <c r="D65" i="33"/>
  <c r="E64" i="33"/>
  <c r="D64" i="33"/>
  <c r="E55" i="33"/>
  <c r="D55" i="33"/>
  <c r="E54" i="33"/>
  <c r="D54" i="33"/>
  <c r="E52" i="33"/>
  <c r="E46" i="33"/>
  <c r="D46" i="33"/>
  <c r="E45" i="33"/>
  <c r="D45" i="33"/>
  <c r="E44" i="33"/>
  <c r="D44" i="33"/>
  <c r="E40" i="33"/>
  <c r="D40" i="33"/>
  <c r="E39" i="33"/>
  <c r="D39" i="33"/>
  <c r="E38" i="33"/>
  <c r="D38" i="33"/>
  <c r="E37" i="33"/>
  <c r="D37" i="33"/>
  <c r="E34" i="33"/>
  <c r="D34" i="33"/>
  <c r="E33" i="33"/>
  <c r="D33" i="33"/>
  <c r="E32" i="33"/>
  <c r="D32" i="33"/>
  <c r="E31" i="33"/>
  <c r="D31" i="33"/>
  <c r="E30" i="33"/>
  <c r="D30" i="33"/>
  <c r="E28" i="33"/>
  <c r="D28" i="33"/>
  <c r="E27" i="33"/>
  <c r="D27" i="33"/>
  <c r="E26" i="33"/>
  <c r="D26" i="33"/>
  <c r="E25" i="33"/>
  <c r="D25" i="33"/>
  <c r="E24" i="33"/>
  <c r="D24" i="33"/>
  <c r="E11" i="32"/>
  <c r="E10" i="32"/>
  <c r="D13" i="32"/>
  <c r="D14" i="32"/>
  <c r="D11" i="32"/>
  <c r="D10" i="32"/>
  <c r="E37" i="32"/>
  <c r="D37" i="32"/>
  <c r="E36" i="32"/>
  <c r="D36" i="32"/>
  <c r="E35" i="32"/>
  <c r="D35" i="32"/>
  <c r="E26" i="32"/>
  <c r="D26" i="32"/>
  <c r="E25" i="32"/>
  <c r="D25" i="32"/>
  <c r="E23" i="32"/>
  <c r="D23" i="32"/>
  <c r="E22" i="32"/>
  <c r="D22" i="32"/>
  <c r="E20" i="32"/>
  <c r="D20" i="32"/>
  <c r="E19" i="32"/>
  <c r="D19" i="32"/>
  <c r="E18" i="32"/>
  <c r="D18" i="32"/>
  <c r="E17" i="32"/>
  <c r="D17" i="32"/>
  <c r="E14" i="32"/>
  <c r="E13" i="32"/>
  <c r="E61" i="27"/>
  <c r="D61" i="27"/>
  <c r="E60" i="27"/>
  <c r="D60" i="27"/>
  <c r="E58" i="27"/>
  <c r="D58" i="27"/>
  <c r="E57" i="27"/>
  <c r="D57" i="27"/>
  <c r="E56" i="27"/>
  <c r="D56" i="27"/>
  <c r="E47" i="27"/>
  <c r="D47" i="27"/>
  <c r="E45" i="27"/>
  <c r="D45" i="27"/>
  <c r="E34" i="27"/>
  <c r="D34" i="27"/>
  <c r="E33" i="27"/>
  <c r="D33" i="27"/>
  <c r="E32" i="27"/>
  <c r="D32" i="27"/>
  <c r="E31" i="27"/>
  <c r="D31" i="27"/>
  <c r="E30" i="27"/>
  <c r="D30" i="27"/>
  <c r="E27" i="27"/>
  <c r="D27" i="27"/>
  <c r="E26" i="27"/>
  <c r="D26" i="27"/>
  <c r="E24" i="27"/>
  <c r="D24" i="27"/>
  <c r="E23" i="27"/>
  <c r="D23" i="27"/>
  <c r="E21" i="27"/>
  <c r="D21" i="27"/>
  <c r="E20" i="27"/>
  <c r="D20" i="27"/>
  <c r="E68" i="23"/>
  <c r="D68" i="23"/>
  <c r="E66" i="23"/>
  <c r="D66" i="23"/>
  <c r="E27" i="23"/>
  <c r="D27" i="23"/>
  <c r="E26" i="23"/>
  <c r="D26" i="23"/>
  <c r="E25" i="23"/>
  <c r="D25" i="23"/>
  <c r="E24" i="23"/>
  <c r="D24" i="23"/>
  <c r="E23" i="23"/>
  <c r="D23" i="23"/>
  <c r="E21" i="23"/>
  <c r="D21" i="23"/>
  <c r="E20" i="23"/>
  <c r="D20" i="23"/>
  <c r="E19" i="23"/>
  <c r="D19" i="23"/>
  <c r="E18" i="23"/>
  <c r="D18" i="23"/>
  <c r="E17" i="23"/>
  <c r="D17" i="23"/>
  <c r="E82" i="23"/>
  <c r="D82" i="23"/>
  <c r="E81" i="23"/>
  <c r="D81" i="23"/>
  <c r="E79" i="23"/>
  <c r="D79" i="23"/>
  <c r="E78" i="23"/>
  <c r="D78" i="23"/>
  <c r="E77" i="23"/>
  <c r="D77" i="23"/>
  <c r="E52" i="23"/>
  <c r="D52" i="23"/>
  <c r="E51" i="23"/>
  <c r="D51" i="23"/>
  <c r="E50" i="23"/>
  <c r="D50" i="23"/>
  <c r="E49" i="23"/>
  <c r="D49" i="23"/>
  <c r="E48" i="23"/>
  <c r="D48" i="23"/>
  <c r="E15" i="23"/>
  <c r="D15" i="23"/>
  <c r="E14" i="23"/>
  <c r="D14" i="23"/>
  <c r="E13" i="23"/>
  <c r="D13" i="23"/>
  <c r="E12" i="23"/>
  <c r="D12" i="23"/>
  <c r="E11" i="23"/>
  <c r="D11" i="23"/>
</calcChain>
</file>

<file path=xl/sharedStrings.xml><?xml version="1.0" encoding="utf-8"?>
<sst xmlns="http://schemas.openxmlformats.org/spreadsheetml/2006/main" count="1780" uniqueCount="516">
  <si>
    <t>単位数</t>
    <rPh sb="0" eb="2">
      <t>タンイ</t>
    </rPh>
    <rPh sb="2" eb="3">
      <t>スウ</t>
    </rPh>
    <phoneticPr fontId="2"/>
  </si>
  <si>
    <t>【利用者負担算出方法】</t>
    <rPh sb="1" eb="4">
      <t>リヨウシャ</t>
    </rPh>
    <rPh sb="4" eb="6">
      <t>フタン</t>
    </rPh>
    <rPh sb="6" eb="8">
      <t>サンシュツ</t>
    </rPh>
    <rPh sb="8" eb="10">
      <t>ホウホウ</t>
    </rPh>
    <phoneticPr fontId="2"/>
  </si>
  <si>
    <t xml:space="preserve"> 地域単価×単位数＝○○円（１円未満切り捨て）</t>
    <rPh sb="12" eb="13">
      <t>エン</t>
    </rPh>
    <rPh sb="15" eb="16">
      <t>エン</t>
    </rPh>
    <rPh sb="16" eb="18">
      <t>ミマン</t>
    </rPh>
    <rPh sb="18" eb="19">
      <t>キ</t>
    </rPh>
    <rPh sb="20" eb="21">
      <t>ス</t>
    </rPh>
    <phoneticPr fontId="2"/>
  </si>
  <si>
    <t>　</t>
    <phoneticPr fontId="2"/>
  </si>
  <si>
    <t>介護職員処遇改善加算(１月につき)</t>
    <phoneticPr fontId="2"/>
  </si>
  <si>
    <t>加算項目</t>
    <rPh sb="0" eb="2">
      <t>カサン</t>
    </rPh>
    <rPh sb="2" eb="4">
      <t>コウモク</t>
    </rPh>
    <phoneticPr fontId="2"/>
  </si>
  <si>
    <t>円</t>
    <rPh sb="0" eb="1">
      <t>エン</t>
    </rPh>
    <phoneticPr fontId="2"/>
  </si>
  <si>
    <t>横浜市　介護事業指導課</t>
    <rPh sb="0" eb="3">
      <t>ヨコハマシ</t>
    </rPh>
    <rPh sb="4" eb="6">
      <t>カイゴ</t>
    </rPh>
    <rPh sb="6" eb="8">
      <t>ジギョウ</t>
    </rPh>
    <rPh sb="8" eb="10">
      <t>シドウ</t>
    </rPh>
    <rPh sb="10" eb="11">
      <t>カ</t>
    </rPh>
    <phoneticPr fontId="15"/>
  </si>
  <si>
    <t>１月につき</t>
    <rPh sb="1" eb="2">
      <t>ツキ</t>
    </rPh>
    <phoneticPr fontId="2"/>
  </si>
  <si>
    <t>１回につき</t>
    <rPh sb="1" eb="2">
      <t>カイ</t>
    </rPh>
    <phoneticPr fontId="2"/>
  </si>
  <si>
    <t>２級地</t>
    <rPh sb="1" eb="3">
      <t>キュウチ</t>
    </rPh>
    <phoneticPr fontId="2"/>
  </si>
  <si>
    <t>介護職員処遇改善加算（Ⅰ）</t>
    <phoneticPr fontId="2"/>
  </si>
  <si>
    <t>介護職員処遇改善加算（Ⅱ）</t>
    <phoneticPr fontId="2"/>
  </si>
  <si>
    <t>介護職員処遇改善加算（Ⅲ）</t>
    <phoneticPr fontId="2"/>
  </si>
  <si>
    <t>※２　１単位未満の端数四捨五入</t>
    <phoneticPr fontId="2"/>
  </si>
  <si>
    <t>※１　介護報酬総単位数＝基本サービス費＋各種加算減算</t>
    <phoneticPr fontId="2"/>
  </si>
  <si>
    <t>利用者負担額（１割）</t>
    <rPh sb="0" eb="3">
      <t>リヨウシャ</t>
    </rPh>
    <rPh sb="3" eb="6">
      <t>フタンガク</t>
    </rPh>
    <rPh sb="8" eb="9">
      <t>ワリ</t>
    </rPh>
    <phoneticPr fontId="2"/>
  </si>
  <si>
    <t>利用者負担額（２割）</t>
    <rPh sb="0" eb="3">
      <t>リヨウシャ</t>
    </rPh>
    <rPh sb="3" eb="6">
      <t>フタンガク</t>
    </rPh>
    <rPh sb="8" eb="9">
      <t>ワリ</t>
    </rPh>
    <phoneticPr fontId="2"/>
  </si>
  <si>
    <t>※３　介護職員処遇改善加算の利用者負担額は、上記額－（上記額×負担割合（１円未満切り捨て））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rPh sb="31" eb="33">
      <t>フタン</t>
    </rPh>
    <rPh sb="33" eb="35">
      <t>ワリアイ</t>
    </rPh>
    <phoneticPr fontId="2"/>
  </si>
  <si>
    <r>
      <t>　○○円－（○○円×負担割合</t>
    </r>
    <r>
      <rPr>
        <sz val="8"/>
        <rFont val="ＭＳ 明朝"/>
        <family val="1"/>
        <charset val="128"/>
      </rPr>
      <t>※４</t>
    </r>
    <r>
      <rPr>
        <sz val="11"/>
        <rFont val="ＭＳ 明朝"/>
        <family val="1"/>
        <charset val="128"/>
      </rPr>
      <t>（１円未満切り捨て））＝△△円（利用者負担額）</t>
    </r>
    <rPh sb="3" eb="4">
      <t>エン</t>
    </rPh>
    <rPh sb="8" eb="9">
      <t>エン</t>
    </rPh>
    <rPh sb="10" eb="12">
      <t>フタン</t>
    </rPh>
    <rPh sb="12" eb="14">
      <t>ワリアイ</t>
    </rPh>
    <rPh sb="18" eb="19">
      <t>エン</t>
    </rPh>
    <rPh sb="19" eb="21">
      <t>ミマン</t>
    </rPh>
    <rPh sb="21" eb="22">
      <t>ギ</t>
    </rPh>
    <rPh sb="23" eb="24">
      <t>シャ</t>
    </rPh>
    <rPh sb="30" eb="31">
      <t>エン</t>
    </rPh>
    <rPh sb="32" eb="35">
      <t>リヨウシャ</t>
    </rPh>
    <rPh sb="35" eb="37">
      <t>フタン</t>
    </rPh>
    <rPh sb="37" eb="38">
      <t>ガク</t>
    </rPh>
    <phoneticPr fontId="2"/>
  </si>
  <si>
    <t>　定期巡回・随時対応型訪問介護看護費（１月につき）</t>
    <rPh sb="1" eb="3">
      <t>テイキ</t>
    </rPh>
    <rPh sb="3" eb="5">
      <t>ジュンカイ</t>
    </rPh>
    <rPh sb="6" eb="8">
      <t>ズイジ</t>
    </rPh>
    <rPh sb="8" eb="11">
      <t>タイオウガタ</t>
    </rPh>
    <rPh sb="11" eb="13">
      <t>ホウモン</t>
    </rPh>
    <rPh sb="13" eb="15">
      <t>カイゴ</t>
    </rPh>
    <rPh sb="15" eb="17">
      <t>カンゴ</t>
    </rPh>
    <rPh sb="20" eb="21">
      <t>ツキ</t>
    </rPh>
    <phoneticPr fontId="2"/>
  </si>
  <si>
    <t>イ  定期巡回・随時対応型訪問介護費（Ⅰ）</t>
    <rPh sb="3" eb="5">
      <t>テイキ</t>
    </rPh>
    <rPh sb="5" eb="7">
      <t>ジュンカイ</t>
    </rPh>
    <rPh sb="8" eb="10">
      <t>ズイジ</t>
    </rPh>
    <rPh sb="10" eb="13">
      <t>タイオウガタ</t>
    </rPh>
    <rPh sb="13" eb="15">
      <t>ホウモン</t>
    </rPh>
    <rPh sb="15" eb="17">
      <t>カイゴ</t>
    </rPh>
    <rPh sb="17" eb="18">
      <t>ヒ</t>
    </rPh>
    <phoneticPr fontId="2"/>
  </si>
  <si>
    <t>（１）訪問看護サービスを行わない場合</t>
    <rPh sb="3" eb="5">
      <t>ホウモン</t>
    </rPh>
    <rPh sb="5" eb="7">
      <t>カンゴ</t>
    </rPh>
    <rPh sb="12" eb="13">
      <t>オコナ</t>
    </rPh>
    <rPh sb="16" eb="18">
      <t>バアイ</t>
    </rPh>
    <phoneticPr fontId="2"/>
  </si>
  <si>
    <t>　㈠　要介護１</t>
    <rPh sb="3" eb="6">
      <t>ヨウカイゴ</t>
    </rPh>
    <phoneticPr fontId="2"/>
  </si>
  <si>
    <t>　㈡　要介護２</t>
    <rPh sb="3" eb="6">
      <t>ヨウカイゴ</t>
    </rPh>
    <phoneticPr fontId="2"/>
  </si>
  <si>
    <t>　㈢　要介護３</t>
    <rPh sb="3" eb="6">
      <t>ヨウカイゴ</t>
    </rPh>
    <phoneticPr fontId="2"/>
  </si>
  <si>
    <t>　㈣　要介護４</t>
    <rPh sb="3" eb="6">
      <t>ヨウカイゴ</t>
    </rPh>
    <phoneticPr fontId="2"/>
  </si>
  <si>
    <t>　㈤　要介護５</t>
    <rPh sb="3" eb="6">
      <t>ヨウカイゴ</t>
    </rPh>
    <phoneticPr fontId="2"/>
  </si>
  <si>
    <t>（２）訪問看護サービスを行う場合</t>
    <rPh sb="3" eb="5">
      <t>ホウモン</t>
    </rPh>
    <rPh sb="5" eb="7">
      <t>カンゴ</t>
    </rPh>
    <rPh sb="12" eb="13">
      <t>オコナ</t>
    </rPh>
    <rPh sb="14" eb="16">
      <t>バアイ</t>
    </rPh>
    <phoneticPr fontId="2"/>
  </si>
  <si>
    <t>ロ 定期巡回・随時対応型訪問介護看護費（Ⅱ）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rPh sb="18" eb="19">
      <t>ヒ</t>
    </rPh>
    <phoneticPr fontId="2"/>
  </si>
  <si>
    <t>ハ　初期加算</t>
    <rPh sb="2" eb="4">
      <t>ショキ</t>
    </rPh>
    <rPh sb="4" eb="6">
      <t>カサン</t>
    </rPh>
    <phoneticPr fontId="2"/>
  </si>
  <si>
    <t>１日につき</t>
    <rPh sb="1" eb="2">
      <t>ニチ</t>
    </rPh>
    <phoneticPr fontId="2"/>
  </si>
  <si>
    <t>ニ  退院時共同指導加算</t>
    <rPh sb="3" eb="5">
      <t>タイイン</t>
    </rPh>
    <rPh sb="5" eb="6">
      <t>ジ</t>
    </rPh>
    <rPh sb="6" eb="8">
      <t>キョウドウ</t>
    </rPh>
    <rPh sb="8" eb="10">
      <t>シドウ</t>
    </rPh>
    <rPh sb="10" eb="12">
      <t>カサン</t>
    </rPh>
    <phoneticPr fontId="2"/>
  </si>
  <si>
    <t>ホ  総合マネジメント体制強化加算</t>
    <rPh sb="3" eb="5">
      <t>ソウゴウ</t>
    </rPh>
    <rPh sb="11" eb="13">
      <t>タイセイ</t>
    </rPh>
    <rPh sb="13" eb="15">
      <t>キョウカ</t>
    </rPh>
    <rPh sb="15" eb="17">
      <t>カサン</t>
    </rPh>
    <phoneticPr fontId="2"/>
  </si>
  <si>
    <t>減算項目</t>
    <rPh sb="0" eb="2">
      <t>ゲンサン</t>
    </rPh>
    <rPh sb="2" eb="4">
      <t>コウモク</t>
    </rPh>
    <phoneticPr fontId="2"/>
  </si>
  <si>
    <t xml:space="preserve"> ①　イ(1)又はロの所定単位数を算定する場合</t>
    <rPh sb="7" eb="8">
      <t>マタ</t>
    </rPh>
    <rPh sb="11" eb="13">
      <t>ショテイ</t>
    </rPh>
    <rPh sb="13" eb="16">
      <t>タンイスウ</t>
    </rPh>
    <rPh sb="17" eb="19">
      <t>サンテイ</t>
    </rPh>
    <rPh sb="21" eb="23">
      <t>バアイ</t>
    </rPh>
    <phoneticPr fontId="2"/>
  </si>
  <si>
    <t xml:space="preserve"> ②　イ(2)を算定する場合</t>
    <rPh sb="8" eb="10">
      <t>サンテイ</t>
    </rPh>
    <rPh sb="12" eb="14">
      <t>バアイ</t>
    </rPh>
    <phoneticPr fontId="2"/>
  </si>
  <si>
    <t>注９　緊急時訪問看護加算</t>
    <rPh sb="0" eb="1">
      <t>チュウ</t>
    </rPh>
    <rPh sb="3" eb="6">
      <t>キンキュウジ</t>
    </rPh>
    <rPh sb="6" eb="8">
      <t>ホウモン</t>
    </rPh>
    <rPh sb="8" eb="10">
      <t>カンゴ</t>
    </rPh>
    <rPh sb="10" eb="12">
      <t>カサン</t>
    </rPh>
    <phoneticPr fontId="2"/>
  </si>
  <si>
    <t>注10　特別管理加算（Ⅰ）</t>
    <rPh sb="0" eb="1">
      <t>チュウ</t>
    </rPh>
    <rPh sb="4" eb="6">
      <t>トクベツ</t>
    </rPh>
    <rPh sb="6" eb="8">
      <t>カンリ</t>
    </rPh>
    <rPh sb="8" eb="10">
      <t>カサン</t>
    </rPh>
    <phoneticPr fontId="2"/>
  </si>
  <si>
    <t>　　　特別管理加算（Ⅱ）</t>
    <rPh sb="3" eb="5">
      <t>トクベツ</t>
    </rPh>
    <rPh sb="5" eb="7">
      <t>カンリ</t>
    </rPh>
    <rPh sb="7" eb="9">
      <t>カサン</t>
    </rPh>
    <phoneticPr fontId="2"/>
  </si>
  <si>
    <t>注11　ターミナルケア加算</t>
    <rPh sb="0" eb="1">
      <t>チュウ</t>
    </rPh>
    <rPh sb="11" eb="13">
      <t>カサン</t>
    </rPh>
    <phoneticPr fontId="2"/>
  </si>
  <si>
    <t>死亡月につき</t>
    <rPh sb="0" eb="2">
      <t>シボウ</t>
    </rPh>
    <rPh sb="2" eb="3">
      <t>ツキ</t>
    </rPh>
    <phoneticPr fontId="2"/>
  </si>
  <si>
    <t>　夜間対応型訪問介護（１月につき）</t>
    <rPh sb="1" eb="3">
      <t>ヤカン</t>
    </rPh>
    <rPh sb="3" eb="6">
      <t>タイオウガタ</t>
    </rPh>
    <rPh sb="6" eb="8">
      <t>ホウモン</t>
    </rPh>
    <rPh sb="8" eb="10">
      <t>カイゴ</t>
    </rPh>
    <rPh sb="12" eb="13">
      <t>ツキ</t>
    </rPh>
    <phoneticPr fontId="2"/>
  </si>
  <si>
    <t>イ  夜間対応型訪問介護（Ⅰ）</t>
    <rPh sb="3" eb="5">
      <t>ヤカン</t>
    </rPh>
    <rPh sb="5" eb="7">
      <t>タイオウ</t>
    </rPh>
    <rPh sb="7" eb="8">
      <t>ガタ</t>
    </rPh>
    <rPh sb="8" eb="10">
      <t>ホウモン</t>
    </rPh>
    <rPh sb="10" eb="12">
      <t>カイゴ</t>
    </rPh>
    <phoneticPr fontId="2"/>
  </si>
  <si>
    <t>　１　基本夜間対応型訪問介護費</t>
    <rPh sb="3" eb="5">
      <t>キホン</t>
    </rPh>
    <rPh sb="5" eb="7">
      <t>ヤカン</t>
    </rPh>
    <rPh sb="7" eb="10">
      <t>タイオウガタ</t>
    </rPh>
    <rPh sb="10" eb="12">
      <t>ホウモン</t>
    </rPh>
    <rPh sb="12" eb="14">
      <t>カイゴ</t>
    </rPh>
    <rPh sb="14" eb="15">
      <t>ヒ</t>
    </rPh>
    <phoneticPr fontId="2"/>
  </si>
  <si>
    <t>　２　定期巡回サービス費</t>
    <rPh sb="3" eb="5">
      <t>テイキ</t>
    </rPh>
    <rPh sb="5" eb="7">
      <t>ジュンカイ</t>
    </rPh>
    <rPh sb="11" eb="12">
      <t>ヒ</t>
    </rPh>
    <phoneticPr fontId="2"/>
  </si>
  <si>
    <t>　３　随時訪問サービス費（Ⅰ）</t>
    <rPh sb="3" eb="5">
      <t>ズイジ</t>
    </rPh>
    <rPh sb="5" eb="7">
      <t>ホウモン</t>
    </rPh>
    <rPh sb="11" eb="12">
      <t>ヒ</t>
    </rPh>
    <phoneticPr fontId="2"/>
  </si>
  <si>
    <t>　４　随時訪問サービス費（Ⅱ）</t>
    <rPh sb="3" eb="5">
      <t>ズイジ</t>
    </rPh>
    <rPh sb="5" eb="7">
      <t>ホウモン</t>
    </rPh>
    <rPh sb="11" eb="12">
      <t>ヒ</t>
    </rPh>
    <phoneticPr fontId="2"/>
  </si>
  <si>
    <t>ロ　夜間対応型訪問介護費（Ⅱ）</t>
    <rPh sb="2" eb="4">
      <t>ヤカン</t>
    </rPh>
    <rPh sb="4" eb="7">
      <t>タイオウガタ</t>
    </rPh>
    <rPh sb="7" eb="9">
      <t>ホウモン</t>
    </rPh>
    <rPh sb="9" eb="11">
      <t>カイゴ</t>
    </rPh>
    <rPh sb="11" eb="12">
      <t>ヒ</t>
    </rPh>
    <phoneticPr fontId="2"/>
  </si>
  <si>
    <t>ハ　サービス提供体制強化加算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</si>
  <si>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　認知症対応型通所介護費（１回につき）</t>
    <rPh sb="1" eb="4">
      <t>ニンチショウ</t>
    </rPh>
    <rPh sb="4" eb="7">
      <t>タイオウガタ</t>
    </rPh>
    <rPh sb="7" eb="11">
      <t>ツウショカイゴ</t>
    </rPh>
    <rPh sb="14" eb="15">
      <t>カイ</t>
    </rPh>
    <phoneticPr fontId="2"/>
  </si>
  <si>
    <t>イ  認知症対応型通所介護費（Ⅰ）</t>
    <rPh sb="3" eb="6">
      <t>ニンチショウ</t>
    </rPh>
    <rPh sb="6" eb="9">
      <t>タイオウガタ</t>
    </rPh>
    <rPh sb="9" eb="13">
      <t>ツウショカイゴ</t>
    </rPh>
    <rPh sb="13" eb="14">
      <t>ヒ</t>
    </rPh>
    <phoneticPr fontId="2"/>
  </si>
  <si>
    <t>（１）認知症対応型通所介護費（ⅰ）</t>
    <rPh sb="3" eb="6">
      <t>ニンチショウ</t>
    </rPh>
    <rPh sb="6" eb="9">
      <t>タイオウガタ</t>
    </rPh>
    <rPh sb="9" eb="13">
      <t>ツウショカイゴ</t>
    </rPh>
    <rPh sb="13" eb="14">
      <t>ヒ</t>
    </rPh>
    <phoneticPr fontId="2"/>
  </si>
  <si>
    <t>　　a　要介護１</t>
    <rPh sb="4" eb="7">
      <t>ヨウカイゴ</t>
    </rPh>
    <phoneticPr fontId="2"/>
  </si>
  <si>
    <t>　  b　要介護２</t>
    <rPh sb="5" eb="8">
      <t>ヨウカイゴ</t>
    </rPh>
    <phoneticPr fontId="2"/>
  </si>
  <si>
    <t>　  c　要介護３</t>
    <rPh sb="5" eb="8">
      <t>ヨウカイゴ</t>
    </rPh>
    <phoneticPr fontId="2"/>
  </si>
  <si>
    <t>　  d　要介護４</t>
    <rPh sb="5" eb="8">
      <t>ヨウカイゴ</t>
    </rPh>
    <phoneticPr fontId="2"/>
  </si>
  <si>
    <t>　  e　要介護５</t>
    <rPh sb="5" eb="8">
      <t>ヨウカイゴ</t>
    </rPh>
    <phoneticPr fontId="2"/>
  </si>
  <si>
    <t>（２）認知症対応型通所介護費（ⅱ）</t>
    <rPh sb="3" eb="6">
      <t>ニンチショウ</t>
    </rPh>
    <rPh sb="6" eb="9">
      <t>タイオウガタ</t>
    </rPh>
    <rPh sb="9" eb="13">
      <t>ツウショカイゴ</t>
    </rPh>
    <rPh sb="13" eb="14">
      <t>ヒ</t>
    </rPh>
    <phoneticPr fontId="2"/>
  </si>
  <si>
    <t>（単独型）</t>
    <rPh sb="1" eb="4">
      <t>タンドクガタ</t>
    </rPh>
    <phoneticPr fontId="15"/>
  </si>
  <si>
    <t>（併設型）</t>
    <rPh sb="1" eb="4">
      <t>ヘイセツガタ</t>
    </rPh>
    <phoneticPr fontId="15"/>
  </si>
  <si>
    <t>ロ　認知症対応型通所介護費（Ⅱ）</t>
    <rPh sb="2" eb="5">
      <t>ニンチショウ</t>
    </rPh>
    <rPh sb="5" eb="8">
      <t>タイオウガタ</t>
    </rPh>
    <rPh sb="8" eb="12">
      <t>ツウショカイゴ</t>
    </rPh>
    <rPh sb="12" eb="13">
      <t>ヒ</t>
    </rPh>
    <phoneticPr fontId="2"/>
  </si>
  <si>
    <t>（共用型）</t>
    <rPh sb="1" eb="3">
      <t>キョウヨウ</t>
    </rPh>
    <rPh sb="3" eb="4">
      <t>ガタ</t>
    </rPh>
    <phoneticPr fontId="15"/>
  </si>
  <si>
    <t>　イ　９時間以上10時間未満の場合</t>
    <rPh sb="4" eb="8">
      <t>ジカンイジョウ</t>
    </rPh>
    <rPh sb="10" eb="12">
      <t>ジカン</t>
    </rPh>
    <rPh sb="12" eb="14">
      <t>ミマン</t>
    </rPh>
    <rPh sb="15" eb="17">
      <t>バアイ</t>
    </rPh>
    <phoneticPr fontId="2"/>
  </si>
  <si>
    <t>　ロ　10時間以上11時間未満の場合</t>
    <rPh sb="5" eb="9">
      <t>ジカンイジョウ</t>
    </rPh>
    <rPh sb="11" eb="13">
      <t>ジカン</t>
    </rPh>
    <rPh sb="13" eb="15">
      <t>ミマン</t>
    </rPh>
    <rPh sb="16" eb="18">
      <t>バアイ</t>
    </rPh>
    <phoneticPr fontId="2"/>
  </si>
  <si>
    <t>　ハ　11時間以上12時間未満の場合</t>
    <rPh sb="5" eb="9">
      <t>ジカンイジョウ</t>
    </rPh>
    <rPh sb="11" eb="13">
      <t>ジカン</t>
    </rPh>
    <rPh sb="13" eb="15">
      <t>ミマン</t>
    </rPh>
    <rPh sb="16" eb="18">
      <t>バアイ</t>
    </rPh>
    <phoneticPr fontId="2"/>
  </si>
  <si>
    <t>　ニ　12時間以上13時間未満の場合</t>
    <rPh sb="5" eb="9">
      <t>ジカンイジョウ</t>
    </rPh>
    <rPh sb="11" eb="13">
      <t>ジカン</t>
    </rPh>
    <rPh sb="13" eb="15">
      <t>ミマン</t>
    </rPh>
    <rPh sb="16" eb="18">
      <t>バアイ</t>
    </rPh>
    <phoneticPr fontId="2"/>
  </si>
  <si>
    <t>　ホ　13時間以上14時間未満の場合</t>
    <rPh sb="5" eb="9">
      <t>ジカンイジョウ</t>
    </rPh>
    <rPh sb="11" eb="13">
      <t>ジカン</t>
    </rPh>
    <rPh sb="13" eb="15">
      <t>ミマン</t>
    </rPh>
    <rPh sb="16" eb="18">
      <t>バアイ</t>
    </rPh>
    <phoneticPr fontId="2"/>
  </si>
  <si>
    <t>１月に２回を限度として１回につき</t>
    <rPh sb="1" eb="2">
      <t>ツキ</t>
    </rPh>
    <rPh sb="4" eb="5">
      <t>カイ</t>
    </rPh>
    <rPh sb="6" eb="8">
      <t>ゲンド</t>
    </rPh>
    <rPh sb="12" eb="13">
      <t>カイ</t>
    </rPh>
    <phoneticPr fontId="2"/>
  </si>
  <si>
    <t>１回につき</t>
    <rPh sb="1" eb="2">
      <t>カイ</t>
    </rPh>
    <phoneticPr fontId="15"/>
  </si>
  <si>
    <t>片道につき</t>
    <rPh sb="0" eb="2">
      <t>カタミチ</t>
    </rPh>
    <phoneticPr fontId="15"/>
  </si>
  <si>
    <t>イ 小規模多機能型居宅介護費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4">
      <t>ヒ</t>
    </rPh>
    <phoneticPr fontId="2"/>
  </si>
  <si>
    <t>（１）同一建物に居住する者以外の者に対して行う場合</t>
    <rPh sb="3" eb="5">
      <t>ドウイツ</t>
    </rPh>
    <rPh sb="5" eb="7">
      <t>タテモノ</t>
    </rPh>
    <rPh sb="8" eb="10">
      <t>キョジュウ</t>
    </rPh>
    <rPh sb="12" eb="13">
      <t>モノ</t>
    </rPh>
    <rPh sb="13" eb="15">
      <t>イガイ</t>
    </rPh>
    <rPh sb="16" eb="17">
      <t>モノ</t>
    </rPh>
    <rPh sb="18" eb="19">
      <t>タイ</t>
    </rPh>
    <rPh sb="21" eb="22">
      <t>オコナ</t>
    </rPh>
    <rPh sb="23" eb="25">
      <t>バアイ</t>
    </rPh>
    <phoneticPr fontId="2"/>
  </si>
  <si>
    <t>（２）同一建物に居住する者に対して行う場合</t>
    <rPh sb="3" eb="5">
      <t>ドウイツ</t>
    </rPh>
    <rPh sb="5" eb="7">
      <t>タテモノ</t>
    </rPh>
    <rPh sb="8" eb="10">
      <t>キョジュウ</t>
    </rPh>
    <rPh sb="12" eb="13">
      <t>モノ</t>
    </rPh>
    <rPh sb="14" eb="15">
      <t>タイ</t>
    </rPh>
    <rPh sb="17" eb="18">
      <t>オコナ</t>
    </rPh>
    <rPh sb="19" eb="21">
      <t>バアイ</t>
    </rPh>
    <phoneticPr fontId="2"/>
  </si>
  <si>
    <t>ロ 短期利用居宅介護費</t>
    <rPh sb="2" eb="4">
      <t>タンキ</t>
    </rPh>
    <rPh sb="4" eb="6">
      <t>リヨウ</t>
    </rPh>
    <rPh sb="6" eb="8">
      <t>キョタク</t>
    </rPh>
    <rPh sb="8" eb="10">
      <t>カイゴ</t>
    </rPh>
    <rPh sb="10" eb="11">
      <t>ヒ</t>
    </rPh>
    <phoneticPr fontId="2"/>
  </si>
  <si>
    <t>ニ　認知症加算</t>
    <rPh sb="2" eb="5">
      <t>ニンチショウ</t>
    </rPh>
    <rPh sb="5" eb="7">
      <t>カサン</t>
    </rPh>
    <phoneticPr fontId="2"/>
  </si>
  <si>
    <t>（１）認知症加算（Ⅰ）</t>
    <rPh sb="3" eb="6">
      <t>ニンチショウ</t>
    </rPh>
    <rPh sb="6" eb="8">
      <t>カサン</t>
    </rPh>
    <phoneticPr fontId="2"/>
  </si>
  <si>
    <t>（２）認知症加算（Ⅱ）</t>
    <rPh sb="3" eb="6">
      <t>ニンチショウ</t>
    </rPh>
    <rPh sb="6" eb="8">
      <t>カサン</t>
    </rPh>
    <phoneticPr fontId="2"/>
  </si>
  <si>
    <t>（１）看護職員配置加算（Ⅰ）</t>
    <rPh sb="3" eb="5">
      <t>カンゴ</t>
    </rPh>
    <rPh sb="5" eb="7">
      <t>ショクイン</t>
    </rPh>
    <rPh sb="7" eb="9">
      <t>ハイチ</t>
    </rPh>
    <rPh sb="9" eb="11">
      <t>カサン</t>
    </rPh>
    <phoneticPr fontId="2"/>
  </si>
  <si>
    <t>（２）看護職員配置加算（Ⅱ）</t>
    <rPh sb="3" eb="5">
      <t>カンゴ</t>
    </rPh>
    <rPh sb="5" eb="7">
      <t>ショクイン</t>
    </rPh>
    <rPh sb="7" eb="9">
      <t>ハイチ</t>
    </rPh>
    <rPh sb="9" eb="11">
      <t>カサン</t>
    </rPh>
    <phoneticPr fontId="2"/>
  </si>
  <si>
    <t>（３）看護職員配置加算（Ⅲ）</t>
    <rPh sb="3" eb="5">
      <t>カンゴ</t>
    </rPh>
    <rPh sb="5" eb="7">
      <t>ショクイン</t>
    </rPh>
    <rPh sb="7" eb="9">
      <t>ハイチ</t>
    </rPh>
    <rPh sb="9" eb="11">
      <t>カサン</t>
    </rPh>
    <phoneticPr fontId="2"/>
  </si>
  <si>
    <t>（１）イを算定している場合</t>
    <rPh sb="5" eb="7">
      <t>サンテイ</t>
    </rPh>
    <rPh sb="11" eb="13">
      <t>バアイ</t>
    </rPh>
    <phoneticPr fontId="2"/>
  </si>
  <si>
    <t>１日につき(イを算定する場合のみ）</t>
    <rPh sb="1" eb="2">
      <t>ニチ</t>
    </rPh>
    <rPh sb="8" eb="10">
      <t>サンテイ</t>
    </rPh>
    <rPh sb="12" eb="14">
      <t>バアイ</t>
    </rPh>
    <phoneticPr fontId="2"/>
  </si>
  <si>
    <t>１月につき(イを算定する場合のみ）</t>
    <rPh sb="1" eb="2">
      <t>ツキ</t>
    </rPh>
    <rPh sb="8" eb="10">
      <t>サンテイ</t>
    </rPh>
    <rPh sb="12" eb="14">
      <t>バアイ</t>
    </rPh>
    <phoneticPr fontId="2"/>
  </si>
  <si>
    <t>１月につき(イを算定する場合のみ）</t>
    <rPh sb="1" eb="2">
      <t>ツキ</t>
    </rPh>
    <phoneticPr fontId="2"/>
  </si>
  <si>
    <t>（２）ロを算定している場合</t>
    <rPh sb="5" eb="7">
      <t>サンテイ</t>
    </rPh>
    <rPh sb="11" eb="13">
      <t>バアイ</t>
    </rPh>
    <phoneticPr fontId="2"/>
  </si>
  <si>
    <t>１月につき</t>
    <rPh sb="1" eb="2">
      <t>ツキ</t>
    </rPh>
    <phoneticPr fontId="15"/>
  </si>
  <si>
    <t>１日につき</t>
    <rPh sb="1" eb="2">
      <t>ニチ</t>
    </rPh>
    <phoneticPr fontId="15"/>
  </si>
  <si>
    <t>　認知症対応型共同生活介護費（１日につき）</t>
    <rPh sb="1" eb="4">
      <t>ニンチショウ</t>
    </rPh>
    <rPh sb="4" eb="7">
      <t>タイオウガタ</t>
    </rPh>
    <rPh sb="7" eb="9">
      <t>キョウドウ</t>
    </rPh>
    <rPh sb="9" eb="11">
      <t>セイカツ</t>
    </rPh>
    <rPh sb="11" eb="13">
      <t>カイゴ</t>
    </rPh>
    <rPh sb="13" eb="14">
      <t>ヒ</t>
    </rPh>
    <rPh sb="16" eb="17">
      <t>ニチ</t>
    </rPh>
    <phoneticPr fontId="2"/>
  </si>
  <si>
    <t>（１）認知症対応型共同生活介護費（Ⅰ）</t>
    <rPh sb="3" eb="6">
      <t>ニンチショウ</t>
    </rPh>
    <rPh sb="6" eb="9">
      <t>タイオウガタ</t>
    </rPh>
    <rPh sb="9" eb="11">
      <t>キョウドウ</t>
    </rPh>
    <rPh sb="11" eb="13">
      <t>セイカツ</t>
    </rPh>
    <rPh sb="13" eb="15">
      <t>カイゴ</t>
    </rPh>
    <rPh sb="15" eb="16">
      <t>ヒ</t>
    </rPh>
    <phoneticPr fontId="2"/>
  </si>
  <si>
    <t>ロ 短期利用認知症対応型共同生活介護費</t>
    <rPh sb="2" eb="4">
      <t>タンキ</t>
    </rPh>
    <rPh sb="4" eb="6">
      <t>リヨウ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rPh sb="18" eb="19">
      <t>ヒ</t>
    </rPh>
    <phoneticPr fontId="2"/>
  </si>
  <si>
    <t>（１）短期利用認知症対応型共同生活介護費（Ⅰ）</t>
    <rPh sb="3" eb="5">
      <t>タンキ</t>
    </rPh>
    <rPh sb="5" eb="7">
      <t>リヨウ</t>
    </rPh>
    <rPh sb="7" eb="10">
      <t>ニンチショウ</t>
    </rPh>
    <rPh sb="10" eb="13">
      <t>タイオウガタ</t>
    </rPh>
    <rPh sb="13" eb="15">
      <t>キョウドウ</t>
    </rPh>
    <rPh sb="15" eb="17">
      <t>セイカツ</t>
    </rPh>
    <rPh sb="17" eb="19">
      <t>カイゴ</t>
    </rPh>
    <rPh sb="19" eb="20">
      <t>ヒ</t>
    </rPh>
    <phoneticPr fontId="2"/>
  </si>
  <si>
    <t>（２ユニット以上）</t>
    <rPh sb="6" eb="8">
      <t>イジョウ</t>
    </rPh>
    <phoneticPr fontId="15"/>
  </si>
  <si>
    <t>（１）夜間支援体制加算（Ⅰ）</t>
    <rPh sb="3" eb="5">
      <t>ヤカン</t>
    </rPh>
    <rPh sb="5" eb="7">
      <t>シエン</t>
    </rPh>
    <rPh sb="7" eb="9">
      <t>タイセイ</t>
    </rPh>
    <rPh sb="9" eb="11">
      <t>カサン</t>
    </rPh>
    <phoneticPr fontId="2"/>
  </si>
  <si>
    <t>（２）夜間支援体制加算（Ⅱ）</t>
    <rPh sb="3" eb="5">
      <t>ヤカン</t>
    </rPh>
    <rPh sb="5" eb="7">
      <t>シエン</t>
    </rPh>
    <rPh sb="7" eb="9">
      <t>タイセイ</t>
    </rPh>
    <rPh sb="9" eb="11">
      <t>カサン</t>
    </rPh>
    <phoneticPr fontId="2"/>
  </si>
  <si>
    <t>入居日から起算して７日を限度として１日につき（ロを算定する場合のみ）</t>
    <rPh sb="0" eb="3">
      <t>ニュウキョビ</t>
    </rPh>
    <rPh sb="5" eb="7">
      <t>キサン</t>
    </rPh>
    <rPh sb="10" eb="11">
      <t>ニチ</t>
    </rPh>
    <rPh sb="12" eb="14">
      <t>ゲンド</t>
    </rPh>
    <rPh sb="18" eb="19">
      <t>ニチ</t>
    </rPh>
    <rPh sb="25" eb="27">
      <t>サンテイ</t>
    </rPh>
    <rPh sb="29" eb="31">
      <t>バアイ</t>
    </rPh>
    <phoneticPr fontId="2"/>
  </si>
  <si>
    <t>１日につき(イを算定する場合のみ）</t>
    <rPh sb="1" eb="2">
      <t>ニチ</t>
    </rPh>
    <phoneticPr fontId="2"/>
  </si>
  <si>
    <t>　　　死亡日以前４日以上30日以下</t>
    <rPh sb="3" eb="6">
      <t>シボウビ</t>
    </rPh>
    <rPh sb="6" eb="8">
      <t>イゼン</t>
    </rPh>
    <rPh sb="9" eb="10">
      <t>ニチ</t>
    </rPh>
    <rPh sb="10" eb="12">
      <t>イジョウ</t>
    </rPh>
    <rPh sb="14" eb="15">
      <t>ニチ</t>
    </rPh>
    <rPh sb="15" eb="17">
      <t>イカ</t>
    </rPh>
    <phoneticPr fontId="2"/>
  </si>
  <si>
    <t>　　　死亡日の前日及び前々日</t>
    <rPh sb="3" eb="6">
      <t>シボウビ</t>
    </rPh>
    <rPh sb="7" eb="9">
      <t>ゼンジツ</t>
    </rPh>
    <rPh sb="9" eb="10">
      <t>オヨ</t>
    </rPh>
    <rPh sb="11" eb="14">
      <t>ゼンゼンジツ</t>
    </rPh>
    <phoneticPr fontId="2"/>
  </si>
  <si>
    <t>　　　死亡日</t>
    <rPh sb="3" eb="6">
      <t>シボウビ</t>
    </rPh>
    <phoneticPr fontId="2"/>
  </si>
  <si>
    <t>ニ　医療連携体制加算</t>
    <rPh sb="2" eb="4">
      <t>イリョウ</t>
    </rPh>
    <rPh sb="4" eb="6">
      <t>レンケイ</t>
    </rPh>
    <rPh sb="6" eb="8">
      <t>タイセイ</t>
    </rPh>
    <rPh sb="8" eb="10">
      <t>カサン</t>
    </rPh>
    <phoneticPr fontId="2"/>
  </si>
  <si>
    <t>ホ　退居時相談援助加算</t>
    <rPh sb="2" eb="4">
      <t>タイキョ</t>
    </rPh>
    <rPh sb="4" eb="5">
      <t>ジ</t>
    </rPh>
    <rPh sb="5" eb="7">
      <t>ソウダン</t>
    </rPh>
    <rPh sb="7" eb="9">
      <t>エンジョ</t>
    </rPh>
    <rPh sb="9" eb="11">
      <t>カサン</t>
    </rPh>
    <phoneticPr fontId="2"/>
  </si>
  <si>
    <t>１回につき(１人につき１回が限度)</t>
    <rPh sb="1" eb="2">
      <t>カイ</t>
    </rPh>
    <rPh sb="7" eb="8">
      <t>ニン</t>
    </rPh>
    <rPh sb="12" eb="13">
      <t>カイ</t>
    </rPh>
    <rPh sb="14" eb="16">
      <t>ゲンド</t>
    </rPh>
    <phoneticPr fontId="2"/>
  </si>
  <si>
    <t>ヘ　認知症専門ケア加算</t>
    <rPh sb="2" eb="5">
      <t>ニンチショウ</t>
    </rPh>
    <rPh sb="5" eb="7">
      <t>センモン</t>
    </rPh>
    <rPh sb="9" eb="11">
      <t>カサン</t>
    </rPh>
    <phoneticPr fontId="15"/>
  </si>
  <si>
    <t>（１）認知症専門ケア加算（Ⅰ）</t>
    <rPh sb="3" eb="6">
      <t>ニンチショウ</t>
    </rPh>
    <rPh sb="6" eb="8">
      <t>センモン</t>
    </rPh>
    <rPh sb="10" eb="12">
      <t>カサン</t>
    </rPh>
    <phoneticPr fontId="2"/>
  </si>
  <si>
    <t>（２）認知症専門ケア加算（Ⅱ）</t>
    <rPh sb="3" eb="6">
      <t>ニンチショウ</t>
    </rPh>
    <rPh sb="6" eb="8">
      <t>センモン</t>
    </rPh>
    <rPh sb="10" eb="12">
      <t>カサン</t>
    </rPh>
    <phoneticPr fontId="2"/>
  </si>
  <si>
    <t>　複合型サービス費（１月につき）</t>
    <rPh sb="1" eb="4">
      <t>フクゴウガタ</t>
    </rPh>
    <rPh sb="8" eb="9">
      <t>ヒ</t>
    </rPh>
    <rPh sb="11" eb="12">
      <t>ツキ</t>
    </rPh>
    <phoneticPr fontId="2"/>
  </si>
  <si>
    <t>イ 看護小規模多機能型居宅介護費</t>
    <rPh sb="2" eb="4">
      <t>カンゴ</t>
    </rPh>
    <rPh sb="4" eb="7">
      <t>ショウキボ</t>
    </rPh>
    <rPh sb="7" eb="11">
      <t>タキノウガタ</t>
    </rPh>
    <rPh sb="11" eb="13">
      <t>キョタク</t>
    </rPh>
    <rPh sb="13" eb="15">
      <t>カイゴ</t>
    </rPh>
    <rPh sb="15" eb="16">
      <t>ヒ</t>
    </rPh>
    <phoneticPr fontId="2"/>
  </si>
  <si>
    <t>１回につき(イを算定する場合のみ)</t>
    <rPh sb="1" eb="2">
      <t>カイ</t>
    </rPh>
    <rPh sb="8" eb="10">
      <t>サンテイ</t>
    </rPh>
    <rPh sb="12" eb="14">
      <t>バアイ</t>
    </rPh>
    <phoneticPr fontId="15"/>
  </si>
  <si>
    <t>１月につき(イを算定する場合のみ)</t>
    <rPh sb="1" eb="2">
      <t>ツキ</t>
    </rPh>
    <rPh sb="8" eb="10">
      <t>サンテイ</t>
    </rPh>
    <rPh sb="12" eb="14">
      <t>バアイ</t>
    </rPh>
    <phoneticPr fontId="15"/>
  </si>
  <si>
    <t>（１）特別管理加算（Ⅰ）</t>
    <rPh sb="3" eb="5">
      <t>トクベツ</t>
    </rPh>
    <rPh sb="5" eb="7">
      <t>カンリ</t>
    </rPh>
    <rPh sb="7" eb="9">
      <t>カサン</t>
    </rPh>
    <phoneticPr fontId="2"/>
  </si>
  <si>
    <t>（２）特別管理加算（Ⅱ）</t>
    <rPh sb="3" eb="5">
      <t>トクベツ</t>
    </rPh>
    <rPh sb="5" eb="7">
      <t>カンリ</t>
    </rPh>
    <rPh sb="7" eb="9">
      <t>カサン</t>
    </rPh>
    <phoneticPr fontId="2"/>
  </si>
  <si>
    <t>死亡月につき(イを算定する場合のみ）</t>
    <rPh sb="0" eb="2">
      <t>シボウ</t>
    </rPh>
    <rPh sb="2" eb="3">
      <t>ツキ</t>
    </rPh>
    <phoneticPr fontId="15"/>
  </si>
  <si>
    <t>ヲ　サービス提供体制強化加算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</si>
  <si>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介護予防認知症対応型通所介護費（１回につき）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rPh sb="17" eb="18">
      <t>カイ</t>
    </rPh>
    <phoneticPr fontId="2"/>
  </si>
  <si>
    <t>イ  介護予防認知症対応型通所介護費（Ⅰ）</t>
    <rPh sb="3" eb="5">
      <t>カイゴ</t>
    </rPh>
    <rPh sb="5" eb="7">
      <t>ヨボウ</t>
    </rPh>
    <rPh sb="7" eb="10">
      <t>ニンチショウ</t>
    </rPh>
    <rPh sb="10" eb="13">
      <t>タイオウガタ</t>
    </rPh>
    <rPh sb="13" eb="17">
      <t>ツウショカイゴ</t>
    </rPh>
    <rPh sb="17" eb="18">
      <t>ヒ</t>
    </rPh>
    <phoneticPr fontId="2"/>
  </si>
  <si>
    <t>（１）介護予防認知症対応型通所介護費（ⅰ）</t>
    <rPh sb="3" eb="5">
      <t>カイゴ</t>
    </rPh>
    <rPh sb="5" eb="7">
      <t>ヨボウ</t>
    </rPh>
    <rPh sb="7" eb="10">
      <t>ニンチショウ</t>
    </rPh>
    <rPh sb="10" eb="13">
      <t>タイオウガタ</t>
    </rPh>
    <rPh sb="13" eb="17">
      <t>ツウショカイゴ</t>
    </rPh>
    <rPh sb="17" eb="18">
      <t>ヒ</t>
    </rPh>
    <phoneticPr fontId="2"/>
  </si>
  <si>
    <t>　　a　要支援１</t>
    <rPh sb="4" eb="7">
      <t>ヨウシエン</t>
    </rPh>
    <phoneticPr fontId="2"/>
  </si>
  <si>
    <t>　  b　要支援２</t>
    <rPh sb="5" eb="8">
      <t>ヨウシエン</t>
    </rPh>
    <phoneticPr fontId="2"/>
  </si>
  <si>
    <t>介護予防小規模多機能型居宅介護費（１月につき）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rPh sb="15" eb="16">
      <t>ヒ</t>
    </rPh>
    <rPh sb="18" eb="19">
      <t>ツキ</t>
    </rPh>
    <phoneticPr fontId="2"/>
  </si>
  <si>
    <t>　㈠　要支援１</t>
    <rPh sb="3" eb="6">
      <t>ヨウシエン</t>
    </rPh>
    <phoneticPr fontId="2"/>
  </si>
  <si>
    <t>　㈡　要支援２</t>
    <rPh sb="3" eb="6">
      <t>ヨウシエン</t>
    </rPh>
    <phoneticPr fontId="2"/>
  </si>
  <si>
    <t>イ 介護予防小規模多機能型居宅介護費</t>
    <rPh sb="2" eb="4">
      <t>カイゴ</t>
    </rPh>
    <rPh sb="4" eb="6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rPh sb="17" eb="18">
      <t>ヒ</t>
    </rPh>
    <phoneticPr fontId="2"/>
  </si>
  <si>
    <t>ロ 短期利用介護予防居宅介護費</t>
    <rPh sb="2" eb="4">
      <t>タンキ</t>
    </rPh>
    <rPh sb="4" eb="6">
      <t>リヨウ</t>
    </rPh>
    <rPh sb="6" eb="8">
      <t>カイゴ</t>
    </rPh>
    <rPh sb="8" eb="10">
      <t>ヨボウ</t>
    </rPh>
    <rPh sb="10" eb="12">
      <t>キョタク</t>
    </rPh>
    <rPh sb="12" eb="14">
      <t>カイゴ</t>
    </rPh>
    <rPh sb="14" eb="15">
      <t>ヒ</t>
    </rPh>
    <phoneticPr fontId="2"/>
  </si>
  <si>
    <t>介護予防認知症対応型共同生活介護費（１日につき）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rPh sb="16" eb="17">
      <t>ヒ</t>
    </rPh>
    <rPh sb="19" eb="20">
      <t>ニチ</t>
    </rPh>
    <phoneticPr fontId="2"/>
  </si>
  <si>
    <t>イ 介護予防認知症対応型共同生活介護費</t>
    <rPh sb="2" eb="4">
      <t>カイゴ</t>
    </rPh>
    <rPh sb="4" eb="6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rPh sb="18" eb="19">
      <t>ヒ</t>
    </rPh>
    <phoneticPr fontId="2"/>
  </si>
  <si>
    <t>（１）介護予防認知症対応型共同生活介護費（Ⅰ）</t>
    <rPh sb="3" eb="5">
      <t>カイゴ</t>
    </rPh>
    <rPh sb="5" eb="7">
      <t>ヨボウ</t>
    </rPh>
    <rPh sb="7" eb="10">
      <t>ニンチショウ</t>
    </rPh>
    <rPh sb="10" eb="13">
      <t>タイオウガタ</t>
    </rPh>
    <rPh sb="13" eb="15">
      <t>キョウドウ</t>
    </rPh>
    <rPh sb="15" eb="17">
      <t>セイカツ</t>
    </rPh>
    <rPh sb="17" eb="19">
      <t>カイゴ</t>
    </rPh>
    <rPh sb="19" eb="20">
      <t>ヒ</t>
    </rPh>
    <phoneticPr fontId="2"/>
  </si>
  <si>
    <t>ニ　退居時相談援助加算</t>
    <rPh sb="2" eb="4">
      <t>タイキョ</t>
    </rPh>
    <rPh sb="4" eb="5">
      <t>ジ</t>
    </rPh>
    <rPh sb="5" eb="7">
      <t>ソウダン</t>
    </rPh>
    <rPh sb="7" eb="9">
      <t>エンジョ</t>
    </rPh>
    <rPh sb="9" eb="11">
      <t>カサン</t>
    </rPh>
    <phoneticPr fontId="2"/>
  </si>
  <si>
    <t>ホ　認知症専門ケア加算</t>
    <rPh sb="2" eb="5">
      <t>ニンチショウ</t>
    </rPh>
    <rPh sb="5" eb="7">
      <t>センモン</t>
    </rPh>
    <rPh sb="9" eb="11">
      <t>カサン</t>
    </rPh>
    <phoneticPr fontId="15"/>
  </si>
  <si>
    <t>ロ 介護予防短期利用認知症対応型共同生活介護費</t>
    <rPh sb="2" eb="4">
      <t>カイゴ</t>
    </rPh>
    <rPh sb="4" eb="6">
      <t>ヨボウ</t>
    </rPh>
    <rPh sb="6" eb="8">
      <t>タンキ</t>
    </rPh>
    <rPh sb="8" eb="10">
      <t>リヨウ</t>
    </rPh>
    <rPh sb="10" eb="13">
      <t>ニンチショウ</t>
    </rPh>
    <rPh sb="13" eb="16">
      <t>タイオウガタ</t>
    </rPh>
    <rPh sb="16" eb="18">
      <t>キョウドウ</t>
    </rPh>
    <rPh sb="18" eb="20">
      <t>セイカツ</t>
    </rPh>
    <rPh sb="20" eb="22">
      <t>カイゴ</t>
    </rPh>
    <rPh sb="22" eb="23">
      <t>ヒ</t>
    </rPh>
    <phoneticPr fontId="2"/>
  </si>
  <si>
    <t>（１）介護予防短期利用認知症対応型共同生活介護費（Ⅰ）</t>
    <rPh sb="3" eb="5">
      <t>カイゴ</t>
    </rPh>
    <rPh sb="5" eb="7">
      <t>ヨボウ</t>
    </rPh>
    <rPh sb="7" eb="9">
      <t>タンキ</t>
    </rPh>
    <rPh sb="9" eb="11">
      <t>リヨウ</t>
    </rPh>
    <rPh sb="11" eb="14">
      <t>ニンチショウ</t>
    </rPh>
    <rPh sb="14" eb="17">
      <t>タイオウガタ</t>
    </rPh>
    <rPh sb="17" eb="19">
      <t>キョウドウ</t>
    </rPh>
    <rPh sb="19" eb="21">
      <t>セイカツ</t>
    </rPh>
    <rPh sb="21" eb="23">
      <t>カイゴ</t>
    </rPh>
    <rPh sb="23" eb="24">
      <t>ヒ</t>
    </rPh>
    <phoneticPr fontId="2"/>
  </si>
  <si>
    <t>（１ユニット）</t>
    <phoneticPr fontId="15"/>
  </si>
  <si>
    <t>　地域密着型通所介護費（１回につき）</t>
    <rPh sb="1" eb="3">
      <t>チイキ</t>
    </rPh>
    <rPh sb="3" eb="6">
      <t>ミッチャクガタ</t>
    </rPh>
    <rPh sb="6" eb="10">
      <t>ツウショカイゴ</t>
    </rPh>
    <rPh sb="13" eb="14">
      <t>カイ</t>
    </rPh>
    <phoneticPr fontId="2"/>
  </si>
  <si>
    <t>イ  地域密着型通所介護費</t>
    <rPh sb="3" eb="5">
      <t>チイキ</t>
    </rPh>
    <rPh sb="5" eb="7">
      <t>ミッチャク</t>
    </rPh>
    <rPh sb="7" eb="8">
      <t>ガタ</t>
    </rPh>
    <rPh sb="8" eb="12">
      <t>ツウショカイゴ</t>
    </rPh>
    <rPh sb="12" eb="13">
      <t>ヒ</t>
    </rPh>
    <phoneticPr fontId="2"/>
  </si>
  <si>
    <t>　　㈠　要介護１</t>
    <rPh sb="4" eb="7">
      <t>ヨウカイゴ</t>
    </rPh>
    <phoneticPr fontId="2"/>
  </si>
  <si>
    <t>　  ㈡　要介護２</t>
    <rPh sb="5" eb="8">
      <t>ヨウカイゴ</t>
    </rPh>
    <phoneticPr fontId="2"/>
  </si>
  <si>
    <t>　  ㈢　要介護３</t>
    <rPh sb="5" eb="8">
      <t>ヨウカイゴ</t>
    </rPh>
    <phoneticPr fontId="2"/>
  </si>
  <si>
    <t>　  ㈣　要介護４</t>
    <rPh sb="5" eb="8">
      <t>ヨウカイゴ</t>
    </rPh>
    <phoneticPr fontId="2"/>
  </si>
  <si>
    <t>　  ㈤　要介護５</t>
    <rPh sb="5" eb="8">
      <t>ヨウカイゴ</t>
    </rPh>
    <phoneticPr fontId="2"/>
  </si>
  <si>
    <t>注４　時間延長加算</t>
    <rPh sb="0" eb="1">
      <t>チュウ</t>
    </rPh>
    <rPh sb="3" eb="5">
      <t>ジカン</t>
    </rPh>
    <rPh sb="5" eb="7">
      <t>エンチョウ</t>
    </rPh>
    <rPh sb="7" eb="9">
      <t>カサン</t>
    </rPh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</si>
  <si>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×13.7％）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×11.12</t>
    </r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</si>
  <si>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×10.0％）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×11.12</t>
    </r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</si>
  <si>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×5.5％）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×11.12</t>
    </r>
    <phoneticPr fontId="2"/>
  </si>
  <si>
    <t>介護職員処遇改善加算（Ⅰ）</t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</si>
  <si>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×5.9％）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×10.72</t>
    </r>
    <phoneticPr fontId="2"/>
  </si>
  <si>
    <t>介護職員処遇改善加算（Ⅱ）</t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</si>
  <si>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×4.3％）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×10.72</t>
    </r>
    <phoneticPr fontId="2"/>
  </si>
  <si>
    <t>介護職員処遇改善加算（Ⅲ）</t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</si>
  <si>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×2.3％）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×10.72</t>
    </r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</si>
  <si>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×10.4％）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×10.88</t>
    </r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</si>
  <si>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×7.6％）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×10.88</t>
    </r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</si>
  <si>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×4.2％）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×10.88</t>
    </r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</si>
  <si>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×10.2％）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×10.88</t>
    </r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</si>
  <si>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×7.4％）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×10.88</t>
    </r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</si>
  <si>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×4.1％）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×10.88</t>
    </r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</si>
  <si>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×11.1％）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×10.72</t>
    </r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</si>
  <si>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×8.1％）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×10.72</t>
    </r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</si>
  <si>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×4.5％）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×10.72</t>
    </r>
    <phoneticPr fontId="2"/>
  </si>
  <si>
    <t>【計算方法】
単位数×30日×10.72（地域単価）
＝月額報酬額
月額報酬額-（月額報酬額×負担割合※4）
＝利用者負担額</t>
    <rPh sb="1" eb="3">
      <t>ケイサン</t>
    </rPh>
    <rPh sb="3" eb="5">
      <t>ホウホウ</t>
    </rPh>
    <rPh sb="7" eb="10">
      <t>タンイスウ</t>
    </rPh>
    <rPh sb="13" eb="14">
      <t>ニチ</t>
    </rPh>
    <rPh sb="21" eb="23">
      <t>チイキ</t>
    </rPh>
    <rPh sb="23" eb="25">
      <t>タンカ</t>
    </rPh>
    <rPh sb="28" eb="30">
      <t>ゲツガク</t>
    </rPh>
    <rPh sb="30" eb="32">
      <t>ホウシュウ</t>
    </rPh>
    <rPh sb="32" eb="33">
      <t>ガク</t>
    </rPh>
    <rPh sb="34" eb="36">
      <t>ゲツガク</t>
    </rPh>
    <rPh sb="36" eb="38">
      <t>ホウシュウ</t>
    </rPh>
    <rPh sb="38" eb="39">
      <t>ガク</t>
    </rPh>
    <rPh sb="41" eb="43">
      <t>ゲツガク</t>
    </rPh>
    <rPh sb="43" eb="45">
      <t>ホウシュウ</t>
    </rPh>
    <rPh sb="45" eb="46">
      <t>ガク</t>
    </rPh>
    <rPh sb="47" eb="49">
      <t>フタン</t>
    </rPh>
    <rPh sb="49" eb="51">
      <t>ワリアイ</t>
    </rPh>
    <rPh sb="56" eb="59">
      <t>リヨウシャ</t>
    </rPh>
    <rPh sb="59" eb="61">
      <t>フタン</t>
    </rPh>
    <rPh sb="61" eb="62">
      <t>ガク</t>
    </rPh>
    <phoneticPr fontId="15"/>
  </si>
  <si>
    <t>【計算方法】
単位数×30日×10.72（地域単価）
＝月額報酬額
月額報酬額-（月額報酬額×負担割合※4）
＝利用者負担額</t>
    <phoneticPr fontId="15"/>
  </si>
  <si>
    <t>へ  生活機能向上連携加算（Ⅰ）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2"/>
  </si>
  <si>
    <t>　　生活機能向上連携加算（Ⅱ）</t>
    <rPh sb="2" eb="4">
      <t>セイカツ</t>
    </rPh>
    <rPh sb="4" eb="6">
      <t>キノウ</t>
    </rPh>
    <rPh sb="6" eb="8">
      <t>コウジョウ</t>
    </rPh>
    <rPh sb="8" eb="10">
      <t>レンケイ</t>
    </rPh>
    <rPh sb="10" eb="12">
      <t>カサン</t>
    </rPh>
    <phoneticPr fontId="2"/>
  </si>
  <si>
    <t>　(1)　所要時間３時間以上４時間未満の場合</t>
    <rPh sb="5" eb="7">
      <t>ショヨウ</t>
    </rPh>
    <rPh sb="7" eb="9">
      <t>ジカン</t>
    </rPh>
    <rPh sb="10" eb="14">
      <t>ジカンイジョウ</t>
    </rPh>
    <rPh sb="15" eb="17">
      <t>ジカン</t>
    </rPh>
    <rPh sb="17" eb="19">
      <t>ミマン</t>
    </rPh>
    <rPh sb="20" eb="22">
      <t>バアイ</t>
    </rPh>
    <phoneticPr fontId="2"/>
  </si>
  <si>
    <t>　(2)　所要時間４時間以上５時間未満の場合</t>
    <rPh sb="5" eb="7">
      <t>ショヨウ</t>
    </rPh>
    <rPh sb="7" eb="9">
      <t>ジカン</t>
    </rPh>
    <rPh sb="10" eb="14">
      <t>ジカンイジョウ</t>
    </rPh>
    <rPh sb="15" eb="17">
      <t>ジカン</t>
    </rPh>
    <rPh sb="17" eb="19">
      <t>ミマン</t>
    </rPh>
    <rPh sb="20" eb="22">
      <t>バアイ</t>
    </rPh>
    <phoneticPr fontId="2"/>
  </si>
  <si>
    <t>　(3)　所要時間５時間以上６時間未満の場合</t>
    <rPh sb="5" eb="7">
      <t>ショヨウ</t>
    </rPh>
    <rPh sb="7" eb="9">
      <t>ジカン</t>
    </rPh>
    <rPh sb="10" eb="14">
      <t>ジカンイジョウ</t>
    </rPh>
    <rPh sb="15" eb="17">
      <t>ジカン</t>
    </rPh>
    <rPh sb="17" eb="19">
      <t>ミマン</t>
    </rPh>
    <rPh sb="20" eb="22">
      <t>バアイ</t>
    </rPh>
    <phoneticPr fontId="2"/>
  </si>
  <si>
    <t>　(4)　所要時間６時間以上７時間未満の場合</t>
    <rPh sb="5" eb="7">
      <t>ショヨウ</t>
    </rPh>
    <rPh sb="7" eb="9">
      <t>ジカン</t>
    </rPh>
    <rPh sb="10" eb="14">
      <t>ジカンイジョウ</t>
    </rPh>
    <rPh sb="15" eb="17">
      <t>ジカン</t>
    </rPh>
    <rPh sb="17" eb="19">
      <t>ミマン</t>
    </rPh>
    <rPh sb="20" eb="22">
      <t>バアイ</t>
    </rPh>
    <phoneticPr fontId="2"/>
  </si>
  <si>
    <t>　(5)　所要時間７時間以上８時間未満の場合</t>
    <rPh sb="5" eb="7">
      <t>ショヨウ</t>
    </rPh>
    <rPh sb="7" eb="9">
      <t>ジカン</t>
    </rPh>
    <rPh sb="10" eb="14">
      <t>ジカンイジョウ</t>
    </rPh>
    <rPh sb="15" eb="17">
      <t>ジカン</t>
    </rPh>
    <rPh sb="17" eb="19">
      <t>ミマン</t>
    </rPh>
    <rPh sb="20" eb="22">
      <t>バアイ</t>
    </rPh>
    <phoneticPr fontId="2"/>
  </si>
  <si>
    <t>　(6)　所要時間８時間以上９時間未満の場合</t>
    <rPh sb="5" eb="7">
      <t>ショヨウ</t>
    </rPh>
    <rPh sb="7" eb="9">
      <t>ジカン</t>
    </rPh>
    <rPh sb="10" eb="14">
      <t>ジカンイジョウ</t>
    </rPh>
    <rPh sb="15" eb="17">
      <t>ジカン</t>
    </rPh>
    <rPh sb="17" eb="19">
      <t>ミマン</t>
    </rPh>
    <rPh sb="20" eb="22">
      <t>バアイ</t>
    </rPh>
    <phoneticPr fontId="2"/>
  </si>
  <si>
    <t>指定生活介護事業所が行う場合</t>
    <rPh sb="0" eb="2">
      <t>シテイ</t>
    </rPh>
    <rPh sb="2" eb="4">
      <t>セイカツ</t>
    </rPh>
    <rPh sb="4" eb="6">
      <t>カイゴ</t>
    </rPh>
    <rPh sb="6" eb="9">
      <t>ジギョウショ</t>
    </rPh>
    <rPh sb="10" eb="11">
      <t>オコナ</t>
    </rPh>
    <rPh sb="12" eb="14">
      <t>バアイ</t>
    </rPh>
    <phoneticPr fontId="15"/>
  </si>
  <si>
    <t>☞×93/100</t>
    <phoneticPr fontId="15"/>
  </si>
  <si>
    <t>指定自立訓練事業所が行う場合</t>
    <rPh sb="0" eb="2">
      <t>シテイ</t>
    </rPh>
    <rPh sb="2" eb="4">
      <t>ジリツ</t>
    </rPh>
    <rPh sb="4" eb="6">
      <t>クンレン</t>
    </rPh>
    <rPh sb="6" eb="9">
      <t>ジギョウショ</t>
    </rPh>
    <rPh sb="10" eb="11">
      <t>オコナ</t>
    </rPh>
    <rPh sb="12" eb="14">
      <t>バアイ</t>
    </rPh>
    <phoneticPr fontId="15"/>
  </si>
  <si>
    <t>☞×95/100</t>
    <phoneticPr fontId="15"/>
  </si>
  <si>
    <t>指定児童発達支援事業所が行う場合</t>
    <rPh sb="0" eb="2">
      <t>シテイ</t>
    </rPh>
    <rPh sb="2" eb="4">
      <t>ジドウ</t>
    </rPh>
    <rPh sb="4" eb="6">
      <t>ハッタツ</t>
    </rPh>
    <rPh sb="6" eb="8">
      <t>シエン</t>
    </rPh>
    <rPh sb="8" eb="11">
      <t>ジギョウショ</t>
    </rPh>
    <rPh sb="12" eb="13">
      <t>オコナ</t>
    </rPh>
    <rPh sb="14" eb="16">
      <t>バアイ</t>
    </rPh>
    <phoneticPr fontId="15"/>
  </si>
  <si>
    <t>☞×90/100</t>
    <phoneticPr fontId="15"/>
  </si>
  <si>
    <t>指定放課後等デイサービス事業所が行う場合</t>
    <rPh sb="0" eb="2">
      <t>シテイ</t>
    </rPh>
    <rPh sb="2" eb="5">
      <t>ホウカゴ</t>
    </rPh>
    <rPh sb="5" eb="6">
      <t>トウ</t>
    </rPh>
    <rPh sb="12" eb="15">
      <t>ジギョウショ</t>
    </rPh>
    <rPh sb="16" eb="17">
      <t>オコナ</t>
    </rPh>
    <rPh sb="18" eb="20">
      <t>バアイ</t>
    </rPh>
    <phoneticPr fontId="15"/>
  </si>
  <si>
    <t>　㈠　所要時間３時間以上４時間未満の場合</t>
    <rPh sb="3" eb="5">
      <t>ショヨウ</t>
    </rPh>
    <rPh sb="5" eb="7">
      <t>ジカン</t>
    </rPh>
    <rPh sb="8" eb="12">
      <t>ジカンイジョウ</t>
    </rPh>
    <rPh sb="13" eb="15">
      <t>ジカン</t>
    </rPh>
    <rPh sb="15" eb="17">
      <t>ミマン</t>
    </rPh>
    <rPh sb="18" eb="20">
      <t>バアイ</t>
    </rPh>
    <phoneticPr fontId="2"/>
  </si>
  <si>
    <t>　㈡　所要時間４時間以上５時間未満の場合</t>
    <rPh sb="3" eb="5">
      <t>ショヨウ</t>
    </rPh>
    <rPh sb="5" eb="7">
      <t>ジカン</t>
    </rPh>
    <rPh sb="8" eb="12">
      <t>ジカンイジョウ</t>
    </rPh>
    <rPh sb="13" eb="15">
      <t>ジカン</t>
    </rPh>
    <rPh sb="15" eb="17">
      <t>ミマン</t>
    </rPh>
    <rPh sb="18" eb="20">
      <t>バアイ</t>
    </rPh>
    <phoneticPr fontId="2"/>
  </si>
  <si>
    <t>　㈢　所要時間５時間以上６時間未満の場合</t>
    <rPh sb="3" eb="5">
      <t>ショヨウ</t>
    </rPh>
    <rPh sb="5" eb="7">
      <t>ジカン</t>
    </rPh>
    <rPh sb="8" eb="12">
      <t>ジカンイジョウ</t>
    </rPh>
    <rPh sb="13" eb="15">
      <t>ジカン</t>
    </rPh>
    <rPh sb="15" eb="17">
      <t>ミマン</t>
    </rPh>
    <rPh sb="18" eb="20">
      <t>バアイ</t>
    </rPh>
    <phoneticPr fontId="2"/>
  </si>
  <si>
    <t>　㈣　所要時間６時間以上７時間未満の場合</t>
    <rPh sb="3" eb="5">
      <t>ショヨウ</t>
    </rPh>
    <rPh sb="5" eb="7">
      <t>ジカン</t>
    </rPh>
    <rPh sb="8" eb="12">
      <t>ジカンイジョウ</t>
    </rPh>
    <rPh sb="13" eb="15">
      <t>ジカン</t>
    </rPh>
    <rPh sb="15" eb="17">
      <t>ミマン</t>
    </rPh>
    <rPh sb="18" eb="20">
      <t>バアイ</t>
    </rPh>
    <phoneticPr fontId="2"/>
  </si>
  <si>
    <t>　㈤　所要時間７時間以上８時間未満の場合</t>
    <rPh sb="3" eb="5">
      <t>ショヨウ</t>
    </rPh>
    <rPh sb="5" eb="7">
      <t>ジカン</t>
    </rPh>
    <rPh sb="8" eb="12">
      <t>ジカンイジョウ</t>
    </rPh>
    <rPh sb="13" eb="15">
      <t>ジカン</t>
    </rPh>
    <rPh sb="15" eb="17">
      <t>ミマン</t>
    </rPh>
    <rPh sb="18" eb="20">
      <t>バアイ</t>
    </rPh>
    <phoneticPr fontId="2"/>
  </si>
  <si>
    <t>　㈥　所要時間８時間以上９時間未満の場合</t>
    <rPh sb="3" eb="5">
      <t>ショヨウ</t>
    </rPh>
    <rPh sb="5" eb="7">
      <t>ジカン</t>
    </rPh>
    <rPh sb="8" eb="12">
      <t>ジカンイジョウ</t>
    </rPh>
    <rPh sb="13" eb="15">
      <t>ジカン</t>
    </rPh>
    <rPh sb="15" eb="17">
      <t>ミマン</t>
    </rPh>
    <rPh sb="18" eb="20">
      <t>バアイ</t>
    </rPh>
    <phoneticPr fontId="2"/>
  </si>
  <si>
    <t>　⑴　所要時間３時間以上４時間未満の場合</t>
    <rPh sb="3" eb="5">
      <t>ショヨウ</t>
    </rPh>
    <rPh sb="5" eb="7">
      <t>ジカン</t>
    </rPh>
    <rPh sb="8" eb="12">
      <t>ジカンイジョウ</t>
    </rPh>
    <rPh sb="13" eb="15">
      <t>ジカン</t>
    </rPh>
    <rPh sb="15" eb="17">
      <t>ミマン</t>
    </rPh>
    <rPh sb="18" eb="20">
      <t>バアイ</t>
    </rPh>
    <phoneticPr fontId="2"/>
  </si>
  <si>
    <t>　⑵　所要時間４時間以上５時間未満の場合</t>
    <rPh sb="3" eb="5">
      <t>ショヨウ</t>
    </rPh>
    <rPh sb="5" eb="7">
      <t>ジカン</t>
    </rPh>
    <rPh sb="8" eb="12">
      <t>ジカンイジョウ</t>
    </rPh>
    <rPh sb="13" eb="15">
      <t>ジカン</t>
    </rPh>
    <rPh sb="15" eb="17">
      <t>ミマン</t>
    </rPh>
    <rPh sb="18" eb="20">
      <t>バアイ</t>
    </rPh>
    <phoneticPr fontId="2"/>
  </si>
  <si>
    <t>　⑶　所要時間５時間以上６時間未満の場合</t>
    <rPh sb="3" eb="5">
      <t>ショヨウ</t>
    </rPh>
    <rPh sb="5" eb="7">
      <t>ジカン</t>
    </rPh>
    <rPh sb="8" eb="12">
      <t>ジカンイジョウ</t>
    </rPh>
    <rPh sb="13" eb="15">
      <t>ジカン</t>
    </rPh>
    <rPh sb="15" eb="17">
      <t>ミマン</t>
    </rPh>
    <rPh sb="18" eb="20">
      <t>バアイ</t>
    </rPh>
    <phoneticPr fontId="2"/>
  </si>
  <si>
    <t>　⑷　所要時間６時間以上７時間未満の場合</t>
    <rPh sb="3" eb="5">
      <t>ショヨウ</t>
    </rPh>
    <rPh sb="5" eb="7">
      <t>ジカン</t>
    </rPh>
    <rPh sb="8" eb="12">
      <t>ジカンイジョウ</t>
    </rPh>
    <rPh sb="13" eb="15">
      <t>ジカン</t>
    </rPh>
    <rPh sb="15" eb="17">
      <t>ミマン</t>
    </rPh>
    <rPh sb="18" eb="20">
      <t>バアイ</t>
    </rPh>
    <phoneticPr fontId="2"/>
  </si>
  <si>
    <t>　⑸　所要時間７時間以上８時間未満の場合</t>
    <rPh sb="3" eb="5">
      <t>ショヨウ</t>
    </rPh>
    <rPh sb="5" eb="7">
      <t>ジカン</t>
    </rPh>
    <rPh sb="8" eb="12">
      <t>ジカンイジョウ</t>
    </rPh>
    <rPh sb="13" eb="15">
      <t>ジカン</t>
    </rPh>
    <rPh sb="15" eb="17">
      <t>ミマン</t>
    </rPh>
    <rPh sb="18" eb="20">
      <t>バアイ</t>
    </rPh>
    <phoneticPr fontId="2"/>
  </si>
  <si>
    <t>　⑹　所要時間８時間以上９時間未満の場合</t>
    <rPh sb="3" eb="5">
      <t>ショヨウ</t>
    </rPh>
    <rPh sb="5" eb="7">
      <t>ジカン</t>
    </rPh>
    <rPh sb="8" eb="12">
      <t>ジカンイジョウ</t>
    </rPh>
    <rPh sb="13" eb="15">
      <t>ジカン</t>
    </rPh>
    <rPh sb="15" eb="17">
      <t>ミマン</t>
    </rPh>
    <rPh sb="18" eb="20">
      <t>バアイ</t>
    </rPh>
    <phoneticPr fontId="2"/>
  </si>
  <si>
    <t>（１）生活機能向上連携加算（Ⅰ）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2"/>
  </si>
  <si>
    <t>（２）生活機能向上連携加算（Ⅱ）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2"/>
  </si>
  <si>
    <t>ヘ　生活機能向上連携加算</t>
    <rPh sb="2" eb="4">
      <t>セイカツ</t>
    </rPh>
    <rPh sb="4" eb="6">
      <t>キノウ</t>
    </rPh>
    <rPh sb="6" eb="8">
      <t>コウジョウ</t>
    </rPh>
    <rPh sb="8" eb="10">
      <t>レンケイ</t>
    </rPh>
    <rPh sb="10" eb="12">
      <t>カサン</t>
    </rPh>
    <phoneticPr fontId="2"/>
  </si>
  <si>
    <t>チ　サービス提供体制強化加算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</si>
  <si>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１日につき(１月に６日を限度）</t>
    <rPh sb="1" eb="2">
      <t>ニチ</t>
    </rPh>
    <rPh sb="7" eb="8">
      <t>ツキ</t>
    </rPh>
    <rPh sb="10" eb="11">
      <t>ニチ</t>
    </rPh>
    <rPh sb="12" eb="14">
      <t>ゲンド</t>
    </rPh>
    <phoneticPr fontId="2"/>
  </si>
  <si>
    <t>（１）医療連携体制加算（Ⅰ）</t>
    <rPh sb="3" eb="5">
      <t>イリョウ</t>
    </rPh>
    <rPh sb="5" eb="7">
      <t>レンケイ</t>
    </rPh>
    <rPh sb="7" eb="9">
      <t>タイセイ</t>
    </rPh>
    <rPh sb="9" eb="11">
      <t>カサン</t>
    </rPh>
    <phoneticPr fontId="2"/>
  </si>
  <si>
    <t>（２）医療連携体制加算（Ⅱ）</t>
    <rPh sb="3" eb="5">
      <t>イリョウ</t>
    </rPh>
    <rPh sb="5" eb="7">
      <t>レンケイ</t>
    </rPh>
    <rPh sb="7" eb="9">
      <t>タイセイ</t>
    </rPh>
    <rPh sb="9" eb="11">
      <t>カサン</t>
    </rPh>
    <phoneticPr fontId="2"/>
  </si>
  <si>
    <t>（３）医療連携体制加算（Ⅲ）</t>
    <rPh sb="3" eb="5">
      <t>イリョウ</t>
    </rPh>
    <rPh sb="5" eb="7">
      <t>レンケイ</t>
    </rPh>
    <rPh sb="7" eb="9">
      <t>タイセイ</t>
    </rPh>
    <rPh sb="9" eb="11">
      <t>カサン</t>
    </rPh>
    <phoneticPr fontId="2"/>
  </si>
  <si>
    <t>ト　生活機能向上連携加算</t>
    <rPh sb="2" eb="4">
      <t>セイカツ</t>
    </rPh>
    <rPh sb="4" eb="6">
      <t>キノウ</t>
    </rPh>
    <rPh sb="6" eb="8">
      <t>コウジョウ</t>
    </rPh>
    <rPh sb="8" eb="10">
      <t>レンケイ</t>
    </rPh>
    <rPh sb="10" eb="12">
      <t>カサン</t>
    </rPh>
    <phoneticPr fontId="2"/>
  </si>
  <si>
    <t>１月につき(３か月が限度)</t>
    <rPh sb="1" eb="2">
      <t>ツキ</t>
    </rPh>
    <rPh sb="8" eb="9">
      <t>ゲツ</t>
    </rPh>
    <rPh sb="10" eb="12">
      <t>ゲンド</t>
    </rPh>
    <phoneticPr fontId="2"/>
  </si>
  <si>
    <t>１月につき(イを算定する場合のみ)</t>
    <rPh sb="1" eb="2">
      <t>ツキ</t>
    </rPh>
    <rPh sb="8" eb="10">
      <t>サンテイ</t>
    </rPh>
    <rPh sb="12" eb="14">
      <t>バアイ</t>
    </rPh>
    <phoneticPr fontId="2"/>
  </si>
  <si>
    <t>１回につき(イを算定する場合のみ)</t>
    <rPh sb="1" eb="2">
      <t>カイ</t>
    </rPh>
    <rPh sb="8" eb="10">
      <t>サンテイ</t>
    </rPh>
    <rPh sb="12" eb="14">
      <t>バアイ</t>
    </rPh>
    <phoneticPr fontId="2"/>
  </si>
  <si>
    <t>（１）看護体制強化加算（Ⅰ）</t>
    <rPh sb="3" eb="5">
      <t>カンゴ</t>
    </rPh>
    <rPh sb="5" eb="7">
      <t>タイセイ</t>
    </rPh>
    <rPh sb="7" eb="9">
      <t>キョウカ</t>
    </rPh>
    <rPh sb="9" eb="11">
      <t>カサン</t>
    </rPh>
    <phoneticPr fontId="2"/>
  </si>
  <si>
    <t>（２）看護体制強化加算（Ⅱ）</t>
    <rPh sb="3" eb="5">
      <t>カンゴ</t>
    </rPh>
    <rPh sb="5" eb="7">
      <t>タイセイ</t>
    </rPh>
    <rPh sb="7" eb="9">
      <t>キョウカ</t>
    </rPh>
    <rPh sb="9" eb="11">
      <t>カサン</t>
    </rPh>
    <phoneticPr fontId="2"/>
  </si>
  <si>
    <t>カ　サービス提供体制強化加算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</si>
  <si>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イ 認知症対応型共同生活介護費</t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rPh sb="14" eb="15">
      <t>ヒ</t>
    </rPh>
    <phoneticPr fontId="2"/>
  </si>
  <si>
    <t>利用者負担額（３割）</t>
    <rPh sb="0" eb="3">
      <t>リヨウシャ</t>
    </rPh>
    <rPh sb="3" eb="6">
      <t>フタンガク</t>
    </rPh>
    <rPh sb="8" eb="9">
      <t>ワリ</t>
    </rPh>
    <phoneticPr fontId="2"/>
  </si>
  <si>
    <t>※４　負担割合は１割負担の場合：0.9、２割負担の場合：0.8、３割負担の場合：0.7</t>
    <rPh sb="33" eb="34">
      <t>ワリ</t>
    </rPh>
    <rPh sb="34" eb="36">
      <t>フタン</t>
    </rPh>
    <rPh sb="37" eb="39">
      <t>バアイ</t>
    </rPh>
    <phoneticPr fontId="2"/>
  </si>
  <si>
    <t>※４　負担割合は１割負担の場合：0.9、２割負担の場合：0.8、３割負担の場合：0.7</t>
    <phoneticPr fontId="2"/>
  </si>
  <si>
    <t>※４　負担割合は１割負担の場合：0.9、２割負担の場合：0.8、３割負担の場合：0.7</t>
    <phoneticPr fontId="2"/>
  </si>
  <si>
    <t>※４　負担割合は１割負担の場合：0.9、２割負担の場合：0.8、３割負担の場合：0.7</t>
    <phoneticPr fontId="2"/>
  </si>
  <si>
    <t>※１　介護報酬総単位数＝基本サービス費＋各種加算減算</t>
    <phoneticPr fontId="2"/>
  </si>
  <si>
    <t>介護職員等特定処遇改善加算(１月につき)</t>
    <rPh sb="4" eb="5">
      <t>トウ</t>
    </rPh>
    <rPh sb="5" eb="7">
      <t>トクテイ</t>
    </rPh>
    <phoneticPr fontId="2"/>
  </si>
  <si>
    <t>介護職員等特定処遇改善加算（Ⅰ）</t>
    <rPh sb="4" eb="5">
      <t>トウ</t>
    </rPh>
    <rPh sb="5" eb="7">
      <t>トクテイ</t>
    </rPh>
    <phoneticPr fontId="2"/>
  </si>
  <si>
    <t>介護職員等特定処遇改善加算（Ⅱ）</t>
    <phoneticPr fontId="2"/>
  </si>
  <si>
    <t>※１　介護報酬総単位数＝基本サービス費＋各種加算減算</t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</si>
  <si>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×5.5％）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×11.12</t>
    </r>
    <phoneticPr fontId="2"/>
  </si>
  <si>
    <t>介護職員処遇改善加算（Ⅰ）</t>
    <phoneticPr fontId="2"/>
  </si>
  <si>
    <t>　</t>
    <phoneticPr fontId="2"/>
  </si>
  <si>
    <t>※２　１単位未満の端数四捨五入</t>
    <phoneticPr fontId="2"/>
  </si>
  <si>
    <t>介護職員処遇改善加算(１月につき)</t>
    <phoneticPr fontId="2"/>
  </si>
  <si>
    <t>介護職員処遇改善加算（Ⅱ）</t>
    <phoneticPr fontId="2"/>
  </si>
  <si>
    <t>介護職員処遇改善加算（Ⅲ）</t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</si>
  <si>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×4.1％）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×10.88</t>
    </r>
    <phoneticPr fontId="2"/>
  </si>
  <si>
    <t>介護職員等特定処遇改善加算（１月につき）</t>
    <rPh sb="0" eb="2">
      <t>カイゴ</t>
    </rPh>
    <rPh sb="2" eb="4">
      <t>ショクイン</t>
    </rPh>
    <rPh sb="4" eb="5">
      <t>トウ</t>
    </rPh>
    <rPh sb="5" eb="13">
      <t>トクテイショグウカイゼンカサン</t>
    </rPh>
    <rPh sb="15" eb="16">
      <t>ツキ</t>
    </rPh>
    <phoneticPr fontId="15"/>
  </si>
  <si>
    <t>介護職員等特定処遇改善加算（Ⅰ）</t>
    <rPh sb="0" eb="2">
      <t>カイゴ</t>
    </rPh>
    <rPh sb="2" eb="4">
      <t>ショクイン</t>
    </rPh>
    <rPh sb="4" eb="5">
      <t>トウ</t>
    </rPh>
    <rPh sb="5" eb="13">
      <t>トクテイショグウカイゼンカサン</t>
    </rPh>
    <phoneticPr fontId="15"/>
  </si>
  <si>
    <t>介護職員等特定処遇改善加算（Ⅱ）</t>
    <rPh sb="0" eb="2">
      <t>カイゴ</t>
    </rPh>
    <rPh sb="2" eb="4">
      <t>ショクイン</t>
    </rPh>
    <rPh sb="4" eb="5">
      <t>トウ</t>
    </rPh>
    <rPh sb="5" eb="13">
      <t>トクテイショグウカイゼンカサン</t>
    </rPh>
    <phoneticPr fontId="15"/>
  </si>
  <si>
    <t>※１　介護報酬総単位数＝基本サービス費＋各種加算減算</t>
    <phoneticPr fontId="2"/>
  </si>
  <si>
    <t>※２　１単位未満の端数四捨五入</t>
    <phoneticPr fontId="2"/>
  </si>
  <si>
    <t>※４　負担割合は１割負担の場合：0.9、２割負担の場合：0.8、３割負担の場合：0.7</t>
    <phoneticPr fontId="2"/>
  </si>
  <si>
    <t>介護職員処遇改善加算(１月につき)</t>
    <phoneticPr fontId="2"/>
  </si>
  <si>
    <t>介護職員処遇改善加算（Ⅰ）</t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</si>
  <si>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×10.2％）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×10.88</t>
    </r>
    <phoneticPr fontId="2"/>
  </si>
  <si>
    <t>介護職員処遇改善加算（Ⅱ）</t>
    <phoneticPr fontId="2"/>
  </si>
  <si>
    <t>介護職員処遇改善加算（Ⅲ）</t>
    <phoneticPr fontId="2"/>
  </si>
  <si>
    <t>※２　１単位未満の端数四捨五入</t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</si>
  <si>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（介護職員処遇改善加算を除く）×6.3％）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×11.12</t>
    </r>
    <rPh sb="12" eb="14">
      <t>カイゴ</t>
    </rPh>
    <rPh sb="14" eb="16">
      <t>ショクイン</t>
    </rPh>
    <rPh sb="16" eb="18">
      <t>ショグウ</t>
    </rPh>
    <rPh sb="18" eb="20">
      <t>カイゼン</t>
    </rPh>
    <rPh sb="20" eb="22">
      <t>カサン</t>
    </rPh>
    <rPh sb="23" eb="24">
      <t>ノゾ</t>
    </rPh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</si>
  <si>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（介護職員処遇改善加算を除く）×4.2％）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×11.12</t>
    </r>
    <rPh sb="12" eb="14">
      <t>カイゴ</t>
    </rPh>
    <rPh sb="14" eb="16">
      <t>ショクイン</t>
    </rPh>
    <rPh sb="16" eb="18">
      <t>ショグウ</t>
    </rPh>
    <rPh sb="18" eb="20">
      <t>カイゼン</t>
    </rPh>
    <rPh sb="20" eb="22">
      <t>カサン</t>
    </rPh>
    <rPh sb="23" eb="24">
      <t>ノゾ</t>
    </rPh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</si>
  <si>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（介護職員処遇改善加算を除く）×1.2％）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×10.72</t>
    </r>
    <rPh sb="12" eb="14">
      <t>カイゴ</t>
    </rPh>
    <rPh sb="14" eb="16">
      <t>ショクイン</t>
    </rPh>
    <rPh sb="16" eb="18">
      <t>ショグウ</t>
    </rPh>
    <rPh sb="18" eb="20">
      <t>カイゼン</t>
    </rPh>
    <rPh sb="20" eb="22">
      <t>カサン</t>
    </rPh>
    <rPh sb="23" eb="24">
      <t>ノゾ</t>
    </rPh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</si>
  <si>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（介護職員処遇改善加算を除く）×1.0％）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×10.72</t>
    </r>
    <rPh sb="12" eb="14">
      <t>カイゴ</t>
    </rPh>
    <rPh sb="14" eb="16">
      <t>ショクイン</t>
    </rPh>
    <rPh sb="16" eb="18">
      <t>ショグウ</t>
    </rPh>
    <rPh sb="18" eb="20">
      <t>カイゼン</t>
    </rPh>
    <rPh sb="20" eb="22">
      <t>カサン</t>
    </rPh>
    <rPh sb="23" eb="24">
      <t>ノゾ</t>
    </rPh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</si>
  <si>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（介護職員処遇改善加算を除く）×3.1％）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×10.72</t>
    </r>
    <rPh sb="12" eb="14">
      <t>カイゴ</t>
    </rPh>
    <rPh sb="14" eb="16">
      <t>ショクイン</t>
    </rPh>
    <rPh sb="16" eb="18">
      <t>ショグウ</t>
    </rPh>
    <rPh sb="18" eb="20">
      <t>カイゼン</t>
    </rPh>
    <rPh sb="20" eb="22">
      <t>カサン</t>
    </rPh>
    <rPh sb="23" eb="24">
      <t>ノゾ</t>
    </rPh>
    <phoneticPr fontId="2"/>
  </si>
  <si>
    <r>
      <t>（介護報酬総単位数</t>
    </r>
    <r>
      <rPr>
        <sz val="6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（介護職員処遇改善加算を除く）</t>
    </r>
    <r>
      <rPr>
        <sz val="10"/>
        <rFont val="ＭＳ 明朝"/>
        <family val="1"/>
        <charset val="128"/>
      </rPr>
      <t>×1.5％）</t>
    </r>
    <r>
      <rPr>
        <sz val="6"/>
        <rFont val="ＭＳ 明朝"/>
        <family val="1"/>
        <charset val="128"/>
      </rPr>
      <t>※２</t>
    </r>
    <r>
      <rPr>
        <sz val="10"/>
        <rFont val="ＭＳ 明朝"/>
        <family val="1"/>
        <charset val="128"/>
      </rPr>
      <t>×10.88</t>
    </r>
    <phoneticPr fontId="15"/>
  </si>
  <si>
    <r>
      <t>（介護報酬総単位数</t>
    </r>
    <r>
      <rPr>
        <sz val="6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（介護職員処遇改善加算を除く）</t>
    </r>
    <r>
      <rPr>
        <sz val="10"/>
        <rFont val="ＭＳ 明朝"/>
        <family val="1"/>
        <charset val="128"/>
      </rPr>
      <t>×1.2％）</t>
    </r>
    <r>
      <rPr>
        <sz val="6"/>
        <rFont val="ＭＳ 明朝"/>
        <family val="1"/>
        <charset val="128"/>
      </rPr>
      <t>※２</t>
    </r>
    <r>
      <rPr>
        <sz val="10"/>
        <rFont val="ＭＳ 明朝"/>
        <family val="1"/>
        <charset val="128"/>
      </rPr>
      <t>×10.88</t>
    </r>
    <phoneticPr fontId="15"/>
  </si>
  <si>
    <r>
      <t>（介護報酬総単位数</t>
    </r>
    <r>
      <rPr>
        <sz val="6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（介護職員処遇改善加算を除く）</t>
    </r>
    <r>
      <rPr>
        <sz val="10"/>
        <rFont val="ＭＳ 明朝"/>
        <family val="1"/>
        <charset val="128"/>
      </rPr>
      <t>×1.5％）</t>
    </r>
    <r>
      <rPr>
        <sz val="6"/>
        <rFont val="ＭＳ 明朝"/>
        <family val="1"/>
        <charset val="128"/>
      </rPr>
      <t>※２</t>
    </r>
    <r>
      <rPr>
        <sz val="10"/>
        <rFont val="ＭＳ 明朝"/>
        <family val="1"/>
        <charset val="128"/>
      </rPr>
      <t>×10.88</t>
    </r>
    <phoneticPr fontId="15"/>
  </si>
  <si>
    <r>
      <t>（介護報酬総単位数</t>
    </r>
    <r>
      <rPr>
        <sz val="6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（介護職員処遇改善加算を除く）</t>
    </r>
    <r>
      <rPr>
        <sz val="10"/>
        <rFont val="ＭＳ 明朝"/>
        <family val="1"/>
        <charset val="128"/>
      </rPr>
      <t>×1.2％）</t>
    </r>
    <r>
      <rPr>
        <sz val="6"/>
        <rFont val="ＭＳ 明朝"/>
        <family val="1"/>
        <charset val="128"/>
      </rPr>
      <t>※２</t>
    </r>
    <r>
      <rPr>
        <sz val="10"/>
        <rFont val="ＭＳ 明朝"/>
        <family val="1"/>
        <charset val="128"/>
      </rPr>
      <t>×10.88</t>
    </r>
    <phoneticPr fontId="15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</si>
  <si>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（介護職員処遇改善加算を除く）×2.3％）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×10.72</t>
    </r>
    <rPh sb="12" eb="14">
      <t>カイゴ</t>
    </rPh>
    <rPh sb="14" eb="16">
      <t>ショクイン</t>
    </rPh>
    <rPh sb="16" eb="18">
      <t>ショグウ</t>
    </rPh>
    <rPh sb="18" eb="20">
      <t>カイゼン</t>
    </rPh>
    <rPh sb="20" eb="22">
      <t>カサン</t>
    </rPh>
    <rPh sb="23" eb="24">
      <t>ノゾ</t>
    </rPh>
    <phoneticPr fontId="2"/>
  </si>
  <si>
    <r>
      <t>（介護報酬総単位数</t>
    </r>
    <r>
      <rPr>
        <sz val="6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（介護職員処遇改善加算を除く）</t>
    </r>
    <r>
      <rPr>
        <sz val="10"/>
        <rFont val="ＭＳ 明朝"/>
        <family val="1"/>
        <charset val="128"/>
      </rPr>
      <t>×1.5％）</t>
    </r>
    <r>
      <rPr>
        <sz val="6"/>
        <rFont val="ＭＳ 明朝"/>
        <family val="1"/>
        <charset val="128"/>
      </rPr>
      <t>※２</t>
    </r>
    <r>
      <rPr>
        <sz val="10"/>
        <rFont val="ＭＳ 明朝"/>
        <family val="1"/>
        <charset val="128"/>
      </rPr>
      <t>×10.88</t>
    </r>
    <phoneticPr fontId="15"/>
  </si>
  <si>
    <r>
      <t>（介護報酬総単位数</t>
    </r>
    <r>
      <rPr>
        <sz val="6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（介護職員処遇改善加算を除く）</t>
    </r>
    <r>
      <rPr>
        <sz val="10"/>
        <rFont val="ＭＳ 明朝"/>
        <family val="1"/>
        <charset val="128"/>
      </rPr>
      <t>×1.2％）</t>
    </r>
    <r>
      <rPr>
        <sz val="6"/>
        <rFont val="ＭＳ 明朝"/>
        <family val="1"/>
        <charset val="128"/>
      </rPr>
      <t>※２</t>
    </r>
    <r>
      <rPr>
        <sz val="10"/>
        <rFont val="ＭＳ 明朝"/>
        <family val="1"/>
        <charset val="128"/>
      </rPr>
      <t>×10.88</t>
    </r>
    <phoneticPr fontId="15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</si>
  <si>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（介護職員処遇改善加算を除く）×3.1％）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×10.88</t>
    </r>
    <rPh sb="12" eb="14">
      <t>カイゴ</t>
    </rPh>
    <rPh sb="14" eb="16">
      <t>ショクイン</t>
    </rPh>
    <rPh sb="16" eb="18">
      <t>ショグウ</t>
    </rPh>
    <rPh sb="18" eb="20">
      <t>カイゼン</t>
    </rPh>
    <rPh sb="20" eb="22">
      <t>カサン</t>
    </rPh>
    <rPh sb="23" eb="24">
      <t>ノゾ</t>
    </rPh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</si>
  <si>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（介護職員処遇改善加算を除く）×2.4％）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×10.88</t>
    </r>
    <rPh sb="12" eb="14">
      <t>カイゴ</t>
    </rPh>
    <rPh sb="14" eb="16">
      <t>ショクイン</t>
    </rPh>
    <rPh sb="16" eb="18">
      <t>ショグウ</t>
    </rPh>
    <rPh sb="18" eb="20">
      <t>カイゼン</t>
    </rPh>
    <rPh sb="20" eb="22">
      <t>カサン</t>
    </rPh>
    <rPh sb="23" eb="24">
      <t>ノゾ</t>
    </rPh>
    <phoneticPr fontId="2"/>
  </si>
  <si>
    <t>介護職員処遇改善加算（Ⅲ）</t>
    <phoneticPr fontId="15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</si>
  <si>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</si>
  <si>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</si>
  <si>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（３）サービス提供体制強化加算（Ⅲ）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</si>
  <si>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（１）イを算定している場合</t>
    <rPh sb="5" eb="7">
      <t>サンテイ</t>
    </rPh>
    <rPh sb="11" eb="13">
      <t>バアイ</t>
    </rPh>
    <phoneticPr fontId="15"/>
  </si>
  <si>
    <t>（２）ロを算定している場合</t>
    <rPh sb="5" eb="7">
      <t>サンテイ</t>
    </rPh>
    <rPh sb="11" eb="13">
      <t>バアイ</t>
    </rPh>
    <phoneticPr fontId="15"/>
  </si>
  <si>
    <t>ハ　認知症専門ケア加算</t>
    <rPh sb="2" eb="7">
      <t>ニンチショウセンモン</t>
    </rPh>
    <rPh sb="9" eb="11">
      <t>カサン</t>
    </rPh>
    <phoneticPr fontId="2"/>
  </si>
  <si>
    <t>　（二）認知症専門ケア加算（Ⅱ）</t>
    <rPh sb="2" eb="3">
      <t>２</t>
    </rPh>
    <rPh sb="4" eb="7">
      <t>ニンチショウ</t>
    </rPh>
    <rPh sb="7" eb="9">
      <t>センモン</t>
    </rPh>
    <rPh sb="11" eb="13">
      <t>カサン</t>
    </rPh>
    <phoneticPr fontId="15"/>
  </si>
  <si>
    <t>　（一）認知症専門ケア加算（Ⅰ）</t>
    <rPh sb="2" eb="3">
      <t>１</t>
    </rPh>
    <rPh sb="4" eb="7">
      <t>ニンチショウ</t>
    </rPh>
    <rPh sb="7" eb="9">
      <t>センモン</t>
    </rPh>
    <rPh sb="11" eb="13">
      <t>カサン</t>
    </rPh>
    <phoneticPr fontId="15"/>
  </si>
  <si>
    <t>　（一）サービス提供体制強化加算（Ⅰ）</t>
    <rPh sb="2" eb="3">
      <t>１</t>
    </rPh>
    <rPh sb="8" eb="10">
      <t>テイキョウ</t>
    </rPh>
    <rPh sb="10" eb="12">
      <t>タイセイ</t>
    </rPh>
    <rPh sb="12" eb="14">
      <t>キョウカ</t>
    </rPh>
    <rPh sb="14" eb="16">
      <t>カサン</t>
    </rPh>
    <phoneticPr fontId="2"/>
  </si>
  <si>
    <t>　（二）サービス提供体制強化加算（Ⅱ）</t>
    <rPh sb="2" eb="3">
      <t>２</t>
    </rPh>
    <rPh sb="8" eb="10">
      <t>テイキョウ</t>
    </rPh>
    <rPh sb="10" eb="12">
      <t>タイセイ</t>
    </rPh>
    <rPh sb="12" eb="14">
      <t>キョウカ</t>
    </rPh>
    <rPh sb="14" eb="16">
      <t>カサン</t>
    </rPh>
    <phoneticPr fontId="2"/>
  </si>
  <si>
    <t>　（三）サービス提供体制強化加算（Ⅲ）</t>
    <rPh sb="2" eb="3">
      <t>３</t>
    </rPh>
    <rPh sb="8" eb="10">
      <t>テイキョウ</t>
    </rPh>
    <rPh sb="10" eb="12">
      <t>タイセイ</t>
    </rPh>
    <rPh sb="12" eb="14">
      <t>キョウカ</t>
    </rPh>
    <rPh sb="14" eb="16">
      <t>カサン</t>
    </rPh>
    <phoneticPr fontId="2"/>
  </si>
  <si>
    <t>注６　時間延長加算</t>
    <rPh sb="0" eb="1">
      <t>チュウ</t>
    </rPh>
    <rPh sb="3" eb="5">
      <t>ジカン</t>
    </rPh>
    <rPh sb="5" eb="7">
      <t>エンチョウ</t>
    </rPh>
    <rPh sb="7" eb="9">
      <t>カサン</t>
    </rPh>
    <phoneticPr fontId="2"/>
  </si>
  <si>
    <t>注７　共生型地域密着型通所介護</t>
    <rPh sb="0" eb="1">
      <t>チュウ</t>
    </rPh>
    <rPh sb="3" eb="6">
      <t>キョウセイガタ</t>
    </rPh>
    <rPh sb="6" eb="8">
      <t>チイキ</t>
    </rPh>
    <rPh sb="8" eb="11">
      <t>ミッチャクガタ</t>
    </rPh>
    <rPh sb="11" eb="13">
      <t>ツウショ</t>
    </rPh>
    <rPh sb="13" eb="15">
      <t>カイゴ</t>
    </rPh>
    <phoneticPr fontId="15"/>
  </si>
  <si>
    <t>注10　入浴介助加算</t>
    <rPh sb="0" eb="1">
      <t>チュウ</t>
    </rPh>
    <rPh sb="4" eb="6">
      <t>ニュウヨク</t>
    </rPh>
    <rPh sb="6" eb="8">
      <t>カイジョ</t>
    </rPh>
    <rPh sb="8" eb="10">
      <t>カサン</t>
    </rPh>
    <phoneticPr fontId="15"/>
  </si>
  <si>
    <t>（１）入浴介助加算（Ⅰ）</t>
    <rPh sb="3" eb="7">
      <t>ニュウヨクカイジョ</t>
    </rPh>
    <rPh sb="7" eb="9">
      <t>カサン</t>
    </rPh>
    <phoneticPr fontId="15"/>
  </si>
  <si>
    <t>（２）入浴介助加算（Ⅱ）</t>
    <rPh sb="3" eb="7">
      <t>ニュウヨクカイジョ</t>
    </rPh>
    <rPh sb="7" eb="9">
      <t>カサン</t>
    </rPh>
    <phoneticPr fontId="15"/>
  </si>
  <si>
    <t>１日につき</t>
    <rPh sb="1" eb="2">
      <t>ニチ</t>
    </rPh>
    <phoneticPr fontId="15"/>
  </si>
  <si>
    <t>注12　生活機能向上連携加算</t>
    <rPh sb="0" eb="1">
      <t>チュウ</t>
    </rPh>
    <rPh sb="4" eb="6">
      <t>セイカツ</t>
    </rPh>
    <rPh sb="6" eb="8">
      <t>キノウ</t>
    </rPh>
    <rPh sb="8" eb="10">
      <t>コウジョウ</t>
    </rPh>
    <rPh sb="10" eb="12">
      <t>レンケイ</t>
    </rPh>
    <rPh sb="12" eb="14">
      <t>カサン</t>
    </rPh>
    <phoneticPr fontId="2"/>
  </si>
  <si>
    <t>（１）生活機能向上加算（Ⅰ）</t>
    <rPh sb="3" eb="5">
      <t>セイカツ</t>
    </rPh>
    <rPh sb="5" eb="7">
      <t>キノウ</t>
    </rPh>
    <rPh sb="7" eb="9">
      <t>コウジョウ</t>
    </rPh>
    <rPh sb="9" eb="11">
      <t>カサン</t>
    </rPh>
    <phoneticPr fontId="15"/>
  </si>
  <si>
    <t>（２）生活機能向上加算（Ⅱ）</t>
    <rPh sb="3" eb="5">
      <t>セイカツ</t>
    </rPh>
    <rPh sb="5" eb="7">
      <t>キノウ</t>
    </rPh>
    <rPh sb="7" eb="9">
      <t>コウジョウ</t>
    </rPh>
    <rPh sb="9" eb="11">
      <t>カサン</t>
    </rPh>
    <phoneticPr fontId="15"/>
  </si>
  <si>
    <t>注12　生活機能向上連携加算（Ⅱ）
      ※個別機能訓練加算を算定している場合</t>
    <rPh sb="0" eb="1">
      <t>チュウ</t>
    </rPh>
    <rPh sb="4" eb="6">
      <t>セイカツ</t>
    </rPh>
    <rPh sb="6" eb="8">
      <t>キノウ</t>
    </rPh>
    <rPh sb="8" eb="10">
      <t>コウジョウ</t>
    </rPh>
    <rPh sb="10" eb="12">
      <t>レンケイ</t>
    </rPh>
    <rPh sb="12" eb="14">
      <t>カサン</t>
    </rPh>
    <phoneticPr fontId="2"/>
  </si>
  <si>
    <t>注13　個別機能訓練加算</t>
    <rPh sb="0" eb="1">
      <t>チュウ</t>
    </rPh>
    <rPh sb="4" eb="6">
      <t>コベツ</t>
    </rPh>
    <rPh sb="6" eb="8">
      <t>キノウ</t>
    </rPh>
    <rPh sb="8" eb="10">
      <t>クンレン</t>
    </rPh>
    <rPh sb="10" eb="12">
      <t>カサン</t>
    </rPh>
    <phoneticPr fontId="2"/>
  </si>
  <si>
    <t>（３）個別機能訓練加算（Ⅱ）</t>
    <rPh sb="3" eb="5">
      <t>コベツ</t>
    </rPh>
    <rPh sb="5" eb="7">
      <t>キノウ</t>
    </rPh>
    <rPh sb="7" eb="9">
      <t>クンレン</t>
    </rPh>
    <rPh sb="9" eb="11">
      <t>カサン</t>
    </rPh>
    <phoneticPr fontId="15"/>
  </si>
  <si>
    <t>注14　ＡＤＬ維持等加算</t>
    <rPh sb="0" eb="1">
      <t>チュウ</t>
    </rPh>
    <rPh sb="7" eb="9">
      <t>イジ</t>
    </rPh>
    <rPh sb="9" eb="10">
      <t>トウ</t>
    </rPh>
    <rPh sb="10" eb="12">
      <t>カサン</t>
    </rPh>
    <phoneticPr fontId="15"/>
  </si>
  <si>
    <t>（１）ＡＤＬ維持等加算（Ⅰ）</t>
    <phoneticPr fontId="2"/>
  </si>
  <si>
    <t>（２）ＡＤＬ維持等加算（Ⅱ）</t>
    <phoneticPr fontId="2"/>
  </si>
  <si>
    <t>（１）個別機能訓練加算（Ⅰ）イ</t>
    <rPh sb="3" eb="5">
      <t>コベツ</t>
    </rPh>
    <rPh sb="5" eb="7">
      <t>キノウ</t>
    </rPh>
    <rPh sb="7" eb="9">
      <t>クンレン</t>
    </rPh>
    <rPh sb="9" eb="11">
      <t>カサン</t>
    </rPh>
    <phoneticPr fontId="2"/>
  </si>
  <si>
    <r>
      <t>注15　認知症加算</t>
    </r>
    <r>
      <rPr>
        <vertAlign val="superscript"/>
        <sz val="11"/>
        <rFont val="ＭＳ 明朝"/>
        <family val="1"/>
        <charset val="128"/>
      </rPr>
      <t>※７</t>
    </r>
    <rPh sb="0" eb="1">
      <t>チュウ</t>
    </rPh>
    <rPh sb="4" eb="7">
      <t>ニンチショウ</t>
    </rPh>
    <rPh sb="7" eb="9">
      <t>カサン</t>
    </rPh>
    <phoneticPr fontId="2"/>
  </si>
  <si>
    <t>注16　若年性利用者受入加算</t>
    <rPh sb="0" eb="1">
      <t>チュウ</t>
    </rPh>
    <rPh sb="4" eb="7">
      <t>ジャクネンセイ</t>
    </rPh>
    <rPh sb="7" eb="10">
      <t>リヨウシャ</t>
    </rPh>
    <rPh sb="10" eb="12">
      <t>ウケイレ</t>
    </rPh>
    <rPh sb="12" eb="14">
      <t>カサン</t>
    </rPh>
    <phoneticPr fontId="2"/>
  </si>
  <si>
    <t>注17　栄養アセスメント加算</t>
    <rPh sb="0" eb="1">
      <t>チュウ</t>
    </rPh>
    <rPh sb="4" eb="6">
      <t>エイヨウ</t>
    </rPh>
    <rPh sb="12" eb="14">
      <t>カサン</t>
    </rPh>
    <phoneticPr fontId="15"/>
  </si>
  <si>
    <t>注18　栄養改善加算</t>
    <rPh sb="0" eb="1">
      <t>チュウ</t>
    </rPh>
    <rPh sb="4" eb="6">
      <t>エイヨウ</t>
    </rPh>
    <rPh sb="6" eb="8">
      <t>カイゼン</t>
    </rPh>
    <rPh sb="8" eb="10">
      <t>カサン</t>
    </rPh>
    <phoneticPr fontId="2"/>
  </si>
  <si>
    <t>注19　口腔・栄養スクリーニング加算</t>
    <rPh sb="0" eb="1">
      <t>チュウ</t>
    </rPh>
    <rPh sb="4" eb="6">
      <t>コウクウ</t>
    </rPh>
    <rPh sb="7" eb="9">
      <t>エイヨウ</t>
    </rPh>
    <rPh sb="16" eb="18">
      <t>カサン</t>
    </rPh>
    <phoneticPr fontId="2"/>
  </si>
  <si>
    <t>（１）口腔・栄養スクリーニング加算（Ⅰ）</t>
    <rPh sb="3" eb="5">
      <t>コウクウ</t>
    </rPh>
    <rPh sb="6" eb="8">
      <t>エイヨウ</t>
    </rPh>
    <rPh sb="15" eb="17">
      <t>カサン</t>
    </rPh>
    <phoneticPr fontId="15"/>
  </si>
  <si>
    <t>（２）口腔・栄養スクリーニング加算（Ⅱ）</t>
    <rPh sb="3" eb="5">
      <t>コウクウ</t>
    </rPh>
    <rPh sb="6" eb="8">
      <t>エイヨウ</t>
    </rPh>
    <rPh sb="15" eb="17">
      <t>カサン</t>
    </rPh>
    <phoneticPr fontId="15"/>
  </si>
  <si>
    <t>注20　口腔機能向上加算</t>
    <rPh sb="0" eb="1">
      <t>チュウ</t>
    </rPh>
    <rPh sb="4" eb="6">
      <t>コウクウ</t>
    </rPh>
    <rPh sb="6" eb="8">
      <t>キノウ</t>
    </rPh>
    <rPh sb="8" eb="10">
      <t>コウジョウ</t>
    </rPh>
    <rPh sb="10" eb="12">
      <t>カサン</t>
    </rPh>
    <phoneticPr fontId="2"/>
  </si>
  <si>
    <t>（１）口腔機能向上加算（Ⅰ）</t>
    <rPh sb="3" eb="5">
      <t>コウクウ</t>
    </rPh>
    <rPh sb="5" eb="7">
      <t>キノウ</t>
    </rPh>
    <rPh sb="7" eb="9">
      <t>コウジョウ</t>
    </rPh>
    <rPh sb="9" eb="11">
      <t>カサン</t>
    </rPh>
    <phoneticPr fontId="15"/>
  </si>
  <si>
    <t>（２）口腔機能向上加算（Ⅱ）</t>
    <rPh sb="3" eb="5">
      <t>コウクウ</t>
    </rPh>
    <rPh sb="5" eb="7">
      <t>キノウ</t>
    </rPh>
    <rPh sb="7" eb="9">
      <t>コウジョウ</t>
    </rPh>
    <rPh sb="9" eb="11">
      <t>カサン</t>
    </rPh>
    <phoneticPr fontId="15"/>
  </si>
  <si>
    <t>注21　科学的介護推進体制加算</t>
    <rPh sb="0" eb="1">
      <t>チュウ</t>
    </rPh>
    <rPh sb="4" eb="7">
      <t>カガクテキ</t>
    </rPh>
    <rPh sb="7" eb="9">
      <t>カイゴ</t>
    </rPh>
    <rPh sb="9" eb="11">
      <t>スイシン</t>
    </rPh>
    <rPh sb="11" eb="13">
      <t>タイセイ</t>
    </rPh>
    <rPh sb="13" eb="15">
      <t>カサン</t>
    </rPh>
    <phoneticPr fontId="15"/>
  </si>
  <si>
    <t>注23　同一建物減算</t>
    <rPh sb="0" eb="1">
      <t>チュウ</t>
    </rPh>
    <rPh sb="4" eb="6">
      <t>ドウイツ</t>
    </rPh>
    <rPh sb="6" eb="8">
      <t>タテモノ</t>
    </rPh>
    <rPh sb="8" eb="10">
      <t>ゲンサン</t>
    </rPh>
    <phoneticPr fontId="2"/>
  </si>
  <si>
    <t>注５ 感染症又は災害の発生により利用者が減少した場合</t>
    <rPh sb="0" eb="1">
      <t>チュウ</t>
    </rPh>
    <rPh sb="3" eb="6">
      <t>カンセンショウ</t>
    </rPh>
    <rPh sb="6" eb="7">
      <t>マタ</t>
    </rPh>
    <rPh sb="8" eb="10">
      <t>サイガイ</t>
    </rPh>
    <rPh sb="11" eb="13">
      <t>ハッセイ</t>
    </rPh>
    <rPh sb="16" eb="19">
      <t>リヨウシャ</t>
    </rPh>
    <rPh sb="20" eb="22">
      <t>ゲンショウ</t>
    </rPh>
    <rPh sb="24" eb="26">
      <t>バアイ</t>
    </rPh>
    <phoneticPr fontId="15"/>
  </si>
  <si>
    <t>注６　入浴介助加算</t>
    <rPh sb="0" eb="1">
      <t>チュウ</t>
    </rPh>
    <rPh sb="3" eb="5">
      <t>ニュウヨク</t>
    </rPh>
    <rPh sb="5" eb="7">
      <t>カイジョ</t>
    </rPh>
    <rPh sb="7" eb="9">
      <t>カサン</t>
    </rPh>
    <phoneticPr fontId="2"/>
  </si>
  <si>
    <t>（２）入浴介助加算（Ⅱ）</t>
    <rPh sb="3" eb="9">
      <t>ニュウヨクカイジョカサン</t>
    </rPh>
    <phoneticPr fontId="15"/>
  </si>
  <si>
    <t>（１）入浴介助加算（Ⅰ）</t>
    <rPh sb="3" eb="9">
      <t>ニュウヨクカイジョカサン</t>
    </rPh>
    <phoneticPr fontId="15"/>
  </si>
  <si>
    <t>注７　生活機能向上連携加算</t>
    <rPh sb="0" eb="1">
      <t>チュウ</t>
    </rPh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2"/>
  </si>
  <si>
    <t>（１）生活機能向上連携加算（Ⅰ）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15"/>
  </si>
  <si>
    <t>（２）生活機能向上連携加算（Ⅱ）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15"/>
  </si>
  <si>
    <t>注８　個別機能訓練加算</t>
    <rPh sb="0" eb="1">
      <t>チュウ</t>
    </rPh>
    <rPh sb="3" eb="5">
      <t>コベツ</t>
    </rPh>
    <rPh sb="5" eb="7">
      <t>キノウ</t>
    </rPh>
    <rPh sb="7" eb="9">
      <t>クンレン</t>
    </rPh>
    <rPh sb="9" eb="11">
      <t>カサン</t>
    </rPh>
    <phoneticPr fontId="2"/>
  </si>
  <si>
    <t>（１）個別機能訓練加算（Ⅰ）</t>
    <rPh sb="3" eb="5">
      <t>コベツ</t>
    </rPh>
    <rPh sb="5" eb="7">
      <t>キノウ</t>
    </rPh>
    <rPh sb="7" eb="9">
      <t>クンレン</t>
    </rPh>
    <rPh sb="9" eb="11">
      <t>カサン</t>
    </rPh>
    <phoneticPr fontId="15"/>
  </si>
  <si>
    <t>（２）個別機能訓練加算（Ⅱ）</t>
    <rPh sb="3" eb="5">
      <t>コベツ</t>
    </rPh>
    <rPh sb="5" eb="7">
      <t>キノウ</t>
    </rPh>
    <rPh sb="7" eb="9">
      <t>クンレン</t>
    </rPh>
    <rPh sb="9" eb="11">
      <t>カサン</t>
    </rPh>
    <phoneticPr fontId="15"/>
  </si>
  <si>
    <t>注９　ＡＤＬ維持等加算</t>
    <rPh sb="0" eb="1">
      <t>チュウ</t>
    </rPh>
    <rPh sb="6" eb="8">
      <t>イジ</t>
    </rPh>
    <rPh sb="8" eb="9">
      <t>トウ</t>
    </rPh>
    <rPh sb="9" eb="11">
      <t>カサン</t>
    </rPh>
    <phoneticPr fontId="15"/>
  </si>
  <si>
    <t>（１）ＡＤＬ維持等加算（Ⅰ）</t>
    <rPh sb="6" eb="8">
      <t>イジ</t>
    </rPh>
    <rPh sb="8" eb="9">
      <t>トウ</t>
    </rPh>
    <rPh sb="9" eb="11">
      <t>カサン</t>
    </rPh>
    <phoneticPr fontId="15"/>
  </si>
  <si>
    <t>（２）ＡＤＬ維持等加算（Ⅱ）</t>
    <rPh sb="6" eb="8">
      <t>イジ</t>
    </rPh>
    <rPh sb="8" eb="9">
      <t>トウ</t>
    </rPh>
    <rPh sb="9" eb="11">
      <t>カサン</t>
    </rPh>
    <phoneticPr fontId="15"/>
  </si>
  <si>
    <t>注10　若年性利用者受入加算</t>
    <rPh sb="0" eb="1">
      <t>チュウ</t>
    </rPh>
    <rPh sb="4" eb="7">
      <t>ジャクネンセイ</t>
    </rPh>
    <rPh sb="7" eb="10">
      <t>リヨウシャ</t>
    </rPh>
    <rPh sb="10" eb="12">
      <t>ウケイレ</t>
    </rPh>
    <rPh sb="12" eb="14">
      <t>カサン</t>
    </rPh>
    <phoneticPr fontId="2"/>
  </si>
  <si>
    <t>注11　栄養アセスメント加算</t>
    <rPh sb="0" eb="1">
      <t>チュウ</t>
    </rPh>
    <rPh sb="4" eb="6">
      <t>エイヨウ</t>
    </rPh>
    <rPh sb="12" eb="14">
      <t>カサン</t>
    </rPh>
    <phoneticPr fontId="15"/>
  </si>
  <si>
    <t>注12　栄養改善加算</t>
    <rPh sb="0" eb="1">
      <t>チュウ</t>
    </rPh>
    <rPh sb="4" eb="6">
      <t>エイヨウ</t>
    </rPh>
    <rPh sb="6" eb="8">
      <t>カイゼン</t>
    </rPh>
    <rPh sb="8" eb="10">
      <t>カサン</t>
    </rPh>
    <phoneticPr fontId="2"/>
  </si>
  <si>
    <t>注14　口腔機能向上加算</t>
    <rPh sb="0" eb="1">
      <t>チュウ</t>
    </rPh>
    <rPh sb="4" eb="6">
      <t>コウクウ</t>
    </rPh>
    <rPh sb="6" eb="8">
      <t>キノウ</t>
    </rPh>
    <rPh sb="8" eb="10">
      <t>コウジョウ</t>
    </rPh>
    <rPh sb="10" eb="12">
      <t>カサン</t>
    </rPh>
    <phoneticPr fontId="2"/>
  </si>
  <si>
    <t>注15　科学的介護推進体制加算</t>
    <rPh sb="0" eb="1">
      <t>チュウ</t>
    </rPh>
    <rPh sb="4" eb="7">
      <t>カガクテキ</t>
    </rPh>
    <rPh sb="7" eb="9">
      <t>カイゴ</t>
    </rPh>
    <rPh sb="9" eb="11">
      <t>スイシン</t>
    </rPh>
    <rPh sb="11" eb="13">
      <t>タイセイ</t>
    </rPh>
    <rPh sb="13" eb="15">
      <t>カサン</t>
    </rPh>
    <phoneticPr fontId="15"/>
  </si>
  <si>
    <t>ロ　療養通所介護費（１月につき）</t>
    <rPh sb="2" eb="4">
      <t>リョウヨウ</t>
    </rPh>
    <rPh sb="4" eb="6">
      <t>ツウショ</t>
    </rPh>
    <rPh sb="6" eb="8">
      <t>カイゴ</t>
    </rPh>
    <rPh sb="8" eb="9">
      <t>ヒ</t>
    </rPh>
    <rPh sb="11" eb="12">
      <t>ツキ</t>
    </rPh>
    <phoneticPr fontId="2"/>
  </si>
  <si>
    <t>ホ　認知症行動・心理症状緊急対応加算</t>
    <rPh sb="2" eb="5">
      <t>ニンチショウ</t>
    </rPh>
    <rPh sb="5" eb="7">
      <t>コウドウ</t>
    </rPh>
    <rPh sb="8" eb="10">
      <t>シンリ</t>
    </rPh>
    <rPh sb="10" eb="12">
      <t>ショウジョウ</t>
    </rPh>
    <rPh sb="12" eb="14">
      <t>キンキュウ</t>
    </rPh>
    <rPh sb="14" eb="16">
      <t>タイオウ</t>
    </rPh>
    <rPh sb="16" eb="18">
      <t>カサン</t>
    </rPh>
    <phoneticPr fontId="15"/>
  </si>
  <si>
    <t>へ　若年性認知症利用者受入加算</t>
    <rPh sb="2" eb="5">
      <t>ジャクネンセイ</t>
    </rPh>
    <rPh sb="5" eb="8">
      <t>ニンチショウ</t>
    </rPh>
    <rPh sb="8" eb="11">
      <t>リヨウシャ</t>
    </rPh>
    <rPh sb="11" eb="13">
      <t>ウケイレ</t>
    </rPh>
    <rPh sb="13" eb="15">
      <t>カサン</t>
    </rPh>
    <phoneticPr fontId="2"/>
  </si>
  <si>
    <t>ト　看護職員配置加算</t>
    <rPh sb="2" eb="4">
      <t>カンゴ</t>
    </rPh>
    <rPh sb="4" eb="6">
      <t>ショクイン</t>
    </rPh>
    <rPh sb="6" eb="8">
      <t>ハイチ</t>
    </rPh>
    <rPh sb="8" eb="10">
      <t>カサン</t>
    </rPh>
    <phoneticPr fontId="2"/>
  </si>
  <si>
    <t>チ　看取り連携体制加算</t>
    <rPh sb="2" eb="4">
      <t>ミト</t>
    </rPh>
    <rPh sb="5" eb="7">
      <t>レンケイ</t>
    </rPh>
    <rPh sb="7" eb="9">
      <t>タイセイ</t>
    </rPh>
    <rPh sb="9" eb="11">
      <t>カサン</t>
    </rPh>
    <phoneticPr fontId="2"/>
  </si>
  <si>
    <t>リ　訪問体制強化加算</t>
    <rPh sb="2" eb="4">
      <t>ホウモン</t>
    </rPh>
    <rPh sb="4" eb="6">
      <t>タイセイ</t>
    </rPh>
    <rPh sb="6" eb="8">
      <t>キョウカ</t>
    </rPh>
    <rPh sb="8" eb="10">
      <t>カサン</t>
    </rPh>
    <phoneticPr fontId="2"/>
  </si>
  <si>
    <t>ヌ　総合マネジメント体制強化加算</t>
    <rPh sb="2" eb="4">
      <t>ソウゴウ</t>
    </rPh>
    <rPh sb="10" eb="12">
      <t>タイセイ</t>
    </rPh>
    <rPh sb="12" eb="14">
      <t>キョウカ</t>
    </rPh>
    <rPh sb="14" eb="16">
      <t>カサン</t>
    </rPh>
    <phoneticPr fontId="2"/>
  </si>
  <si>
    <t>ル　生活機能向上連携加算</t>
    <rPh sb="2" eb="4">
      <t>セイカツ</t>
    </rPh>
    <rPh sb="4" eb="6">
      <t>キノウ</t>
    </rPh>
    <rPh sb="6" eb="8">
      <t>コウジョウ</t>
    </rPh>
    <rPh sb="8" eb="10">
      <t>レンケイ</t>
    </rPh>
    <rPh sb="10" eb="12">
      <t>カサン</t>
    </rPh>
    <phoneticPr fontId="2"/>
  </si>
  <si>
    <t>ヲ　口腔・栄養スクリーニング加算</t>
    <rPh sb="2" eb="4">
      <t>コウクウ</t>
    </rPh>
    <rPh sb="5" eb="7">
      <t>エイヨウ</t>
    </rPh>
    <rPh sb="14" eb="16">
      <t>カサン</t>
    </rPh>
    <phoneticPr fontId="2"/>
  </si>
  <si>
    <t>ワ　科学的介護推進体制加算</t>
    <rPh sb="2" eb="5">
      <t>カガクテキ</t>
    </rPh>
    <rPh sb="5" eb="7">
      <t>カイゴ</t>
    </rPh>
    <rPh sb="7" eb="9">
      <t>スイシン</t>
    </rPh>
    <rPh sb="9" eb="11">
      <t>タイセイ</t>
    </rPh>
    <rPh sb="11" eb="13">
      <t>カサン</t>
    </rPh>
    <phoneticPr fontId="15"/>
  </si>
  <si>
    <t>　　㈠　サービス提供体制強化加算（Ⅰ）</t>
    <rPh sb="8" eb="10">
      <t>テイキョウ</t>
    </rPh>
    <rPh sb="10" eb="12">
      <t>タイセイ</t>
    </rPh>
    <rPh sb="12" eb="14">
      <t>キョウカ</t>
    </rPh>
    <rPh sb="14" eb="16">
      <t>カサン</t>
    </rPh>
    <phoneticPr fontId="2"/>
  </si>
  <si>
    <t>　　㈡　サービス提供体制強化加算（Ⅱ）</t>
    <rPh sb="8" eb="10">
      <t>テイキョウ</t>
    </rPh>
    <rPh sb="10" eb="12">
      <t>タイセイ</t>
    </rPh>
    <rPh sb="12" eb="14">
      <t>キョウカ</t>
    </rPh>
    <rPh sb="14" eb="16">
      <t>カサン</t>
    </rPh>
    <phoneticPr fontId="2"/>
  </si>
  <si>
    <t>　　㈢　サービス提供体制強化加算（Ⅲ）</t>
    <rPh sb="8" eb="10">
      <t>テイキョウ</t>
    </rPh>
    <rPh sb="10" eb="12">
      <t>タイセイ</t>
    </rPh>
    <rPh sb="12" eb="14">
      <t>キョウカ</t>
    </rPh>
    <rPh sb="14" eb="16">
      <t>カサン</t>
    </rPh>
    <phoneticPr fontId="2"/>
  </si>
  <si>
    <t>注４　夜間支援体制加算</t>
    <rPh sb="0" eb="1">
      <t>チュウ</t>
    </rPh>
    <rPh sb="3" eb="5">
      <t>ヤカン</t>
    </rPh>
    <rPh sb="5" eb="7">
      <t>シエン</t>
    </rPh>
    <rPh sb="7" eb="9">
      <t>タイセイ</t>
    </rPh>
    <rPh sb="9" eb="11">
      <t>カサン</t>
    </rPh>
    <phoneticPr fontId="15"/>
  </si>
  <si>
    <t>注５　認知症行動・心理症状緊急対応加算</t>
    <rPh sb="0" eb="1">
      <t>チュウ</t>
    </rPh>
    <rPh sb="3" eb="6">
      <t>ニンチショウ</t>
    </rPh>
    <rPh sb="6" eb="8">
      <t>コウドウ</t>
    </rPh>
    <rPh sb="9" eb="11">
      <t>シンリ</t>
    </rPh>
    <rPh sb="11" eb="13">
      <t>ショウジョウ</t>
    </rPh>
    <rPh sb="13" eb="15">
      <t>キンキュウ</t>
    </rPh>
    <rPh sb="15" eb="17">
      <t>タイオウ</t>
    </rPh>
    <rPh sb="17" eb="19">
      <t>カサン</t>
    </rPh>
    <phoneticPr fontId="2"/>
  </si>
  <si>
    <t>注６　若年性認知症利用者受入加算</t>
    <rPh sb="0" eb="1">
      <t>チュウ</t>
    </rPh>
    <rPh sb="3" eb="6">
      <t>ジャクネンセイ</t>
    </rPh>
    <rPh sb="6" eb="9">
      <t>ニンチショウ</t>
    </rPh>
    <rPh sb="9" eb="12">
      <t>リヨウシャ</t>
    </rPh>
    <rPh sb="12" eb="14">
      <t>ウケイレ</t>
    </rPh>
    <rPh sb="14" eb="16">
      <t>カサン</t>
    </rPh>
    <phoneticPr fontId="2"/>
  </si>
  <si>
    <t>注７　入院時費用</t>
    <rPh sb="0" eb="1">
      <t>チュウ</t>
    </rPh>
    <rPh sb="3" eb="5">
      <t>ニュウイン</t>
    </rPh>
    <rPh sb="5" eb="6">
      <t>ジ</t>
    </rPh>
    <rPh sb="6" eb="8">
      <t>ヒヨウ</t>
    </rPh>
    <phoneticPr fontId="2"/>
  </si>
  <si>
    <t>注８　看取り介護加算</t>
    <rPh sb="0" eb="1">
      <t>チュウ</t>
    </rPh>
    <rPh sb="3" eb="5">
      <t>ミト</t>
    </rPh>
    <rPh sb="6" eb="8">
      <t>カイゴ</t>
    </rPh>
    <rPh sb="8" eb="10">
      <t>カサン</t>
    </rPh>
    <phoneticPr fontId="2"/>
  </si>
  <si>
    <t>　　　死亡日以前31日以上45日以下</t>
    <rPh sb="3" eb="6">
      <t>シボウビ</t>
    </rPh>
    <rPh sb="6" eb="8">
      <t>イゼン</t>
    </rPh>
    <rPh sb="10" eb="11">
      <t>ニチ</t>
    </rPh>
    <rPh sb="11" eb="13">
      <t>イジョウ</t>
    </rPh>
    <rPh sb="15" eb="16">
      <t>ニチ</t>
    </rPh>
    <rPh sb="16" eb="18">
      <t>イカ</t>
    </rPh>
    <phoneticPr fontId="15"/>
  </si>
  <si>
    <t>初回月のみ</t>
    <rPh sb="0" eb="2">
      <t>ショカイ</t>
    </rPh>
    <rPh sb="2" eb="3">
      <t>ヅキ</t>
    </rPh>
    <phoneticPr fontId="15"/>
  </si>
  <si>
    <t>リ　口腔衛生管理体制加算</t>
    <rPh sb="2" eb="4">
      <t>コウクウ</t>
    </rPh>
    <rPh sb="4" eb="6">
      <t>エイセイ</t>
    </rPh>
    <rPh sb="6" eb="8">
      <t>カンリ</t>
    </rPh>
    <rPh sb="8" eb="10">
      <t>タイセイ</t>
    </rPh>
    <rPh sb="10" eb="12">
      <t>カサン</t>
    </rPh>
    <phoneticPr fontId="2"/>
  </si>
  <si>
    <t>チ　栄養管理体制加算</t>
    <rPh sb="2" eb="4">
      <t>エイヨウ</t>
    </rPh>
    <rPh sb="4" eb="6">
      <t>カンリ</t>
    </rPh>
    <rPh sb="6" eb="8">
      <t>タイセイ</t>
    </rPh>
    <rPh sb="8" eb="10">
      <t>カサン</t>
    </rPh>
    <phoneticPr fontId="15"/>
  </si>
  <si>
    <t>ヌ　口腔・栄養スクリーニング加算</t>
    <rPh sb="2" eb="4">
      <t>コウクウ</t>
    </rPh>
    <rPh sb="5" eb="7">
      <t>エイヨウ</t>
    </rPh>
    <rPh sb="14" eb="16">
      <t>カサン</t>
    </rPh>
    <phoneticPr fontId="2"/>
  </si>
  <si>
    <t>ル　科学的介護推進体制加算</t>
    <rPh sb="2" eb="5">
      <t>カガクテキ</t>
    </rPh>
    <rPh sb="5" eb="7">
      <t>カイゴ</t>
    </rPh>
    <rPh sb="7" eb="9">
      <t>スイシン</t>
    </rPh>
    <rPh sb="9" eb="11">
      <t>タイセイ</t>
    </rPh>
    <rPh sb="11" eb="13">
      <t>カサン</t>
    </rPh>
    <phoneticPr fontId="15"/>
  </si>
  <si>
    <t>１日につき(ロを算定する場合のみ）</t>
    <rPh sb="1" eb="2">
      <t>ニチ</t>
    </rPh>
    <rPh sb="8" eb="10">
      <t>サンテイ</t>
    </rPh>
    <rPh sb="12" eb="14">
      <t>バアイ</t>
    </rPh>
    <phoneticPr fontId="2"/>
  </si>
  <si>
    <t>ト　栄養アセスメント加算</t>
    <rPh sb="2" eb="4">
      <t>エイヨウ</t>
    </rPh>
    <rPh sb="10" eb="12">
      <t>カサン</t>
    </rPh>
    <phoneticPr fontId="15"/>
  </si>
  <si>
    <t>チ　栄養改善加算</t>
    <rPh sb="2" eb="4">
      <t>エイヨウ</t>
    </rPh>
    <rPh sb="4" eb="6">
      <t>カイゼン</t>
    </rPh>
    <rPh sb="6" eb="8">
      <t>カサン</t>
    </rPh>
    <phoneticPr fontId="2"/>
  </si>
  <si>
    <t>１月に２回を限度として１回につき(イを算定する場合のみ）</t>
    <rPh sb="1" eb="2">
      <t>ツキ</t>
    </rPh>
    <rPh sb="4" eb="5">
      <t>カイ</t>
    </rPh>
    <rPh sb="6" eb="8">
      <t>ゲンド</t>
    </rPh>
    <rPh sb="12" eb="13">
      <t>カイ</t>
    </rPh>
    <rPh sb="19" eb="21">
      <t>サンテイ</t>
    </rPh>
    <rPh sb="23" eb="25">
      <t>バアイ</t>
    </rPh>
    <phoneticPr fontId="15"/>
  </si>
  <si>
    <t>リ　口腔・栄養スクリーニング加算</t>
    <rPh sb="2" eb="4">
      <t>コウクウ</t>
    </rPh>
    <rPh sb="5" eb="7">
      <t>エイヨウ</t>
    </rPh>
    <rPh sb="14" eb="16">
      <t>カサン</t>
    </rPh>
    <phoneticPr fontId="2"/>
  </si>
  <si>
    <t>ヌ　口腔機能向上加算</t>
    <rPh sb="2" eb="4">
      <t>コウクウ</t>
    </rPh>
    <rPh sb="4" eb="6">
      <t>キノウ</t>
    </rPh>
    <rPh sb="6" eb="8">
      <t>コウジョウ</t>
    </rPh>
    <rPh sb="8" eb="10">
      <t>カサン</t>
    </rPh>
    <phoneticPr fontId="2"/>
  </si>
  <si>
    <t>ヲ　緊急時訪問看護加算</t>
    <rPh sb="2" eb="5">
      <t>キンキュウジ</t>
    </rPh>
    <rPh sb="5" eb="7">
      <t>ホウモン</t>
    </rPh>
    <rPh sb="7" eb="9">
      <t>カンゴ</t>
    </rPh>
    <rPh sb="9" eb="11">
      <t>カサン</t>
    </rPh>
    <phoneticPr fontId="2"/>
  </si>
  <si>
    <t>ワ　特別管理加算</t>
    <rPh sb="2" eb="4">
      <t>トクベツ</t>
    </rPh>
    <rPh sb="4" eb="6">
      <t>カンリ</t>
    </rPh>
    <rPh sb="6" eb="8">
      <t>カサン</t>
    </rPh>
    <phoneticPr fontId="2"/>
  </si>
  <si>
    <t>カ　ターミナルケア加算</t>
    <rPh sb="9" eb="11">
      <t>カサン</t>
    </rPh>
    <phoneticPr fontId="2"/>
  </si>
  <si>
    <t>ヨ　看護体制強化加算</t>
    <rPh sb="2" eb="4">
      <t>カンゴ</t>
    </rPh>
    <rPh sb="4" eb="6">
      <t>タイセイ</t>
    </rPh>
    <rPh sb="6" eb="8">
      <t>キョウカ</t>
    </rPh>
    <rPh sb="8" eb="10">
      <t>カサン</t>
    </rPh>
    <phoneticPr fontId="2"/>
  </si>
  <si>
    <t>タ　訪問体制強化加算</t>
    <rPh sb="2" eb="4">
      <t>ホウモン</t>
    </rPh>
    <rPh sb="4" eb="6">
      <t>タイセイ</t>
    </rPh>
    <rPh sb="6" eb="8">
      <t>キョウカ</t>
    </rPh>
    <rPh sb="8" eb="10">
      <t>カサン</t>
    </rPh>
    <phoneticPr fontId="2"/>
  </si>
  <si>
    <t>レ　総合マネジメント体制強化加算</t>
    <rPh sb="2" eb="4">
      <t>ソウゴウ</t>
    </rPh>
    <rPh sb="10" eb="12">
      <t>タイセイ</t>
    </rPh>
    <rPh sb="12" eb="14">
      <t>キョウカ</t>
    </rPh>
    <rPh sb="14" eb="16">
      <t>カサン</t>
    </rPh>
    <phoneticPr fontId="2"/>
  </si>
  <si>
    <t>ソ　褥瘡マネジメント加算</t>
    <rPh sb="2" eb="4">
      <t>ジョクソウ</t>
    </rPh>
    <rPh sb="10" eb="12">
      <t>カサン</t>
    </rPh>
    <phoneticPr fontId="15"/>
  </si>
  <si>
    <t>（１）褥瘡マネジメント加算（Ⅰ）</t>
    <rPh sb="3" eb="5">
      <t>ジョクソウ</t>
    </rPh>
    <rPh sb="11" eb="13">
      <t>カサン</t>
    </rPh>
    <phoneticPr fontId="15"/>
  </si>
  <si>
    <t>（２）褥瘡マネジメント加算（Ⅱ）</t>
    <rPh sb="3" eb="5">
      <t>ジョクソウ</t>
    </rPh>
    <rPh sb="11" eb="13">
      <t>カサン</t>
    </rPh>
    <phoneticPr fontId="15"/>
  </si>
  <si>
    <t>ツ　排せつ支援加算</t>
    <rPh sb="2" eb="3">
      <t>ハイ</t>
    </rPh>
    <rPh sb="5" eb="7">
      <t>シエン</t>
    </rPh>
    <rPh sb="7" eb="9">
      <t>カサン</t>
    </rPh>
    <phoneticPr fontId="15"/>
  </si>
  <si>
    <t>（１）排せつ支援加算（Ⅰ）</t>
    <rPh sb="3" eb="4">
      <t>ハイ</t>
    </rPh>
    <rPh sb="6" eb="8">
      <t>シエン</t>
    </rPh>
    <rPh sb="8" eb="10">
      <t>カサン</t>
    </rPh>
    <phoneticPr fontId="15"/>
  </si>
  <si>
    <t>（２）排せつ支援加算（Ⅱ）</t>
    <rPh sb="3" eb="4">
      <t>ハイ</t>
    </rPh>
    <rPh sb="6" eb="10">
      <t>シエンカサン</t>
    </rPh>
    <phoneticPr fontId="15"/>
  </si>
  <si>
    <t>（３）排せつ支援加算（Ⅲ）</t>
    <rPh sb="3" eb="4">
      <t>ハイ</t>
    </rPh>
    <rPh sb="6" eb="10">
      <t>シエンカサン</t>
    </rPh>
    <phoneticPr fontId="15"/>
  </si>
  <si>
    <t>ネ　科学的介護推進体制加算</t>
    <rPh sb="2" eb="5">
      <t>カガクテキ</t>
    </rPh>
    <rPh sb="5" eb="7">
      <t>カイゴ</t>
    </rPh>
    <rPh sb="7" eb="9">
      <t>スイシン</t>
    </rPh>
    <rPh sb="9" eb="11">
      <t>タイセイ</t>
    </rPh>
    <rPh sb="11" eb="13">
      <t>カサン</t>
    </rPh>
    <phoneticPr fontId="15"/>
  </si>
  <si>
    <t>ナ　サービス提供体制強化加算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</si>
  <si>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（１）入浴介助加算（Ⅰ）</t>
    <rPh sb="3" eb="5">
      <t>ニュウヨク</t>
    </rPh>
    <rPh sb="5" eb="7">
      <t>カイジョ</t>
    </rPh>
    <rPh sb="7" eb="9">
      <t>カサン</t>
    </rPh>
    <phoneticPr fontId="15"/>
  </si>
  <si>
    <t>（２）入浴介助加算（Ⅱ）</t>
    <rPh sb="3" eb="5">
      <t>ニュウヨク</t>
    </rPh>
    <rPh sb="5" eb="7">
      <t>カイジョ</t>
    </rPh>
    <rPh sb="7" eb="9">
      <t>カサン</t>
    </rPh>
    <phoneticPr fontId="15"/>
  </si>
  <si>
    <t>（１）生活機能向上連携加算（Ⅰ）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15"/>
  </si>
  <si>
    <t>（２）生活機能向上連携加算（Ⅱ）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15"/>
  </si>
  <si>
    <t>（１）個別機能訓練加算（Ⅰ）</t>
    <rPh sb="3" eb="5">
      <t>コベツ</t>
    </rPh>
    <rPh sb="5" eb="7">
      <t>キノウ</t>
    </rPh>
    <rPh sb="7" eb="9">
      <t>クンレン</t>
    </rPh>
    <rPh sb="9" eb="11">
      <t>カサン</t>
    </rPh>
    <phoneticPr fontId="15"/>
  </si>
  <si>
    <t>（２）個別機能訓練加算（Ⅱ）</t>
    <rPh sb="3" eb="5">
      <t>コベツ</t>
    </rPh>
    <rPh sb="5" eb="7">
      <t>キノウ</t>
    </rPh>
    <rPh sb="7" eb="9">
      <t>クンレン</t>
    </rPh>
    <rPh sb="9" eb="11">
      <t>カサン</t>
    </rPh>
    <phoneticPr fontId="15"/>
  </si>
  <si>
    <t>注９　若年性利用者受入加算</t>
    <rPh sb="0" eb="1">
      <t>チュウ</t>
    </rPh>
    <rPh sb="3" eb="6">
      <t>ジャクネンセイ</t>
    </rPh>
    <rPh sb="6" eb="9">
      <t>リヨウシャ</t>
    </rPh>
    <rPh sb="9" eb="11">
      <t>ウケイレ</t>
    </rPh>
    <rPh sb="11" eb="13">
      <t>カサン</t>
    </rPh>
    <phoneticPr fontId="2"/>
  </si>
  <si>
    <t>注10　栄養アセスメント加算</t>
    <rPh sb="0" eb="1">
      <t>チュウ</t>
    </rPh>
    <rPh sb="4" eb="6">
      <t>エイヨウ</t>
    </rPh>
    <rPh sb="12" eb="14">
      <t>カサン</t>
    </rPh>
    <phoneticPr fontId="15"/>
  </si>
  <si>
    <t>注11　栄養改善加算</t>
    <rPh sb="0" eb="1">
      <t>チュウ</t>
    </rPh>
    <rPh sb="4" eb="6">
      <t>エイヨウ</t>
    </rPh>
    <rPh sb="6" eb="8">
      <t>カイゼン</t>
    </rPh>
    <rPh sb="8" eb="10">
      <t>カサン</t>
    </rPh>
    <phoneticPr fontId="2"/>
  </si>
  <si>
    <t>注12　口腔・栄養スクリーニング加算</t>
    <rPh sb="0" eb="1">
      <t>チュウ</t>
    </rPh>
    <rPh sb="4" eb="6">
      <t>コウクウ</t>
    </rPh>
    <rPh sb="7" eb="9">
      <t>エイヨウ</t>
    </rPh>
    <rPh sb="16" eb="18">
      <t>カサン</t>
    </rPh>
    <phoneticPr fontId="2"/>
  </si>
  <si>
    <t>（１）口腔・栄養スクリーニング加算（Ⅰ）</t>
    <rPh sb="3" eb="5">
      <t>コウクウ</t>
    </rPh>
    <rPh sb="6" eb="8">
      <t>エイヨウ</t>
    </rPh>
    <rPh sb="15" eb="17">
      <t>カサン</t>
    </rPh>
    <phoneticPr fontId="15"/>
  </si>
  <si>
    <t>（２）口腔・栄養スクリーニング加算（Ⅱ）</t>
    <rPh sb="3" eb="5">
      <t>コウクウ</t>
    </rPh>
    <rPh sb="6" eb="8">
      <t>エイヨウ</t>
    </rPh>
    <rPh sb="15" eb="17">
      <t>カサン</t>
    </rPh>
    <phoneticPr fontId="15"/>
  </si>
  <si>
    <t>注13　口腔機能向上加算</t>
    <rPh sb="0" eb="1">
      <t>チュウ</t>
    </rPh>
    <rPh sb="4" eb="6">
      <t>コウクウ</t>
    </rPh>
    <rPh sb="6" eb="8">
      <t>キノウ</t>
    </rPh>
    <rPh sb="8" eb="10">
      <t>コウジョウ</t>
    </rPh>
    <rPh sb="10" eb="12">
      <t>カサン</t>
    </rPh>
    <phoneticPr fontId="2"/>
  </si>
  <si>
    <t>（１）口腔機能向上加算（Ⅰ）</t>
    <rPh sb="3" eb="5">
      <t>コウクウ</t>
    </rPh>
    <rPh sb="5" eb="7">
      <t>キノウ</t>
    </rPh>
    <rPh sb="7" eb="9">
      <t>コウジョウ</t>
    </rPh>
    <rPh sb="9" eb="11">
      <t>カサン</t>
    </rPh>
    <phoneticPr fontId="15"/>
  </si>
  <si>
    <t>（２）口腔機能向上加算（Ⅱ）</t>
    <rPh sb="3" eb="5">
      <t>コウクウ</t>
    </rPh>
    <rPh sb="5" eb="7">
      <t>キノウ</t>
    </rPh>
    <rPh sb="7" eb="9">
      <t>コウジョウ</t>
    </rPh>
    <rPh sb="9" eb="11">
      <t>カサン</t>
    </rPh>
    <phoneticPr fontId="15"/>
  </si>
  <si>
    <t>注14　科学的介護推進体制加算</t>
    <rPh sb="0" eb="1">
      <t>チュウ</t>
    </rPh>
    <rPh sb="4" eb="15">
      <t>カガクテキカイゴスイシンタイセイカサン</t>
    </rPh>
    <phoneticPr fontId="15"/>
  </si>
  <si>
    <t>注３ 感染症又は災害の発生により利用者が減少した場合</t>
    <phoneticPr fontId="15"/>
  </si>
  <si>
    <t>二　認知症行動・心理症状緊急対応加算</t>
    <rPh sb="0" eb="1">
      <t>ニ</t>
    </rPh>
    <rPh sb="2" eb="7">
      <t>ニンチショウコウドウ</t>
    </rPh>
    <rPh sb="8" eb="16">
      <t>シンリショウジョウキンキュウタイオウ</t>
    </rPh>
    <rPh sb="16" eb="18">
      <t>カサン</t>
    </rPh>
    <phoneticPr fontId="15"/>
  </si>
  <si>
    <t>ホ　若年性認知症利用者受入加算</t>
    <rPh sb="2" eb="5">
      <t>ジャクネンセイ</t>
    </rPh>
    <rPh sb="5" eb="8">
      <t>ニンチショウ</t>
    </rPh>
    <rPh sb="8" eb="11">
      <t>リヨウシャ</t>
    </rPh>
    <rPh sb="11" eb="13">
      <t>ウケイレ</t>
    </rPh>
    <rPh sb="13" eb="15">
      <t>カサン</t>
    </rPh>
    <phoneticPr fontId="2"/>
  </si>
  <si>
    <t>へ　総合マネジメント体制強化加算</t>
    <rPh sb="2" eb="4">
      <t>ソウゴウ</t>
    </rPh>
    <rPh sb="10" eb="12">
      <t>タイセイ</t>
    </rPh>
    <rPh sb="12" eb="14">
      <t>キョウカ</t>
    </rPh>
    <rPh sb="14" eb="16">
      <t>カサン</t>
    </rPh>
    <phoneticPr fontId="2"/>
  </si>
  <si>
    <t>チ　口腔・栄養スクリーニング加算</t>
    <rPh sb="2" eb="4">
      <t>コウコウ</t>
    </rPh>
    <rPh sb="5" eb="7">
      <t>エイヨウ</t>
    </rPh>
    <rPh sb="14" eb="16">
      <t>カサン</t>
    </rPh>
    <phoneticPr fontId="2"/>
  </si>
  <si>
    <t>リ　科学的介護推進体制加算</t>
    <rPh sb="2" eb="5">
      <t>カガクテキ</t>
    </rPh>
    <rPh sb="5" eb="13">
      <t>カイゴスイシンタイセイカサン</t>
    </rPh>
    <phoneticPr fontId="15"/>
  </si>
  <si>
    <t>ト　栄養管理体制加算</t>
    <rPh sb="2" eb="4">
      <t>エイヨウ</t>
    </rPh>
    <rPh sb="4" eb="6">
      <t>カンリ</t>
    </rPh>
    <rPh sb="6" eb="8">
      <t>タイセイ</t>
    </rPh>
    <rPh sb="8" eb="10">
      <t>カサン</t>
    </rPh>
    <phoneticPr fontId="15"/>
  </si>
  <si>
    <t>チ　口腔衛生管理体制加算</t>
    <rPh sb="2" eb="4">
      <t>コウクウ</t>
    </rPh>
    <rPh sb="4" eb="6">
      <t>エイセイ</t>
    </rPh>
    <rPh sb="6" eb="8">
      <t>カンリ</t>
    </rPh>
    <rPh sb="8" eb="10">
      <t>タイセイ</t>
    </rPh>
    <rPh sb="10" eb="12">
      <t>カサン</t>
    </rPh>
    <phoneticPr fontId="2"/>
  </si>
  <si>
    <t>リ　口腔・栄養スクリーニング加算</t>
    <rPh sb="2" eb="4">
      <t>コウコウ</t>
    </rPh>
    <rPh sb="5" eb="7">
      <t>エイヨウ</t>
    </rPh>
    <rPh sb="14" eb="16">
      <t>カサン</t>
    </rPh>
    <phoneticPr fontId="2"/>
  </si>
  <si>
    <t>１月につき(イを算定する場合のみ)</t>
    <rPh sb="1" eb="2">
      <t>ツキ</t>
    </rPh>
    <rPh sb="8" eb="10">
      <t>サンテイ</t>
    </rPh>
    <rPh sb="12" eb="14">
      <t>バアイ</t>
    </rPh>
    <phoneticPr fontId="15"/>
  </si>
  <si>
    <t>ヌ　科学的介護推進体制加算</t>
    <rPh sb="2" eb="13">
      <t>カガクテキカイゴスイシンタイセイカサン</t>
    </rPh>
    <phoneticPr fontId="15"/>
  </si>
  <si>
    <t>ル　サービス提供体制強化加算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</si>
  <si>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ニ　サービス提供体制強化加算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</si>
  <si>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３月に１回を限度として１月につき</t>
    <rPh sb="1" eb="2">
      <t>ツキ</t>
    </rPh>
    <rPh sb="4" eb="5">
      <t>カイ</t>
    </rPh>
    <rPh sb="6" eb="8">
      <t>ゲンド</t>
    </rPh>
    <rPh sb="12" eb="13">
      <t>ツキ</t>
    </rPh>
    <phoneticPr fontId="2"/>
  </si>
  <si>
    <t>注25　送迎を行わない場合の減算</t>
    <rPh sb="0" eb="1">
      <t>チュウ</t>
    </rPh>
    <rPh sb="4" eb="6">
      <t>ソウゲイ</t>
    </rPh>
    <rPh sb="7" eb="8">
      <t>オコナ</t>
    </rPh>
    <rPh sb="11" eb="13">
      <t>バアイ</t>
    </rPh>
    <rPh sb="14" eb="16">
      <t>ゲンサン</t>
    </rPh>
    <phoneticPr fontId="2"/>
  </si>
  <si>
    <t>（１）イを算定している場合</t>
    <rPh sb="5" eb="7">
      <t>サンテイ</t>
    </rPh>
    <rPh sb="11" eb="13">
      <t>バアイ</t>
    </rPh>
    <phoneticPr fontId="15"/>
  </si>
  <si>
    <t>（２）ロを算定している場合</t>
    <rPh sb="5" eb="7">
      <t>サンテイ</t>
    </rPh>
    <rPh sb="11" eb="13">
      <t>バアイ</t>
    </rPh>
    <phoneticPr fontId="15"/>
  </si>
  <si>
    <t>　（一）サービス提供体制強化加算（Ⅰ）</t>
    <rPh sb="2" eb="3">
      <t>1</t>
    </rPh>
    <rPh sb="8" eb="10">
      <t>テイキョウ</t>
    </rPh>
    <rPh sb="10" eb="12">
      <t>タイセイ</t>
    </rPh>
    <rPh sb="12" eb="14">
      <t>キョウカ</t>
    </rPh>
    <rPh sb="14" eb="16">
      <t>カサン</t>
    </rPh>
    <phoneticPr fontId="2"/>
  </si>
  <si>
    <t>　（二）サービス提供体制強化加算（Ⅱ）</t>
    <rPh sb="2" eb="3">
      <t>2</t>
    </rPh>
    <rPh sb="8" eb="10">
      <t>テイキョウ</t>
    </rPh>
    <rPh sb="10" eb="12">
      <t>タイセイ</t>
    </rPh>
    <rPh sb="12" eb="14">
      <t>キョウカ</t>
    </rPh>
    <rPh sb="14" eb="16">
      <t>カサン</t>
    </rPh>
    <phoneticPr fontId="2"/>
  </si>
  <si>
    <t>　（三）サービス提供体制強化加算（Ⅲ）</t>
    <rPh sb="2" eb="3">
      <t>3</t>
    </rPh>
    <rPh sb="8" eb="10">
      <t>テイキョウ</t>
    </rPh>
    <rPh sb="10" eb="12">
      <t>タイセイ</t>
    </rPh>
    <rPh sb="12" eb="14">
      <t>キョウカ</t>
    </rPh>
    <rPh sb="14" eb="16">
      <t>カサン</t>
    </rPh>
    <phoneticPr fontId="2"/>
  </si>
  <si>
    <t>１月につき</t>
    <rPh sb="1" eb="2">
      <t>ツキ</t>
    </rPh>
    <phoneticPr fontId="15"/>
  </si>
  <si>
    <t>１日につき</t>
    <rPh sb="1" eb="2">
      <t>ニチ</t>
    </rPh>
    <phoneticPr fontId="15"/>
  </si>
  <si>
    <t>注13　口腔・栄養スクリーニング加算</t>
    <rPh sb="0" eb="1">
      <t>チュウ</t>
    </rPh>
    <rPh sb="4" eb="6">
      <t>クウ</t>
    </rPh>
    <rPh sb="7" eb="9">
      <t>エイヨウ</t>
    </rPh>
    <phoneticPr fontId="2"/>
  </si>
  <si>
    <t>１回につき</t>
    <rPh sb="1" eb="2">
      <t>カイ</t>
    </rPh>
    <phoneticPr fontId="15"/>
  </si>
  <si>
    <t>注17　同一建物減算</t>
    <rPh sb="0" eb="1">
      <t>チュウ</t>
    </rPh>
    <rPh sb="4" eb="6">
      <t>ドウイツ</t>
    </rPh>
    <rPh sb="6" eb="8">
      <t>タテモノ</t>
    </rPh>
    <rPh sb="8" eb="10">
      <t>ゲンサン</t>
    </rPh>
    <phoneticPr fontId="2"/>
  </si>
  <si>
    <t>注18　送迎を行わない場合の減算</t>
    <rPh sb="0" eb="1">
      <t>チュウ</t>
    </rPh>
    <rPh sb="4" eb="6">
      <t>ソウゲイ</t>
    </rPh>
    <rPh sb="7" eb="8">
      <t>オコナ</t>
    </rPh>
    <rPh sb="11" eb="13">
      <t>バアイ</t>
    </rPh>
    <rPh sb="14" eb="16">
      <t>ゲンサン</t>
    </rPh>
    <phoneticPr fontId="2"/>
  </si>
  <si>
    <t>注７　通所サービス利用時の調整</t>
    <rPh sb="0" eb="1">
      <t>チュウ</t>
    </rPh>
    <rPh sb="3" eb="5">
      <t>ツウショ</t>
    </rPh>
    <rPh sb="9" eb="11">
      <t>リヨウ</t>
    </rPh>
    <rPh sb="11" eb="12">
      <t>ジ</t>
    </rPh>
    <rPh sb="13" eb="15">
      <t>チョウセイ</t>
    </rPh>
    <phoneticPr fontId="2"/>
  </si>
  <si>
    <t>注8-1　事業所と同一建物の利用者にサービスを行う場合(注8-2の場合を除く。)</t>
    <rPh sb="0" eb="1">
      <t>チュウ</t>
    </rPh>
    <rPh sb="5" eb="7">
      <t>ジギョウ</t>
    </rPh>
    <rPh sb="7" eb="8">
      <t>ショ</t>
    </rPh>
    <rPh sb="9" eb="11">
      <t>ドウイツ</t>
    </rPh>
    <rPh sb="11" eb="13">
      <t>タテモノ</t>
    </rPh>
    <rPh sb="14" eb="16">
      <t>リヨウ</t>
    </rPh>
    <rPh sb="16" eb="17">
      <t>シャ</t>
    </rPh>
    <rPh sb="23" eb="24">
      <t>オコナ</t>
    </rPh>
    <rPh sb="25" eb="27">
      <t>バアイ</t>
    </rPh>
    <rPh sb="28" eb="29">
      <t>チュウ</t>
    </rPh>
    <rPh sb="33" eb="35">
      <t>バアイ</t>
    </rPh>
    <rPh sb="36" eb="37">
      <t>ノゾ</t>
    </rPh>
    <phoneticPr fontId="2"/>
  </si>
  <si>
    <r>
      <t>注8-2　</t>
    </r>
    <r>
      <rPr>
        <sz val="9"/>
        <rFont val="ＭＳ 明朝"/>
        <family val="1"/>
        <charset val="128"/>
      </rPr>
      <t>事業所と同一建物の利用者(50人以上)にサービスを行う場合</t>
    </r>
    <rPh sb="0" eb="1">
      <t>チュウ</t>
    </rPh>
    <rPh sb="5" eb="7">
      <t>ジギョウ</t>
    </rPh>
    <rPh sb="7" eb="8">
      <t>ショ</t>
    </rPh>
    <rPh sb="9" eb="11">
      <t>ドウイツ</t>
    </rPh>
    <rPh sb="11" eb="13">
      <t>タテモノ</t>
    </rPh>
    <rPh sb="14" eb="16">
      <t>リヨウ</t>
    </rPh>
    <rPh sb="16" eb="17">
      <t>シャ</t>
    </rPh>
    <rPh sb="20" eb="23">
      <t>ニンイジョウ</t>
    </rPh>
    <rPh sb="30" eb="31">
      <t>オコナ</t>
    </rPh>
    <rPh sb="32" eb="34">
      <t>バアイ</t>
    </rPh>
    <phoneticPr fontId="2"/>
  </si>
  <si>
    <t>注２　24時間通報対応加算</t>
    <rPh sb="0" eb="1">
      <t>チュウ</t>
    </rPh>
    <rPh sb="5" eb="7">
      <t>ジカン</t>
    </rPh>
    <rPh sb="7" eb="9">
      <t>ツウホウ</t>
    </rPh>
    <rPh sb="9" eb="11">
      <t>タイオウ</t>
    </rPh>
    <rPh sb="11" eb="13">
      <t>カサン</t>
    </rPh>
    <phoneticPr fontId="2"/>
  </si>
  <si>
    <t>注16　同一建物減算</t>
    <rPh sb="0" eb="1">
      <t>チュウ</t>
    </rPh>
    <rPh sb="4" eb="6">
      <t>ドウイツ</t>
    </rPh>
    <rPh sb="6" eb="8">
      <t>タテモノ</t>
    </rPh>
    <rPh sb="8" eb="10">
      <t>ゲンサン</t>
    </rPh>
    <phoneticPr fontId="2"/>
  </si>
  <si>
    <t>注17　送迎を行わない場合の減算</t>
    <rPh sb="0" eb="1">
      <t>チュウ</t>
    </rPh>
    <rPh sb="4" eb="6">
      <t>ソウゲイ</t>
    </rPh>
    <rPh sb="7" eb="8">
      <t>オコナ</t>
    </rPh>
    <rPh sb="11" eb="13">
      <t>バアイ</t>
    </rPh>
    <rPh sb="14" eb="16">
      <t>ゲンサン</t>
    </rPh>
    <phoneticPr fontId="2"/>
  </si>
  <si>
    <t>１回につき（イを算定する場合のみ）</t>
    <rPh sb="1" eb="2">
      <t>カイ</t>
    </rPh>
    <rPh sb="8" eb="10">
      <t>サンテイ</t>
    </rPh>
    <rPh sb="12" eb="14">
      <t>バアイ</t>
    </rPh>
    <phoneticPr fontId="15"/>
  </si>
  <si>
    <t>１月につき（イを算定する場合のみ）</t>
    <rPh sb="1" eb="2">
      <t>ツキ</t>
    </rPh>
    <rPh sb="8" eb="10">
      <t>サンテイ</t>
    </rPh>
    <rPh sb="12" eb="14">
      <t>バアイ</t>
    </rPh>
    <phoneticPr fontId="15"/>
  </si>
  <si>
    <t>１月につき（イを算定する場合のみ）</t>
    <rPh sb="1" eb="2">
      <t>ツキ</t>
    </rPh>
    <rPh sb="8" eb="10">
      <t>サンテイ</t>
    </rPh>
    <rPh sb="12" eb="14">
      <t>バアイ</t>
    </rPh>
    <phoneticPr fontId="2"/>
  </si>
  <si>
    <t>ヌ　サービス提供体制強化加算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</si>
  <si>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　（１）サービス提供体制強化加算（Ⅰ）</t>
    <rPh sb="8" eb="10">
      <t>テイキョウ</t>
    </rPh>
    <rPh sb="10" eb="12">
      <t>タイセイ</t>
    </rPh>
    <rPh sb="12" eb="14">
      <t>キョウカ</t>
    </rPh>
    <rPh sb="14" eb="16">
      <t>カサン</t>
    </rPh>
    <phoneticPr fontId="2"/>
  </si>
  <si>
    <t>　（２）サービス提供体制強化加算（Ⅱ）</t>
    <rPh sb="8" eb="10">
      <t>テイキョウ</t>
    </rPh>
    <rPh sb="10" eb="12">
      <t>タイセイ</t>
    </rPh>
    <rPh sb="12" eb="14">
      <t>キョウカ</t>
    </rPh>
    <rPh sb="14" eb="16">
      <t>カサン</t>
    </rPh>
    <phoneticPr fontId="2"/>
  </si>
  <si>
    <t>　（３）サービス提供体制強化加算（Ⅲ）</t>
    <rPh sb="8" eb="10">
      <t>テイキョウ</t>
    </rPh>
    <rPh sb="10" eb="12">
      <t>タイセイ</t>
    </rPh>
    <rPh sb="12" eb="14">
      <t>キョウカ</t>
    </rPh>
    <rPh sb="14" eb="16">
      <t>カサン</t>
    </rPh>
    <phoneticPr fontId="2"/>
  </si>
  <si>
    <t>１月につきに２回を限度として１回につき(イを算定する場合のみ）</t>
    <rPh sb="1" eb="2">
      <t>ツキ</t>
    </rPh>
    <rPh sb="7" eb="8">
      <t>カイ</t>
    </rPh>
    <rPh sb="9" eb="11">
      <t>ゲンド</t>
    </rPh>
    <rPh sb="15" eb="16">
      <t>カイ</t>
    </rPh>
    <rPh sb="22" eb="24">
      <t>サンテイ</t>
    </rPh>
    <rPh sb="26" eb="28">
      <t>バアイ</t>
    </rPh>
    <phoneticPr fontId="2"/>
  </si>
  <si>
    <t>（２）認知症対応型共同生活介護費（Ⅱ）※５</t>
    <rPh sb="3" eb="6">
      <t>ニンチショウ</t>
    </rPh>
    <rPh sb="6" eb="9">
      <t>タイオウガタ</t>
    </rPh>
    <rPh sb="9" eb="11">
      <t>キョウドウ</t>
    </rPh>
    <rPh sb="11" eb="13">
      <t>セイカツ</t>
    </rPh>
    <rPh sb="13" eb="15">
      <t>カイゴ</t>
    </rPh>
    <rPh sb="15" eb="16">
      <t>ヒ</t>
    </rPh>
    <phoneticPr fontId="2"/>
  </si>
  <si>
    <t>（２）短期利用認知症対応型共同生活介護費（Ⅱ）※５</t>
    <rPh sb="3" eb="5">
      <t>タンキ</t>
    </rPh>
    <rPh sb="5" eb="7">
      <t>リヨウ</t>
    </rPh>
    <rPh sb="7" eb="10">
      <t>ニンチショウ</t>
    </rPh>
    <rPh sb="10" eb="13">
      <t>タイオウガタ</t>
    </rPh>
    <rPh sb="13" eb="15">
      <t>キョウドウ</t>
    </rPh>
    <rPh sb="15" eb="17">
      <t>セイカツ</t>
    </rPh>
    <rPh sb="17" eb="19">
      <t>カイゴ</t>
    </rPh>
    <rPh sb="19" eb="20">
      <t>ヒ</t>
    </rPh>
    <phoneticPr fontId="2"/>
  </si>
  <si>
    <t>（２）介護予防認知症対応型共同生活介護費（Ⅱ）※5</t>
    <rPh sb="3" eb="5">
      <t>カイゴ</t>
    </rPh>
    <rPh sb="5" eb="7">
      <t>ヨボウ</t>
    </rPh>
    <rPh sb="7" eb="10">
      <t>ニンチショウ</t>
    </rPh>
    <rPh sb="10" eb="13">
      <t>タイオウガタ</t>
    </rPh>
    <rPh sb="13" eb="15">
      <t>キョウドウ</t>
    </rPh>
    <rPh sb="15" eb="17">
      <t>セイカツ</t>
    </rPh>
    <rPh sb="17" eb="19">
      <t>カイゴ</t>
    </rPh>
    <rPh sb="19" eb="20">
      <t>ヒ</t>
    </rPh>
    <phoneticPr fontId="2"/>
  </si>
  <si>
    <t>（２）介護予防短期利用認知症対応型共同生活介護費（Ⅱ）※5</t>
    <rPh sb="3" eb="5">
      <t>カイゴ</t>
    </rPh>
    <rPh sb="5" eb="7">
      <t>ヨボウ</t>
    </rPh>
    <rPh sb="7" eb="9">
      <t>タンキ</t>
    </rPh>
    <rPh sb="9" eb="11">
      <t>リヨウ</t>
    </rPh>
    <rPh sb="11" eb="14">
      <t>ニンチショウ</t>
    </rPh>
    <rPh sb="14" eb="17">
      <t>タイオウガタ</t>
    </rPh>
    <rPh sb="17" eb="19">
      <t>キョウドウ</t>
    </rPh>
    <rPh sb="19" eb="21">
      <t>セイカツ</t>
    </rPh>
    <rPh sb="21" eb="23">
      <t>カイゴ</t>
    </rPh>
    <rPh sb="23" eb="24">
      <t>ヒ</t>
    </rPh>
    <phoneticPr fontId="2"/>
  </si>
  <si>
    <t>　　　生活機能向上連携加算（Ⅱ）
      (注８を算定している場合)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rPh sb="24" eb="25">
      <t>チュウ</t>
    </rPh>
    <rPh sb="27" eb="29">
      <t>サンテイ</t>
    </rPh>
    <rPh sb="33" eb="35">
      <t>バアイ</t>
    </rPh>
    <phoneticPr fontId="2"/>
  </si>
  <si>
    <r>
      <t>　　　生活機能向上連携加算（Ⅱ）
　　　</t>
    </r>
    <r>
      <rPr>
        <sz val="10"/>
        <rFont val="ＭＳ 明朝"/>
        <family val="1"/>
        <charset val="128"/>
      </rPr>
      <t>(注８を算定している場合)</t>
    </r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rPh sb="21" eb="22">
      <t>チュウ</t>
    </rPh>
    <rPh sb="24" eb="26">
      <t>サンテイ</t>
    </rPh>
    <rPh sb="30" eb="32">
      <t>バアイ</t>
    </rPh>
    <phoneticPr fontId="2"/>
  </si>
  <si>
    <r>
      <t>※５　３ユニットの場合であって、３ユニットが同一階に隣接しており、職員が円滑に利用者の状況把握を行い、速やかな対応が可能な構造で、安全対策（マニュアルの策定、訓練の実施）をとっていることを要件に、例外的に夜勤２人以上の配置に緩和する場合は</t>
    </r>
    <r>
      <rPr>
        <b/>
        <u/>
        <sz val="10"/>
        <rFont val="ＭＳ 明朝"/>
        <family val="1"/>
        <charset val="128"/>
      </rPr>
      <t>50単位を減算</t>
    </r>
    <r>
      <rPr>
        <sz val="10"/>
        <rFont val="ＭＳ 明朝"/>
        <family val="1"/>
        <charset val="128"/>
      </rPr>
      <t>。</t>
    </r>
    <phoneticPr fontId="15"/>
  </si>
  <si>
    <t>（２）個別機能訓練加算（Ⅰ）ロ</t>
    <rPh sb="3" eb="5">
      <t>コベツ</t>
    </rPh>
    <rPh sb="5" eb="7">
      <t>キノウ</t>
    </rPh>
    <rPh sb="7" eb="9">
      <t>クンレン</t>
    </rPh>
    <rPh sb="9" eb="11">
      <t>カサン</t>
    </rPh>
    <phoneticPr fontId="2"/>
  </si>
  <si>
    <r>
      <t>（所定単位数×３%）</t>
    </r>
    <r>
      <rPr>
        <vertAlign val="superscript"/>
        <sz val="12"/>
        <rFont val="ＭＳ 明朝"/>
        <family val="1"/>
        <charset val="128"/>
      </rPr>
      <t>※２</t>
    </r>
    <r>
      <rPr>
        <sz val="12"/>
        <rFont val="ＭＳ 明朝"/>
        <family val="1"/>
        <charset val="128"/>
      </rPr>
      <t>×10.88</t>
    </r>
    <phoneticPr fontId="15"/>
  </si>
  <si>
    <r>
      <t>（所定単位数×３%）</t>
    </r>
    <r>
      <rPr>
        <vertAlign val="superscript"/>
        <sz val="11"/>
        <rFont val="ＭＳ 明朝"/>
        <family val="1"/>
        <charset val="128"/>
      </rPr>
      <t>※２</t>
    </r>
    <r>
      <rPr>
        <sz val="11"/>
        <rFont val="ＭＳ 明朝"/>
        <family val="1"/>
        <charset val="128"/>
      </rPr>
      <t>×10.72</t>
    </r>
    <rPh sb="1" eb="3">
      <t>ショテイ</t>
    </rPh>
    <rPh sb="3" eb="5">
      <t>タンイ</t>
    </rPh>
    <rPh sb="5" eb="6">
      <t>スウ</t>
    </rPh>
    <phoneticPr fontId="15"/>
  </si>
  <si>
    <t>　（一）サービス提供体制強化加算（Ⅲ）イ</t>
    <rPh sb="2" eb="3">
      <t>1</t>
    </rPh>
    <rPh sb="8" eb="10">
      <t>テイキョウ</t>
    </rPh>
    <rPh sb="10" eb="12">
      <t>タイセイ</t>
    </rPh>
    <rPh sb="12" eb="14">
      <t>キョウカ</t>
    </rPh>
    <rPh sb="14" eb="16">
      <t>カサン</t>
    </rPh>
    <phoneticPr fontId="2"/>
  </si>
  <si>
    <t>　（二）サービス提供体制強化加算（Ⅲ）ロ</t>
    <rPh sb="2" eb="3">
      <t>2</t>
    </rPh>
    <rPh sb="8" eb="10">
      <t>テイキョウ</t>
    </rPh>
    <rPh sb="10" eb="12">
      <t>タイセイ</t>
    </rPh>
    <rPh sb="12" eb="14">
      <t>キョウカ</t>
    </rPh>
    <rPh sb="14" eb="16">
      <t>カサン</t>
    </rPh>
    <phoneticPr fontId="2"/>
  </si>
  <si>
    <r>
      <t>注８　生活相談員配置等加算</t>
    </r>
    <r>
      <rPr>
        <vertAlign val="superscript"/>
        <sz val="11"/>
        <rFont val="ＭＳ 明朝"/>
        <family val="1"/>
        <charset val="128"/>
      </rPr>
      <t>※5</t>
    </r>
    <rPh sb="0" eb="1">
      <t>チュウ</t>
    </rPh>
    <rPh sb="3" eb="5">
      <t>セイカツ</t>
    </rPh>
    <rPh sb="5" eb="8">
      <t>ソウダンイン</t>
    </rPh>
    <rPh sb="8" eb="10">
      <t>ハイチ</t>
    </rPh>
    <rPh sb="10" eb="11">
      <t>トウ</t>
    </rPh>
    <rPh sb="11" eb="13">
      <t>カサン</t>
    </rPh>
    <phoneticPr fontId="2"/>
  </si>
  <si>
    <r>
      <t>注11　中重度者ケア体制加算</t>
    </r>
    <r>
      <rPr>
        <vertAlign val="superscript"/>
        <sz val="11"/>
        <rFont val="ＭＳ 明朝"/>
        <family val="1"/>
        <charset val="128"/>
      </rPr>
      <t>※6</t>
    </r>
    <rPh sb="0" eb="1">
      <t>チュウ</t>
    </rPh>
    <rPh sb="4" eb="5">
      <t>チュウ</t>
    </rPh>
    <rPh sb="5" eb="7">
      <t>ジュウド</t>
    </rPh>
    <rPh sb="7" eb="8">
      <t>シャ</t>
    </rPh>
    <rPh sb="10" eb="12">
      <t>タイセイ</t>
    </rPh>
    <rPh sb="12" eb="14">
      <t>カサン</t>
    </rPh>
    <phoneticPr fontId="2"/>
  </si>
  <si>
    <t>※５　共生型地域密着型通所介護のみ算定可能です。</t>
    <rPh sb="3" eb="6">
      <t>キョウセイガタ</t>
    </rPh>
    <rPh sb="6" eb="8">
      <t>チイキ</t>
    </rPh>
    <rPh sb="8" eb="11">
      <t>ミッチャクガタ</t>
    </rPh>
    <rPh sb="11" eb="13">
      <t>ツウショ</t>
    </rPh>
    <rPh sb="13" eb="15">
      <t>カイゴ</t>
    </rPh>
    <rPh sb="17" eb="19">
      <t>サンテイ</t>
    </rPh>
    <rPh sb="19" eb="21">
      <t>カノウ</t>
    </rPh>
    <phoneticPr fontId="15"/>
  </si>
  <si>
    <t>※６　共生型地域密着型通所介護は算定できません。</t>
    <rPh sb="3" eb="6">
      <t>キョウセイガタ</t>
    </rPh>
    <rPh sb="6" eb="8">
      <t>チイキ</t>
    </rPh>
    <rPh sb="8" eb="11">
      <t>ミッチャクガタ</t>
    </rPh>
    <rPh sb="11" eb="13">
      <t>ツウショ</t>
    </rPh>
    <rPh sb="13" eb="15">
      <t>カイゴ</t>
    </rPh>
    <rPh sb="16" eb="18">
      <t>サンテイ</t>
    </rPh>
    <phoneticPr fontId="15"/>
  </si>
  <si>
    <t>ル　退院時共同指導加算</t>
    <rPh sb="2" eb="4">
      <t>タイイン</t>
    </rPh>
    <rPh sb="4" eb="5">
      <t>ジ</t>
    </rPh>
    <rPh sb="5" eb="11">
      <t>キョウドウシドウカサン</t>
    </rPh>
    <phoneticPr fontId="2"/>
  </si>
  <si>
    <t>介護職員等ベースアップ等支援加算(１月につき)</t>
    <rPh sb="4" eb="5">
      <t>トウ</t>
    </rPh>
    <rPh sb="11" eb="12">
      <t>トウ</t>
    </rPh>
    <rPh sb="12" eb="14">
      <t>シエン</t>
    </rPh>
    <rPh sb="14" eb="16">
      <t>カサン</t>
    </rPh>
    <phoneticPr fontId="2"/>
  </si>
  <si>
    <t>介護職員等ベースアップ等支援加算</t>
    <rPh sb="4" eb="5">
      <t>トウ</t>
    </rPh>
    <rPh sb="11" eb="12">
      <t>トウ</t>
    </rPh>
    <rPh sb="12" eb="14">
      <t>シエン</t>
    </rPh>
    <rPh sb="14" eb="16">
      <t>カサン</t>
    </rPh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</si>
  <si>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（介護職員処遇改善加算及び介護職員等特定処遇改善加算を除く）×2.4％）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×11.12</t>
    </r>
    <rPh sb="12" eb="14">
      <t>カイゴ</t>
    </rPh>
    <rPh sb="14" eb="16">
      <t>ショクイン</t>
    </rPh>
    <rPh sb="16" eb="18">
      <t>ショグウ</t>
    </rPh>
    <rPh sb="18" eb="20">
      <t>カイゼン</t>
    </rPh>
    <rPh sb="20" eb="22">
      <t>カサン</t>
    </rPh>
    <rPh sb="22" eb="23">
      <t>オヨ</t>
    </rPh>
    <rPh sb="35" eb="37">
      <t>カサン</t>
    </rPh>
    <rPh sb="38" eb="39">
      <t>ノゾ</t>
    </rPh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</si>
  <si>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（介護職員処遇改善加算及び介護職員等特定処遇改善加算を除く）×1.1％）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×10.72</t>
    </r>
    <rPh sb="12" eb="14">
      <t>カイゴ</t>
    </rPh>
    <rPh sb="14" eb="16">
      <t>ショクイン</t>
    </rPh>
    <rPh sb="16" eb="18">
      <t>ショグウ</t>
    </rPh>
    <rPh sb="18" eb="20">
      <t>カイゼン</t>
    </rPh>
    <rPh sb="20" eb="22">
      <t>カサン</t>
    </rPh>
    <rPh sb="22" eb="23">
      <t>オヨ</t>
    </rPh>
    <rPh sb="35" eb="37">
      <t>カサン</t>
    </rPh>
    <rPh sb="38" eb="39">
      <t>ノゾ</t>
    </rPh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</si>
  <si>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（介護職員処遇改善加算及び介護職員等特定処遇改善加算を除く）×2.3％）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×10.88</t>
    </r>
    <rPh sb="12" eb="14">
      <t>カイゴ</t>
    </rPh>
    <rPh sb="14" eb="16">
      <t>ショクイン</t>
    </rPh>
    <rPh sb="16" eb="18">
      <t>ショグウ</t>
    </rPh>
    <rPh sb="18" eb="20">
      <t>カイゼン</t>
    </rPh>
    <rPh sb="20" eb="22">
      <t>カサン</t>
    </rPh>
    <rPh sb="22" eb="23">
      <t>オヨ</t>
    </rPh>
    <rPh sb="35" eb="37">
      <t>カサン</t>
    </rPh>
    <rPh sb="38" eb="39">
      <t>ノゾ</t>
    </rPh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</si>
  <si>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（介護職員処遇改善加算及び介護職員等特定処遇改善加算を除く）×1.7％）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×10.88</t>
    </r>
    <rPh sb="12" eb="14">
      <t>カイゴ</t>
    </rPh>
    <rPh sb="14" eb="16">
      <t>ショクイン</t>
    </rPh>
    <rPh sb="16" eb="18">
      <t>ショグウ</t>
    </rPh>
    <rPh sb="18" eb="20">
      <t>カイゼン</t>
    </rPh>
    <rPh sb="20" eb="22">
      <t>カサン</t>
    </rPh>
    <rPh sb="22" eb="23">
      <t>オヨ</t>
    </rPh>
    <rPh sb="35" eb="37">
      <t>カサン</t>
    </rPh>
    <rPh sb="38" eb="39">
      <t>ノゾ</t>
    </rPh>
    <phoneticPr fontId="2"/>
  </si>
  <si>
    <r>
      <t>（介護報酬総単位数</t>
    </r>
    <r>
      <rPr>
        <vertAlign val="superscript"/>
        <sz val="9"/>
        <rFont val="ＭＳ 明朝"/>
        <family val="1"/>
        <charset val="128"/>
      </rPr>
      <t>※１</t>
    </r>
    <r>
      <rPr>
        <sz val="9"/>
        <rFont val="ＭＳ 明朝"/>
        <family val="1"/>
        <charset val="128"/>
      </rPr>
      <t>（介護職員処遇改善加算及び介護職員等特定処遇改善加算を除く）×2.3％）</t>
    </r>
    <r>
      <rPr>
        <vertAlign val="superscript"/>
        <sz val="9"/>
        <rFont val="ＭＳ 明朝"/>
        <family val="1"/>
        <charset val="128"/>
      </rPr>
      <t>※２</t>
    </r>
    <r>
      <rPr>
        <sz val="9"/>
        <rFont val="ＭＳ 明朝"/>
        <family val="1"/>
        <charset val="128"/>
      </rPr>
      <t>×10.72</t>
    </r>
    <rPh sb="12" eb="14">
      <t>カイゴ</t>
    </rPh>
    <rPh sb="14" eb="16">
      <t>ショクイン</t>
    </rPh>
    <rPh sb="16" eb="18">
      <t>ショグウ</t>
    </rPh>
    <rPh sb="18" eb="20">
      <t>カイゼン</t>
    </rPh>
    <rPh sb="20" eb="22">
      <t>カサン</t>
    </rPh>
    <rPh sb="22" eb="23">
      <t>オヨ</t>
    </rPh>
    <rPh sb="35" eb="37">
      <t>カサン</t>
    </rPh>
    <rPh sb="38" eb="39">
      <t>ノゾ</t>
    </rPh>
    <phoneticPr fontId="2"/>
  </si>
  <si>
    <t>令和４年10月版</t>
    <rPh sb="0" eb="1">
      <t>レイ</t>
    </rPh>
    <rPh sb="1" eb="2">
      <t>ワ</t>
    </rPh>
    <rPh sb="3" eb="4">
      <t>ネン</t>
    </rPh>
    <rPh sb="7" eb="8">
      <t>バン</t>
    </rPh>
    <phoneticPr fontId="15"/>
  </si>
  <si>
    <t>令和４年10月１日現在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5"/>
  </si>
  <si>
    <t>該当する場合、減算します。</t>
    <rPh sb="0" eb="2">
      <t>ガイトウ</t>
    </rPh>
    <rPh sb="4" eb="6">
      <t>バアイ</t>
    </rPh>
    <rPh sb="7" eb="9">
      <t>ゲンサン</t>
    </rPh>
    <phoneticPr fontId="15"/>
  </si>
  <si>
    <t>１　介護報酬に係る費用</t>
    <rPh sb="2" eb="6">
      <t>カイゴホウシュウ</t>
    </rPh>
    <rPh sb="7" eb="8">
      <t>カカ</t>
    </rPh>
    <rPh sb="9" eb="11">
      <t>ヒヨウ</t>
    </rPh>
    <phoneticPr fontId="15"/>
  </si>
  <si>
    <t>※実際の利用者負担額の算出は、１か月のサービス合計単位数により計算します。</t>
    <rPh sb="1" eb="3">
      <t>ジッサイ</t>
    </rPh>
    <rPh sb="4" eb="7">
      <t>リヨウシャ</t>
    </rPh>
    <rPh sb="7" eb="9">
      <t>フタン</t>
    </rPh>
    <rPh sb="9" eb="10">
      <t>ガク</t>
    </rPh>
    <rPh sb="11" eb="13">
      <t>サンシュツ</t>
    </rPh>
    <rPh sb="17" eb="18">
      <t>ツキ</t>
    </rPh>
    <rPh sb="23" eb="25">
      <t>ゴウケイ</t>
    </rPh>
    <rPh sb="25" eb="27">
      <t>タンイ</t>
    </rPh>
    <rPh sb="27" eb="28">
      <t>スウ</t>
    </rPh>
    <rPh sb="31" eb="33">
      <t>ケイサン</t>
    </rPh>
    <phoneticPr fontId="2"/>
  </si>
  <si>
    <t>２　その他の費用</t>
    <rPh sb="4" eb="5">
      <t>タ</t>
    </rPh>
    <phoneticPr fontId="15"/>
  </si>
  <si>
    <t>金額</t>
    <rPh sb="0" eb="2">
      <t>キンガク</t>
    </rPh>
    <phoneticPr fontId="15"/>
  </si>
  <si>
    <t>説明</t>
    <rPh sb="0" eb="2">
      <t>セツメイ</t>
    </rPh>
    <phoneticPr fontId="15"/>
  </si>
  <si>
    <t>項　　目</t>
    <rPh sb="0" eb="1">
      <t>コウ</t>
    </rPh>
    <rPh sb="3" eb="4">
      <t>メ</t>
    </rPh>
    <phoneticPr fontId="15"/>
  </si>
  <si>
    <t>交通費</t>
    <rPh sb="0" eb="3">
      <t>コウツウヒ</t>
    </rPh>
    <phoneticPr fontId="15"/>
  </si>
  <si>
    <t>実費</t>
    <rPh sb="0" eb="2">
      <t>ジッピ</t>
    </rPh>
    <phoneticPr fontId="15"/>
  </si>
  <si>
    <r>
      <t>当事業所の通常の事業の実施地域（</t>
    </r>
    <r>
      <rPr>
        <sz val="11"/>
        <color rgb="FFFF0000"/>
        <rFont val="ＭＳ 明朝"/>
        <family val="1"/>
        <charset val="128"/>
      </rPr>
      <t>△△区、◎◎区</t>
    </r>
    <r>
      <rPr>
        <sz val="11"/>
        <rFont val="ＭＳ 明朝"/>
        <family val="1"/>
        <charset val="128"/>
      </rPr>
      <t>）にお住まいの方は無料ですが、それ以外の地域にお住まいの方は、訪問するための交通費（実費）がかかります。なお、自動車を使用した場合の交通費は次の額をお支払いいただきます。
通常の事業の実施地域を超えた所から、
片道　１Kmあたり　</t>
    </r>
    <r>
      <rPr>
        <sz val="11"/>
        <color rgb="FFFF0000"/>
        <rFont val="ＭＳ 明朝"/>
        <family val="1"/>
        <charset val="128"/>
      </rPr>
      <t>20</t>
    </r>
    <r>
      <rPr>
        <sz val="11"/>
        <rFont val="ＭＳ 明朝"/>
        <family val="1"/>
        <charset val="128"/>
      </rPr>
      <t>円</t>
    </r>
    <rPh sb="0" eb="4">
      <t>トウジギョウショ</t>
    </rPh>
    <rPh sb="5" eb="7">
      <t>ツウジョウ</t>
    </rPh>
    <rPh sb="8" eb="10">
      <t>ジギョウ</t>
    </rPh>
    <rPh sb="11" eb="15">
      <t>ジッシチイキ</t>
    </rPh>
    <rPh sb="18" eb="19">
      <t>ク</t>
    </rPh>
    <rPh sb="22" eb="23">
      <t>ク</t>
    </rPh>
    <rPh sb="26" eb="27">
      <t>ス</t>
    </rPh>
    <rPh sb="30" eb="31">
      <t>カタ</t>
    </rPh>
    <rPh sb="32" eb="34">
      <t>ムリョウ</t>
    </rPh>
    <rPh sb="40" eb="42">
      <t>イガイ</t>
    </rPh>
    <rPh sb="43" eb="45">
      <t>チイキ</t>
    </rPh>
    <rPh sb="47" eb="48">
      <t>ス</t>
    </rPh>
    <rPh sb="51" eb="52">
      <t>カタ</t>
    </rPh>
    <rPh sb="54" eb="56">
      <t>ホウモン</t>
    </rPh>
    <rPh sb="61" eb="64">
      <t>コウツウヒ</t>
    </rPh>
    <rPh sb="65" eb="67">
      <t>ジッピ</t>
    </rPh>
    <rPh sb="78" eb="81">
      <t>ジドウシャ</t>
    </rPh>
    <rPh sb="82" eb="84">
      <t>シヨウ</t>
    </rPh>
    <rPh sb="86" eb="88">
      <t>バアイ</t>
    </rPh>
    <rPh sb="89" eb="92">
      <t>コウツウヒ</t>
    </rPh>
    <rPh sb="93" eb="94">
      <t>ツギ</t>
    </rPh>
    <rPh sb="95" eb="96">
      <t>ガク</t>
    </rPh>
    <rPh sb="98" eb="100">
      <t>シハラ</t>
    </rPh>
    <rPh sb="109" eb="111">
      <t>ツウジョウ</t>
    </rPh>
    <rPh sb="112" eb="114">
      <t>ジギョウ</t>
    </rPh>
    <rPh sb="115" eb="119">
      <t>ジッシチイキ</t>
    </rPh>
    <rPh sb="120" eb="121">
      <t>コ</t>
    </rPh>
    <rPh sb="123" eb="124">
      <t>トコロ</t>
    </rPh>
    <rPh sb="128" eb="130">
      <t>カタミチ</t>
    </rPh>
    <rPh sb="140" eb="141">
      <t>エン</t>
    </rPh>
    <phoneticPr fontId="15"/>
  </si>
  <si>
    <t>ト　認知症専門ケア加算（Ⅰ）</t>
    <rPh sb="2" eb="7">
      <t>ニンチショウセンモン</t>
    </rPh>
    <rPh sb="9" eb="11">
      <t>カサン</t>
    </rPh>
    <phoneticPr fontId="2"/>
  </si>
  <si>
    <t>　　認知症専門ケア加算（Ⅱ）</t>
    <rPh sb="2" eb="7">
      <t>ニンチショウセンモン</t>
    </rPh>
    <rPh sb="9" eb="11">
      <t>カサン</t>
    </rPh>
    <phoneticPr fontId="2"/>
  </si>
  <si>
    <t>算定
項目</t>
    <rPh sb="0" eb="2">
      <t>サンテイ</t>
    </rPh>
    <rPh sb="3" eb="5">
      <t>コウモク</t>
    </rPh>
    <phoneticPr fontId="15"/>
  </si>
  <si>
    <t>１月につき</t>
    <rPh sb="1" eb="2">
      <t>ツキ</t>
    </rPh>
    <phoneticPr fontId="2"/>
  </si>
  <si>
    <t>地域密着型サービス　料金表作成例　</t>
    <rPh sb="0" eb="2">
      <t>チイキ</t>
    </rPh>
    <rPh sb="2" eb="5">
      <t>ミッチャクガタ</t>
    </rPh>
    <rPh sb="10" eb="13">
      <t>リョウキンヒョウ</t>
    </rPh>
    <rPh sb="13" eb="16">
      <t>サクセイレイ</t>
    </rPh>
    <phoneticPr fontId="15"/>
  </si>
  <si>
    <r>
      <rPr>
        <b/>
        <sz val="14"/>
        <color rgb="FFFF0000"/>
        <rFont val="BIZ UDPゴシック"/>
        <family val="3"/>
        <charset val="128"/>
      </rPr>
      <t>〇〇ケアサービス</t>
    </r>
    <r>
      <rPr>
        <b/>
        <sz val="14"/>
        <rFont val="BIZ UDPゴシック"/>
        <family val="3"/>
        <charset val="128"/>
      </rPr>
      <t>　定期巡回・随時対応型訪問介護看護　料金表</t>
    </r>
    <phoneticPr fontId="15"/>
  </si>
  <si>
    <r>
      <rPr>
        <b/>
        <sz val="14"/>
        <color rgb="FFFF0000"/>
        <rFont val="BIZ UDPゴシック"/>
        <family val="3"/>
        <charset val="128"/>
      </rPr>
      <t>〇〇ケアサービス</t>
    </r>
    <r>
      <rPr>
        <b/>
        <sz val="14"/>
        <rFont val="BIZ UDPゴシック"/>
        <family val="3"/>
        <charset val="128"/>
      </rPr>
      <t>　夜間対応型訪問介護　料金表</t>
    </r>
    <phoneticPr fontId="15"/>
  </si>
  <si>
    <r>
      <rPr>
        <b/>
        <sz val="14"/>
        <color rgb="FFFF0000"/>
        <rFont val="BIZ UDPゴシック"/>
        <family val="3"/>
        <charset val="128"/>
      </rPr>
      <t>〇〇ケアサービス</t>
    </r>
    <r>
      <rPr>
        <b/>
        <sz val="14"/>
        <rFont val="BIZ UDPゴシック"/>
        <family val="3"/>
        <charset val="128"/>
      </rPr>
      <t>　地域密着型通所介護　料金表</t>
    </r>
    <rPh sb="9" eb="14">
      <t>チイキミッチャクガタ</t>
    </rPh>
    <rPh sb="14" eb="16">
      <t>ツウショ</t>
    </rPh>
    <phoneticPr fontId="15"/>
  </si>
  <si>
    <t>１　介護報酬に係る費用</t>
    <phoneticPr fontId="15"/>
  </si>
  <si>
    <t>算定
項目</t>
    <rPh sb="0" eb="2">
      <t>サンテイ</t>
    </rPh>
    <rPh sb="3" eb="5">
      <t>コウモク</t>
    </rPh>
    <phoneticPr fontId="15"/>
  </si>
  <si>
    <t>※本事業所は、算定項目に☑のある項目について該当した場合に料金が発生します。</t>
    <rPh sb="22" eb="24">
      <t>ガイトウ</t>
    </rPh>
    <rPh sb="26" eb="28">
      <t>バアイ</t>
    </rPh>
    <phoneticPr fontId="15"/>
  </si>
  <si>
    <t>※本事業所は、算定項目に☑のある項目について該当した場合に料金が発生します。</t>
    <rPh sb="1" eb="2">
      <t>ホン</t>
    </rPh>
    <rPh sb="2" eb="5">
      <t>ジギョウショ</t>
    </rPh>
    <rPh sb="7" eb="11">
      <t>サンテイコウモク</t>
    </rPh>
    <rPh sb="16" eb="18">
      <t>コウモク</t>
    </rPh>
    <rPh sb="22" eb="24">
      <t>ガイトウ</t>
    </rPh>
    <rPh sb="26" eb="28">
      <t>バアイ</t>
    </rPh>
    <rPh sb="29" eb="31">
      <t>リョウキン</t>
    </rPh>
    <rPh sb="32" eb="34">
      <t>ハッセイ</t>
    </rPh>
    <phoneticPr fontId="2"/>
  </si>
  <si>
    <r>
      <t>当事業所の通常の事業の実施地域（</t>
    </r>
    <r>
      <rPr>
        <sz val="11"/>
        <color rgb="FFFF0000"/>
        <rFont val="ＭＳ 明朝"/>
        <family val="1"/>
        <charset val="128"/>
      </rPr>
      <t>△△区、◎◎区</t>
    </r>
    <r>
      <rPr>
        <sz val="11"/>
        <rFont val="ＭＳ 明朝"/>
        <family val="1"/>
        <charset val="128"/>
      </rPr>
      <t>）にお住まいの方は無料ですが、それ以外の地域にお住まいの方は、送迎するための交通費（実費）がかかります。なお、自動車を使用した場合の交通費は次の額をお支払いいただきます。
通常の事業の実施地域を超えた所から、
片道　１Kmあたり　</t>
    </r>
    <r>
      <rPr>
        <sz val="11"/>
        <color rgb="FFFF0000"/>
        <rFont val="ＭＳ 明朝"/>
        <family val="1"/>
        <charset val="128"/>
      </rPr>
      <t>20</t>
    </r>
    <r>
      <rPr>
        <sz val="11"/>
        <rFont val="ＭＳ 明朝"/>
        <family val="1"/>
        <charset val="128"/>
      </rPr>
      <t>円</t>
    </r>
    <rPh sb="0" eb="4">
      <t>トウジギョウショ</t>
    </rPh>
    <rPh sb="5" eb="7">
      <t>ツウジョウ</t>
    </rPh>
    <rPh sb="8" eb="10">
      <t>ジギョウ</t>
    </rPh>
    <rPh sb="11" eb="15">
      <t>ジッシチイキ</t>
    </rPh>
    <rPh sb="18" eb="19">
      <t>ク</t>
    </rPh>
    <rPh sb="22" eb="23">
      <t>ク</t>
    </rPh>
    <rPh sb="26" eb="27">
      <t>ス</t>
    </rPh>
    <rPh sb="30" eb="31">
      <t>カタ</t>
    </rPh>
    <rPh sb="32" eb="34">
      <t>ムリョウ</t>
    </rPh>
    <rPh sb="40" eb="42">
      <t>イガイ</t>
    </rPh>
    <rPh sb="43" eb="45">
      <t>チイキ</t>
    </rPh>
    <rPh sb="47" eb="48">
      <t>ス</t>
    </rPh>
    <rPh sb="51" eb="52">
      <t>カタ</t>
    </rPh>
    <rPh sb="54" eb="56">
      <t>ソウゲイ</t>
    </rPh>
    <rPh sb="61" eb="64">
      <t>コウツウヒ</t>
    </rPh>
    <rPh sb="65" eb="67">
      <t>ジッピ</t>
    </rPh>
    <rPh sb="78" eb="81">
      <t>ジドウシャ</t>
    </rPh>
    <rPh sb="82" eb="84">
      <t>シヨウ</t>
    </rPh>
    <rPh sb="86" eb="88">
      <t>バアイ</t>
    </rPh>
    <rPh sb="89" eb="92">
      <t>コウツウヒ</t>
    </rPh>
    <rPh sb="93" eb="94">
      <t>ツギ</t>
    </rPh>
    <rPh sb="95" eb="96">
      <t>ガク</t>
    </rPh>
    <rPh sb="98" eb="100">
      <t>シハラ</t>
    </rPh>
    <rPh sb="109" eb="111">
      <t>ツウジョウ</t>
    </rPh>
    <rPh sb="112" eb="114">
      <t>ジギョウ</t>
    </rPh>
    <rPh sb="115" eb="119">
      <t>ジッシチイキ</t>
    </rPh>
    <rPh sb="120" eb="121">
      <t>コ</t>
    </rPh>
    <rPh sb="123" eb="124">
      <t>トコロ</t>
    </rPh>
    <rPh sb="128" eb="130">
      <t>カタミチ</t>
    </rPh>
    <rPh sb="140" eb="141">
      <t>エン</t>
    </rPh>
    <phoneticPr fontId="15"/>
  </si>
  <si>
    <t>昼食代</t>
    <rPh sb="0" eb="3">
      <t>チュウショクダイ</t>
    </rPh>
    <phoneticPr fontId="15"/>
  </si>
  <si>
    <r>
      <rPr>
        <sz val="11"/>
        <color rgb="FFFF0000"/>
        <rFont val="ＭＳ 明朝"/>
        <family val="1"/>
        <charset val="128"/>
      </rPr>
      <t>600</t>
    </r>
    <r>
      <rPr>
        <sz val="11"/>
        <rFont val="ＭＳ 明朝"/>
        <family val="1"/>
        <charset val="128"/>
      </rPr>
      <t>円
(含おやつ代</t>
    </r>
    <r>
      <rPr>
        <sz val="11"/>
        <color rgb="FFFF0000"/>
        <rFont val="ＭＳ 明朝"/>
        <family val="1"/>
        <charset val="128"/>
      </rPr>
      <t>100</t>
    </r>
    <r>
      <rPr>
        <sz val="11"/>
        <rFont val="ＭＳ 明朝"/>
        <family val="1"/>
        <charset val="128"/>
      </rPr>
      <t>円)</t>
    </r>
    <rPh sb="3" eb="4">
      <t>エン</t>
    </rPh>
    <rPh sb="6" eb="7">
      <t>フク</t>
    </rPh>
    <rPh sb="10" eb="11">
      <t>ダイ</t>
    </rPh>
    <rPh sb="14" eb="15">
      <t>エン</t>
    </rPh>
    <phoneticPr fontId="15"/>
  </si>
  <si>
    <t>飲み物代</t>
    <rPh sb="0" eb="1">
      <t>ノ</t>
    </rPh>
    <rPh sb="2" eb="4">
      <t>モノダイ</t>
    </rPh>
    <phoneticPr fontId="15"/>
  </si>
  <si>
    <t>コーヒー：１杯60円</t>
    <rPh sb="6" eb="7">
      <t>ハイ</t>
    </rPh>
    <rPh sb="9" eb="10">
      <t>エン</t>
    </rPh>
    <phoneticPr fontId="15"/>
  </si>
  <si>
    <t>おむつ代</t>
    <rPh sb="3" eb="4">
      <t>ダイ</t>
    </rPh>
    <phoneticPr fontId="15"/>
  </si>
  <si>
    <t>おむつ100円
パット50円</t>
    <rPh sb="6" eb="7">
      <t>エン</t>
    </rPh>
    <rPh sb="13" eb="14">
      <t>エン</t>
    </rPh>
    <phoneticPr fontId="15"/>
  </si>
  <si>
    <t>教養娯楽費</t>
    <rPh sb="0" eb="5">
      <t>キョウヨウゴラクヒ</t>
    </rPh>
    <phoneticPr fontId="15"/>
  </si>
  <si>
    <t>希望者のみ。通常の水分補給（水、お茶）は無料です。</t>
    <rPh sb="0" eb="3">
      <t>キボウシャ</t>
    </rPh>
    <rPh sb="6" eb="8">
      <t>ツウジョウ</t>
    </rPh>
    <rPh sb="9" eb="11">
      <t>スイブン</t>
    </rPh>
    <rPh sb="11" eb="13">
      <t>ホキュウ</t>
    </rPh>
    <rPh sb="14" eb="15">
      <t>スイ</t>
    </rPh>
    <rPh sb="17" eb="18">
      <t>チャ</t>
    </rPh>
    <rPh sb="20" eb="22">
      <t>ムリョウ</t>
    </rPh>
    <phoneticPr fontId="15"/>
  </si>
  <si>
    <r>
      <rPr>
        <b/>
        <sz val="14"/>
        <color rgb="FFFF0000"/>
        <rFont val="BIZ UDPゴシック"/>
        <family val="3"/>
        <charset val="128"/>
      </rPr>
      <t>〇〇ケアサービス</t>
    </r>
    <r>
      <rPr>
        <b/>
        <sz val="14"/>
        <rFont val="BIZ UDPゴシック"/>
        <family val="3"/>
        <charset val="128"/>
      </rPr>
      <t>　認知症対応型通所介護（単独型）　料金表</t>
    </r>
    <rPh sb="9" eb="12">
      <t>ニンチショウ</t>
    </rPh>
    <rPh sb="12" eb="14">
      <t>タイオウ</t>
    </rPh>
    <rPh sb="14" eb="15">
      <t>ガタ</t>
    </rPh>
    <rPh sb="15" eb="17">
      <t>ツウショ</t>
    </rPh>
    <rPh sb="20" eb="23">
      <t>タンドクガタ</t>
    </rPh>
    <phoneticPr fontId="15"/>
  </si>
  <si>
    <r>
      <rPr>
        <b/>
        <sz val="14"/>
        <color rgb="FFFF0000"/>
        <rFont val="BIZ UDPゴシック"/>
        <family val="3"/>
        <charset val="128"/>
      </rPr>
      <t>〇〇ケアサービス</t>
    </r>
    <r>
      <rPr>
        <b/>
        <sz val="14"/>
        <rFont val="BIZ UDPゴシック"/>
        <family val="3"/>
        <charset val="128"/>
      </rPr>
      <t>　認知症対応型通所介護（併設型）　料金表</t>
    </r>
    <rPh sb="9" eb="12">
      <t>ニンチショウ</t>
    </rPh>
    <rPh sb="12" eb="14">
      <t>タイオウ</t>
    </rPh>
    <rPh sb="14" eb="15">
      <t>ガタ</t>
    </rPh>
    <rPh sb="15" eb="17">
      <t>ツウショ</t>
    </rPh>
    <rPh sb="20" eb="23">
      <t>ヘイセツガタ</t>
    </rPh>
    <phoneticPr fontId="15"/>
  </si>
  <si>
    <r>
      <rPr>
        <b/>
        <sz val="14"/>
        <color rgb="FFFF0000"/>
        <rFont val="BIZ UDPゴシック"/>
        <family val="3"/>
        <charset val="128"/>
      </rPr>
      <t>〇〇ケアサービス</t>
    </r>
    <r>
      <rPr>
        <b/>
        <sz val="14"/>
        <rFont val="BIZ UDPゴシック"/>
        <family val="3"/>
        <charset val="128"/>
      </rPr>
      <t>　認知症対応型通所介護（共用型）　料金表</t>
    </r>
    <rPh sb="9" eb="12">
      <t>ニンチショウ</t>
    </rPh>
    <rPh sb="12" eb="14">
      <t>タイオウ</t>
    </rPh>
    <rPh sb="14" eb="15">
      <t>ガタ</t>
    </rPh>
    <rPh sb="15" eb="17">
      <t>ツウショ</t>
    </rPh>
    <rPh sb="20" eb="23">
      <t>キョウヨウガタ</t>
    </rPh>
    <phoneticPr fontId="15"/>
  </si>
  <si>
    <t>１　介護報酬に係る費用</t>
    <phoneticPr fontId="15"/>
  </si>
  <si>
    <r>
      <rPr>
        <b/>
        <sz val="14"/>
        <color rgb="FFFF0000"/>
        <rFont val="BIZ UDPゴシック"/>
        <family val="3"/>
        <charset val="128"/>
      </rPr>
      <t>〇〇ケアサービス</t>
    </r>
    <r>
      <rPr>
        <b/>
        <sz val="14"/>
        <rFont val="BIZ UDPゴシック"/>
        <family val="3"/>
        <charset val="128"/>
      </rPr>
      <t>　介護予防認知症対応型通所介護（単独型）　料金表</t>
    </r>
    <rPh sb="9" eb="13">
      <t>カイゴヨボウ</t>
    </rPh>
    <rPh sb="13" eb="16">
      <t>ニンチショウ</t>
    </rPh>
    <rPh sb="16" eb="18">
      <t>タイオウ</t>
    </rPh>
    <rPh sb="18" eb="19">
      <t>ガタ</t>
    </rPh>
    <rPh sb="19" eb="21">
      <t>ツウショ</t>
    </rPh>
    <rPh sb="24" eb="27">
      <t>タンドクガタ</t>
    </rPh>
    <phoneticPr fontId="15"/>
  </si>
  <si>
    <t>算定
項目</t>
    <rPh sb="0" eb="2">
      <t>サンテイ</t>
    </rPh>
    <rPh sb="3" eb="5">
      <t>コウモク</t>
    </rPh>
    <phoneticPr fontId="15"/>
  </si>
  <si>
    <t>利用者負担額
（１割）</t>
    <rPh sb="0" eb="3">
      <t>リヨウシャ</t>
    </rPh>
    <rPh sb="3" eb="6">
      <t>フタンガク</t>
    </rPh>
    <rPh sb="9" eb="10">
      <t>ワリ</t>
    </rPh>
    <phoneticPr fontId="2"/>
  </si>
  <si>
    <t>利用者負担額
（２割）</t>
    <rPh sb="0" eb="3">
      <t>リヨウシャ</t>
    </rPh>
    <rPh sb="3" eb="6">
      <t>フタンガク</t>
    </rPh>
    <rPh sb="9" eb="10">
      <t>ワリ</t>
    </rPh>
    <phoneticPr fontId="2"/>
  </si>
  <si>
    <t>利用者負担額
（３割）</t>
    <rPh sb="0" eb="3">
      <t>リヨウシャ</t>
    </rPh>
    <rPh sb="3" eb="6">
      <t>フタンガク</t>
    </rPh>
    <rPh sb="9" eb="10">
      <t>ワリ</t>
    </rPh>
    <phoneticPr fontId="2"/>
  </si>
  <si>
    <t>（２）介護予防認知症対応型通所介護費（ⅱ）</t>
    <rPh sb="3" eb="5">
      <t>カイゴ</t>
    </rPh>
    <rPh sb="5" eb="7">
      <t>ヨボウ</t>
    </rPh>
    <rPh sb="7" eb="10">
      <t>ニンチショウ</t>
    </rPh>
    <rPh sb="10" eb="13">
      <t>タイオウガタ</t>
    </rPh>
    <rPh sb="13" eb="17">
      <t>ツウショカイゴ</t>
    </rPh>
    <rPh sb="17" eb="18">
      <t>ヒ</t>
    </rPh>
    <phoneticPr fontId="2"/>
  </si>
  <si>
    <r>
      <rPr>
        <b/>
        <sz val="14"/>
        <color rgb="FFFF0000"/>
        <rFont val="BIZ UDPゴシック"/>
        <family val="3"/>
        <charset val="128"/>
      </rPr>
      <t>〇〇ケアサービス</t>
    </r>
    <r>
      <rPr>
        <b/>
        <sz val="14"/>
        <rFont val="BIZ UDPゴシック"/>
        <family val="3"/>
        <charset val="128"/>
      </rPr>
      <t>　介護予防認知症対応型通所介護（併設型）　料金表</t>
    </r>
    <rPh sb="9" eb="13">
      <t>カイゴヨボウ</t>
    </rPh>
    <rPh sb="13" eb="16">
      <t>ニンチショウ</t>
    </rPh>
    <rPh sb="16" eb="18">
      <t>タイオウ</t>
    </rPh>
    <rPh sb="18" eb="19">
      <t>ガタ</t>
    </rPh>
    <rPh sb="19" eb="21">
      <t>ツウショ</t>
    </rPh>
    <rPh sb="24" eb="26">
      <t>ヘイセツ</t>
    </rPh>
    <rPh sb="26" eb="27">
      <t>ガタ</t>
    </rPh>
    <phoneticPr fontId="15"/>
  </si>
  <si>
    <t>ロ　介護予防認知症対応型通所介護費（Ⅱ）</t>
    <rPh sb="2" eb="4">
      <t>カイゴ</t>
    </rPh>
    <rPh sb="4" eb="6">
      <t>ヨボウ</t>
    </rPh>
    <rPh sb="6" eb="9">
      <t>ニンチショウ</t>
    </rPh>
    <rPh sb="9" eb="12">
      <t>タイオウガタ</t>
    </rPh>
    <rPh sb="12" eb="16">
      <t>ツウショカイゴ</t>
    </rPh>
    <rPh sb="16" eb="17">
      <t>ヒ</t>
    </rPh>
    <phoneticPr fontId="2"/>
  </si>
  <si>
    <r>
      <rPr>
        <b/>
        <sz val="14"/>
        <color rgb="FFFF0000"/>
        <rFont val="BIZ UDPゴシック"/>
        <family val="3"/>
        <charset val="128"/>
      </rPr>
      <t>〇〇ケアサービス</t>
    </r>
    <r>
      <rPr>
        <b/>
        <sz val="14"/>
        <rFont val="BIZ UDPゴシック"/>
        <family val="3"/>
        <charset val="128"/>
      </rPr>
      <t>　介護予防認知症対応型通所介護（共用型）　料金表</t>
    </r>
    <rPh sb="9" eb="13">
      <t>カイゴヨボウ</t>
    </rPh>
    <rPh sb="13" eb="16">
      <t>ニンチショウ</t>
    </rPh>
    <rPh sb="16" eb="18">
      <t>タイオウ</t>
    </rPh>
    <rPh sb="18" eb="19">
      <t>ガタ</t>
    </rPh>
    <rPh sb="19" eb="21">
      <t>ツウショ</t>
    </rPh>
    <rPh sb="24" eb="26">
      <t>キョウヨウ</t>
    </rPh>
    <rPh sb="26" eb="27">
      <t>ガタ</t>
    </rPh>
    <phoneticPr fontId="15"/>
  </si>
  <si>
    <t>１　介護報酬に係る費用</t>
    <phoneticPr fontId="15"/>
  </si>
  <si>
    <r>
      <rPr>
        <b/>
        <sz val="14"/>
        <color rgb="FFFF0000"/>
        <rFont val="BIZ UDPゴシック"/>
        <family val="3"/>
        <charset val="128"/>
      </rPr>
      <t>〇〇ケアサービス</t>
    </r>
    <r>
      <rPr>
        <b/>
        <sz val="14"/>
        <rFont val="BIZ UDPゴシック"/>
        <family val="3"/>
        <charset val="128"/>
      </rPr>
      <t>　小規模多機能型居宅介護　料金表</t>
    </r>
    <rPh sb="9" eb="16">
      <t>ショウキボタキノウガタ</t>
    </rPh>
    <rPh sb="16" eb="20">
      <t>キョタクカイゴ</t>
    </rPh>
    <phoneticPr fontId="15"/>
  </si>
  <si>
    <t>算定
項目</t>
    <rPh sb="0" eb="2">
      <t>サンテイ</t>
    </rPh>
    <rPh sb="3" eb="5">
      <t>コウモク</t>
    </rPh>
    <phoneticPr fontId="15"/>
  </si>
  <si>
    <t>小規模多機能型居宅介護費（１月につき）</t>
    <rPh sb="0" eb="3">
      <t>ショウキボ</t>
    </rPh>
    <rPh sb="3" eb="7">
      <t>タキノウガタ</t>
    </rPh>
    <rPh sb="7" eb="9">
      <t>キョタク</t>
    </rPh>
    <rPh sb="9" eb="11">
      <t>カイゴ</t>
    </rPh>
    <rPh sb="11" eb="12">
      <t>ヒ</t>
    </rPh>
    <rPh sb="14" eb="15">
      <t>ツキ</t>
    </rPh>
    <phoneticPr fontId="2"/>
  </si>
  <si>
    <t>死亡日及び死亡日以前30日以下１日につき
(イを算定する場合のみ）</t>
    <rPh sb="0" eb="3">
      <t>シボウビ</t>
    </rPh>
    <rPh sb="3" eb="4">
      <t>オヨ</t>
    </rPh>
    <rPh sb="5" eb="8">
      <t>シボウビ</t>
    </rPh>
    <rPh sb="8" eb="10">
      <t>イゼン</t>
    </rPh>
    <rPh sb="12" eb="13">
      <t>ニチ</t>
    </rPh>
    <rPh sb="13" eb="15">
      <t>イカ</t>
    </rPh>
    <rPh sb="16" eb="17">
      <t>ニチ</t>
    </rPh>
    <phoneticPr fontId="2"/>
  </si>
  <si>
    <t>７日を限度として、１日につき
(ロを算定する場合のみ)</t>
    <rPh sb="1" eb="2">
      <t>ニチ</t>
    </rPh>
    <rPh sb="3" eb="5">
      <t>ゲンド</t>
    </rPh>
    <rPh sb="10" eb="11">
      <t>ニチ</t>
    </rPh>
    <rPh sb="18" eb="20">
      <t>サンテイ</t>
    </rPh>
    <rPh sb="22" eb="24">
      <t>バアイ</t>
    </rPh>
    <phoneticPr fontId="15"/>
  </si>
  <si>
    <r>
      <t>当事業所の通常の事業の実施地域（</t>
    </r>
    <r>
      <rPr>
        <sz val="11"/>
        <color rgb="FFFF0000"/>
        <rFont val="ＭＳ 明朝"/>
        <family val="1"/>
        <charset val="128"/>
      </rPr>
      <t>△△区、◎◎区</t>
    </r>
    <r>
      <rPr>
        <sz val="11"/>
        <rFont val="ＭＳ 明朝"/>
        <family val="1"/>
        <charset val="128"/>
      </rPr>
      <t>）にお住まいの方は無料ですが、それ以外の地域にお住まいの方は、訪問や送迎をするための交通費（実費）がかかります。なお、自動車を使用した場合の交通費は次の額をお支払いいただきます。
通常の事業の実施地域を超えた所から、
片道　１Kmあたり　</t>
    </r>
    <r>
      <rPr>
        <sz val="11"/>
        <color rgb="FFFF0000"/>
        <rFont val="ＭＳ 明朝"/>
        <family val="1"/>
        <charset val="128"/>
      </rPr>
      <t>20</t>
    </r>
    <r>
      <rPr>
        <sz val="11"/>
        <rFont val="ＭＳ 明朝"/>
        <family val="1"/>
        <charset val="128"/>
      </rPr>
      <t>円</t>
    </r>
    <rPh sb="0" eb="4">
      <t>トウジギョウショ</t>
    </rPh>
    <rPh sb="5" eb="7">
      <t>ツウジョウ</t>
    </rPh>
    <rPh sb="8" eb="10">
      <t>ジギョウ</t>
    </rPh>
    <rPh sb="11" eb="15">
      <t>ジッシチイキ</t>
    </rPh>
    <rPh sb="18" eb="19">
      <t>ク</t>
    </rPh>
    <rPh sb="22" eb="23">
      <t>ク</t>
    </rPh>
    <rPh sb="26" eb="27">
      <t>ス</t>
    </rPh>
    <rPh sb="30" eb="31">
      <t>カタ</t>
    </rPh>
    <rPh sb="32" eb="34">
      <t>ムリョウ</t>
    </rPh>
    <rPh sb="40" eb="42">
      <t>イガイ</t>
    </rPh>
    <rPh sb="43" eb="45">
      <t>チイキ</t>
    </rPh>
    <rPh sb="47" eb="48">
      <t>ス</t>
    </rPh>
    <rPh sb="51" eb="52">
      <t>カタ</t>
    </rPh>
    <rPh sb="54" eb="56">
      <t>ホウモン</t>
    </rPh>
    <rPh sb="57" eb="59">
      <t>ソウゲイ</t>
    </rPh>
    <rPh sb="65" eb="68">
      <t>コウツウヒ</t>
    </rPh>
    <rPh sb="69" eb="71">
      <t>ジッピ</t>
    </rPh>
    <rPh sb="82" eb="85">
      <t>ジドウシャ</t>
    </rPh>
    <rPh sb="86" eb="88">
      <t>シヨウ</t>
    </rPh>
    <rPh sb="90" eb="92">
      <t>バアイ</t>
    </rPh>
    <rPh sb="93" eb="96">
      <t>コウツウヒ</t>
    </rPh>
    <rPh sb="97" eb="98">
      <t>ツギ</t>
    </rPh>
    <rPh sb="99" eb="100">
      <t>ガク</t>
    </rPh>
    <rPh sb="102" eb="104">
      <t>シハラ</t>
    </rPh>
    <rPh sb="113" eb="115">
      <t>ツウジョウ</t>
    </rPh>
    <rPh sb="116" eb="118">
      <t>ジギョウ</t>
    </rPh>
    <rPh sb="119" eb="123">
      <t>ジッシチイキ</t>
    </rPh>
    <rPh sb="124" eb="125">
      <t>コ</t>
    </rPh>
    <rPh sb="127" eb="128">
      <t>トコロ</t>
    </rPh>
    <rPh sb="132" eb="134">
      <t>カタミチ</t>
    </rPh>
    <rPh sb="144" eb="145">
      <t>エン</t>
    </rPh>
    <phoneticPr fontId="15"/>
  </si>
  <si>
    <t>食費</t>
    <rPh sb="0" eb="2">
      <t>ショクヒ</t>
    </rPh>
    <phoneticPr fontId="15"/>
  </si>
  <si>
    <t>宿泊費</t>
    <rPh sb="0" eb="3">
      <t>シュクハクヒ</t>
    </rPh>
    <phoneticPr fontId="15"/>
  </si>
  <si>
    <r>
      <rPr>
        <sz val="11"/>
        <rFont val="ＭＳ 明朝"/>
        <family val="1"/>
        <charset val="128"/>
      </rPr>
      <t>朝：</t>
    </r>
    <r>
      <rPr>
        <sz val="11"/>
        <color rgb="FFFF0000"/>
        <rFont val="ＭＳ 明朝"/>
        <family val="1"/>
        <charset val="128"/>
      </rPr>
      <t xml:space="preserve">300円
</t>
    </r>
    <r>
      <rPr>
        <sz val="11"/>
        <rFont val="ＭＳ 明朝"/>
        <family val="1"/>
        <charset val="128"/>
      </rPr>
      <t>昼：</t>
    </r>
    <r>
      <rPr>
        <sz val="11"/>
        <color rgb="FFFF0000"/>
        <rFont val="ＭＳ 明朝"/>
        <family val="1"/>
        <charset val="128"/>
      </rPr>
      <t>600円
　　</t>
    </r>
    <r>
      <rPr>
        <sz val="11"/>
        <rFont val="ＭＳ 明朝"/>
        <family val="1"/>
        <charset val="128"/>
      </rPr>
      <t>(含おやつ代</t>
    </r>
    <r>
      <rPr>
        <sz val="11"/>
        <color rgb="FFFF0000"/>
        <rFont val="ＭＳ 明朝"/>
        <family val="1"/>
        <charset val="128"/>
      </rPr>
      <t>100円</t>
    </r>
    <r>
      <rPr>
        <sz val="11"/>
        <rFont val="ＭＳ 明朝"/>
        <family val="1"/>
        <charset val="128"/>
      </rPr>
      <t>)</t>
    </r>
    <r>
      <rPr>
        <sz val="11"/>
        <color rgb="FFFF000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夕：</t>
    </r>
    <r>
      <rPr>
        <sz val="11"/>
        <color rgb="FFFF0000"/>
        <rFont val="ＭＳ 明朝"/>
        <family val="1"/>
        <charset val="128"/>
      </rPr>
      <t>600円</t>
    </r>
    <rPh sb="0" eb="1">
      <t>アサ</t>
    </rPh>
    <rPh sb="5" eb="6">
      <t>エン</t>
    </rPh>
    <rPh sb="7" eb="8">
      <t>ヒル</t>
    </rPh>
    <rPh sb="12" eb="13">
      <t>エン</t>
    </rPh>
    <rPh sb="17" eb="18">
      <t>フク</t>
    </rPh>
    <rPh sb="21" eb="22">
      <t>ダイ</t>
    </rPh>
    <rPh sb="25" eb="26">
      <t>エン</t>
    </rPh>
    <rPh sb="28" eb="29">
      <t>ユウ</t>
    </rPh>
    <rPh sb="33" eb="34">
      <t>エン</t>
    </rPh>
    <phoneticPr fontId="15"/>
  </si>
  <si>
    <r>
      <rPr>
        <sz val="11"/>
        <rFont val="ＭＳ 明朝"/>
        <family val="1"/>
        <charset val="128"/>
      </rPr>
      <t>１泊：</t>
    </r>
    <r>
      <rPr>
        <sz val="11"/>
        <color rgb="FFFF0000"/>
        <rFont val="ＭＳ 明朝"/>
        <family val="1"/>
        <charset val="128"/>
      </rPr>
      <t>3,000円</t>
    </r>
    <rPh sb="1" eb="2">
      <t>ハク</t>
    </rPh>
    <rPh sb="8" eb="9">
      <t>エン</t>
    </rPh>
    <phoneticPr fontId="15"/>
  </si>
  <si>
    <r>
      <rPr>
        <b/>
        <sz val="14"/>
        <color rgb="FFFF0000"/>
        <rFont val="BIZ UDPゴシック"/>
        <family val="3"/>
        <charset val="128"/>
      </rPr>
      <t>〇〇ケアサービス</t>
    </r>
    <r>
      <rPr>
        <b/>
        <sz val="14"/>
        <rFont val="BIZ UDPゴシック"/>
        <family val="3"/>
        <charset val="128"/>
      </rPr>
      <t>　介護予防小規模多機能型居宅介護　料金表</t>
    </r>
    <rPh sb="9" eb="13">
      <t>カイゴヨボウ</t>
    </rPh>
    <rPh sb="13" eb="20">
      <t>ショウキボタキノウガタ</t>
    </rPh>
    <rPh sb="20" eb="24">
      <t>キョタクカイゴ</t>
    </rPh>
    <phoneticPr fontId="15"/>
  </si>
  <si>
    <t>７日を限度として、１日につき
（ロを算定する場合のみ）</t>
    <rPh sb="1" eb="2">
      <t>ニチ</t>
    </rPh>
    <rPh sb="3" eb="5">
      <t>ゲンド</t>
    </rPh>
    <rPh sb="10" eb="11">
      <t>ニチ</t>
    </rPh>
    <rPh sb="18" eb="20">
      <t>サンテイ</t>
    </rPh>
    <rPh sb="22" eb="24">
      <t>バアイ</t>
    </rPh>
    <phoneticPr fontId="15"/>
  </si>
  <si>
    <r>
      <rPr>
        <b/>
        <sz val="14"/>
        <color rgb="FFFF0000"/>
        <rFont val="BIZ UDPゴシック"/>
        <family val="3"/>
        <charset val="128"/>
      </rPr>
      <t>〇〇ケアサービス</t>
    </r>
    <r>
      <rPr>
        <b/>
        <sz val="14"/>
        <rFont val="BIZ UDPゴシック"/>
        <family val="3"/>
        <charset val="128"/>
      </rPr>
      <t>　認知症対応型共同生活介護　料金表</t>
    </r>
    <rPh sb="9" eb="12">
      <t>ニンチショウ</t>
    </rPh>
    <rPh sb="12" eb="14">
      <t>タイオウ</t>
    </rPh>
    <rPh sb="14" eb="15">
      <t>ガタ</t>
    </rPh>
    <rPh sb="15" eb="17">
      <t>キョウドウ</t>
    </rPh>
    <rPh sb="17" eb="19">
      <t>セイカツ</t>
    </rPh>
    <rPh sb="19" eb="21">
      <t>カイゴ</t>
    </rPh>
    <phoneticPr fontId="15"/>
  </si>
  <si>
    <t>入居日から起算して７日を限度として１日につき
（ロを算定する場合のみ）</t>
    <rPh sb="0" eb="3">
      <t>ニュウキョビ</t>
    </rPh>
    <rPh sb="5" eb="7">
      <t>キサン</t>
    </rPh>
    <rPh sb="10" eb="11">
      <t>ニチ</t>
    </rPh>
    <rPh sb="12" eb="14">
      <t>ゲンド</t>
    </rPh>
    <rPh sb="18" eb="19">
      <t>ニチ</t>
    </rPh>
    <rPh sb="26" eb="28">
      <t>サンテイ</t>
    </rPh>
    <rPh sb="30" eb="32">
      <t>バアイ</t>
    </rPh>
    <phoneticPr fontId="2"/>
  </si>
  <si>
    <t>食材料費</t>
    <rPh sb="0" eb="1">
      <t>ショク</t>
    </rPh>
    <rPh sb="1" eb="4">
      <t>ザイリョウヒ</t>
    </rPh>
    <phoneticPr fontId="15"/>
  </si>
  <si>
    <t>理美容代</t>
    <rPh sb="0" eb="3">
      <t>リビヨウ</t>
    </rPh>
    <rPh sb="3" eb="4">
      <t>ダイ</t>
    </rPh>
    <phoneticPr fontId="15"/>
  </si>
  <si>
    <t>家賃</t>
    <rPh sb="0" eb="2">
      <t>ヤチン</t>
    </rPh>
    <phoneticPr fontId="15"/>
  </si>
  <si>
    <t>管理費</t>
    <rPh sb="0" eb="3">
      <t>カンリヒ</t>
    </rPh>
    <phoneticPr fontId="15"/>
  </si>
  <si>
    <t>敷金</t>
    <rPh sb="0" eb="2">
      <t>シキキン</t>
    </rPh>
    <phoneticPr fontId="15"/>
  </si>
  <si>
    <t>65,000円</t>
    <rPh sb="6" eb="7">
      <t>エン</t>
    </rPh>
    <phoneticPr fontId="15"/>
  </si>
  <si>
    <t>25,000円</t>
    <rPh sb="6" eb="7">
      <t>エン</t>
    </rPh>
    <phoneticPr fontId="15"/>
  </si>
  <si>
    <t>30,000円</t>
    <rPh sb="6" eb="7">
      <t>エン</t>
    </rPh>
    <phoneticPr fontId="15"/>
  </si>
  <si>
    <t>200,000円</t>
    <rPh sb="7" eb="8">
      <t>エン</t>
    </rPh>
    <phoneticPr fontId="15"/>
  </si>
  <si>
    <t>退居時に返金します。（居室の原状回復費用を除く。）</t>
    <rPh sb="0" eb="3">
      <t>タイキョジ</t>
    </rPh>
    <rPh sb="4" eb="6">
      <t>ヘンキン</t>
    </rPh>
    <rPh sb="11" eb="13">
      <t>キョシツ</t>
    </rPh>
    <rPh sb="14" eb="20">
      <t>ゲンジョウカイフクヒヨウ</t>
    </rPh>
    <rPh sb="21" eb="22">
      <t>ノゾ</t>
    </rPh>
    <phoneticPr fontId="15"/>
  </si>
  <si>
    <t>１月につき</t>
    <rPh sb="1" eb="2">
      <t>ツキ</t>
    </rPh>
    <phoneticPr fontId="15"/>
  </si>
  <si>
    <t>１食につき</t>
    <rPh sb="1" eb="2">
      <t>ショク</t>
    </rPh>
    <phoneticPr fontId="15"/>
  </si>
  <si>
    <t>光熱水費</t>
    <rPh sb="0" eb="4">
      <t>コウネツスイヒ</t>
    </rPh>
    <phoneticPr fontId="15"/>
  </si>
  <si>
    <r>
      <rPr>
        <b/>
        <sz val="14"/>
        <color rgb="FFFF0000"/>
        <rFont val="BIZ UDPゴシック"/>
        <family val="3"/>
        <charset val="128"/>
      </rPr>
      <t>〇〇ケアサービス</t>
    </r>
    <r>
      <rPr>
        <b/>
        <sz val="14"/>
        <rFont val="BIZ UDPゴシック"/>
        <family val="3"/>
        <charset val="128"/>
      </rPr>
      <t>　介護予防認知症対応型共同生活介護　料金表</t>
    </r>
    <rPh sb="9" eb="13">
      <t>カイゴヨボウ</t>
    </rPh>
    <rPh sb="13" eb="16">
      <t>ニンチショウ</t>
    </rPh>
    <rPh sb="16" eb="18">
      <t>タイオウ</t>
    </rPh>
    <rPh sb="18" eb="19">
      <t>ガタ</t>
    </rPh>
    <rPh sb="19" eb="21">
      <t>キョウドウ</t>
    </rPh>
    <rPh sb="21" eb="23">
      <t>セイカツ</t>
    </rPh>
    <rPh sb="23" eb="25">
      <t>カイゴ</t>
    </rPh>
    <phoneticPr fontId="15"/>
  </si>
  <si>
    <t>１日につき</t>
    <rPh sb="1" eb="2">
      <t>ニチ</t>
    </rPh>
    <phoneticPr fontId="15"/>
  </si>
  <si>
    <t>イ　利用者負担額は月額（30日）で算出</t>
    <rPh sb="2" eb="5">
      <t>リヨウシャ</t>
    </rPh>
    <rPh sb="5" eb="8">
      <t>フタンガク</t>
    </rPh>
    <phoneticPr fontId="15"/>
  </si>
  <si>
    <t>（１ユニット）
※利用者負担額は月額（30日）で算出</t>
    <rPh sb="9" eb="12">
      <t>リヨウシャ</t>
    </rPh>
    <rPh sb="12" eb="15">
      <t>フタンガク</t>
    </rPh>
    <phoneticPr fontId="15"/>
  </si>
  <si>
    <t>（２ユニット以上）
※利用者負担額は月額（30日）で算出</t>
    <rPh sb="6" eb="8">
      <t>イジョウ</t>
    </rPh>
    <rPh sb="11" eb="14">
      <t>リヨウシャ</t>
    </rPh>
    <rPh sb="14" eb="17">
      <t>フタンガク</t>
    </rPh>
    <phoneticPr fontId="15"/>
  </si>
  <si>
    <t>2,100円</t>
    <rPh sb="5" eb="6">
      <t>エン</t>
    </rPh>
    <phoneticPr fontId="15"/>
  </si>
  <si>
    <t>830円</t>
    <rPh sb="3" eb="4">
      <t>エン</t>
    </rPh>
    <phoneticPr fontId="15"/>
  </si>
  <si>
    <t>1,000円</t>
    <rPh sb="5" eb="6">
      <t>エン</t>
    </rPh>
    <phoneticPr fontId="15"/>
  </si>
  <si>
    <r>
      <rPr>
        <b/>
        <sz val="14"/>
        <color rgb="FFFF0000"/>
        <rFont val="BIZ UDPゴシック"/>
        <family val="3"/>
        <charset val="128"/>
      </rPr>
      <t>〇〇ケアサービス</t>
    </r>
    <r>
      <rPr>
        <b/>
        <sz val="14"/>
        <rFont val="BIZ UDPゴシック"/>
        <family val="3"/>
        <charset val="128"/>
      </rPr>
      <t>　看護小規模多機能型居宅介護　料金表</t>
    </r>
    <rPh sb="9" eb="11">
      <t>カンゴ</t>
    </rPh>
    <rPh sb="11" eb="14">
      <t>ショウキボ</t>
    </rPh>
    <rPh sb="14" eb="17">
      <t>タキノウ</t>
    </rPh>
    <rPh sb="17" eb="18">
      <t>ガタ</t>
    </rPh>
    <rPh sb="18" eb="20">
      <t>キョタク</t>
    </rPh>
    <rPh sb="20" eb="22">
      <t>カイゴ</t>
    </rPh>
    <phoneticPr fontId="15"/>
  </si>
  <si>
    <t>該当の場合に減算</t>
    <rPh sb="0" eb="2">
      <t>ガイトウ</t>
    </rPh>
    <rPh sb="3" eb="5">
      <t>バアイ</t>
    </rPh>
    <rPh sb="6" eb="8">
      <t>ゲンサン</t>
    </rPh>
    <phoneticPr fontId="15"/>
  </si>
  <si>
    <r>
      <rPr>
        <sz val="11"/>
        <rFont val="ＭＳ 明朝"/>
        <family val="1"/>
        <charset val="128"/>
      </rPr>
      <t>朝：</t>
    </r>
    <r>
      <rPr>
        <sz val="11"/>
        <color rgb="FFFF0000"/>
        <rFont val="ＭＳ 明朝"/>
        <family val="1"/>
        <charset val="128"/>
      </rPr>
      <t xml:space="preserve">300円
</t>
    </r>
    <r>
      <rPr>
        <sz val="11"/>
        <rFont val="ＭＳ 明朝"/>
        <family val="1"/>
        <charset val="128"/>
      </rPr>
      <t>昼：</t>
    </r>
    <r>
      <rPr>
        <sz val="11"/>
        <color rgb="FFFF0000"/>
        <rFont val="ＭＳ 明朝"/>
        <family val="1"/>
        <charset val="128"/>
      </rPr>
      <t>500円
　　</t>
    </r>
    <r>
      <rPr>
        <sz val="11"/>
        <rFont val="ＭＳ 明朝"/>
        <family val="1"/>
        <charset val="128"/>
      </rPr>
      <t>(含おやつ代</t>
    </r>
    <r>
      <rPr>
        <sz val="11"/>
        <color rgb="FFFF0000"/>
        <rFont val="ＭＳ 明朝"/>
        <family val="1"/>
        <charset val="128"/>
      </rPr>
      <t>100円</t>
    </r>
    <r>
      <rPr>
        <sz val="11"/>
        <rFont val="ＭＳ 明朝"/>
        <family val="1"/>
        <charset val="128"/>
      </rPr>
      <t>)</t>
    </r>
    <r>
      <rPr>
        <sz val="11"/>
        <color rgb="FFFF000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夕：</t>
    </r>
    <r>
      <rPr>
        <sz val="11"/>
        <color rgb="FFFF0000"/>
        <rFont val="ＭＳ 明朝"/>
        <family val="1"/>
        <charset val="128"/>
      </rPr>
      <t>500円</t>
    </r>
    <rPh sb="0" eb="1">
      <t>アサ</t>
    </rPh>
    <rPh sb="5" eb="6">
      <t>エン</t>
    </rPh>
    <rPh sb="7" eb="8">
      <t>ヒル</t>
    </rPh>
    <rPh sb="12" eb="13">
      <t>エン</t>
    </rPh>
    <rPh sb="17" eb="18">
      <t>フク</t>
    </rPh>
    <rPh sb="21" eb="22">
      <t>ダイ</t>
    </rPh>
    <rPh sb="25" eb="26">
      <t>エン</t>
    </rPh>
    <rPh sb="28" eb="29">
      <t>ユウ</t>
    </rPh>
    <rPh sb="33" eb="34">
      <t>エン</t>
    </rPh>
    <phoneticPr fontId="15"/>
  </si>
  <si>
    <r>
      <t>１食につき（１月(30日)につき</t>
    </r>
    <r>
      <rPr>
        <sz val="11"/>
        <color rgb="FFFF0000"/>
        <rFont val="ＭＳ Ｐゴシック"/>
        <family val="3"/>
        <charset val="128"/>
      </rPr>
      <t>39.000円</t>
    </r>
    <r>
      <rPr>
        <sz val="11"/>
        <rFont val="ＭＳ Ｐゴシック"/>
        <family val="3"/>
        <charset val="128"/>
      </rPr>
      <t>）</t>
    </r>
    <rPh sb="1" eb="2">
      <t>ショク</t>
    </rPh>
    <rPh sb="7" eb="8">
      <t>ツキ</t>
    </rPh>
    <rPh sb="11" eb="12">
      <t>ニチ</t>
    </rPh>
    <rPh sb="22" eb="23">
      <t>エン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</si>
</sst>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&quot;-&quot;#,###\ "/>
  </numFmts>
  <fonts count="3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4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b/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9"/>
      <color theme="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5">
    <xf numFmtId="0" fontId="0" fillId="0" borderId="0" xfId="0"/>
    <xf numFmtId="0" fontId="4" fillId="0" borderId="0" xfId="1" applyFont="1">
      <alignment vertical="center"/>
    </xf>
    <xf numFmtId="0" fontId="1" fillId="0" borderId="0" xfId="1" applyFont="1">
      <alignment vertical="center"/>
    </xf>
    <xf numFmtId="176" fontId="1" fillId="0" borderId="0" xfId="1" applyNumberFormat="1" applyFont="1">
      <alignment vertical="center"/>
    </xf>
    <xf numFmtId="176" fontId="1" fillId="0" borderId="0" xfId="1" applyNumberFormat="1" applyFont="1" applyBorder="1">
      <alignment vertical="center"/>
    </xf>
    <xf numFmtId="176" fontId="1" fillId="0" borderId="1" xfId="1" applyNumberFormat="1" applyFont="1" applyBorder="1">
      <alignment vertical="center"/>
    </xf>
    <xf numFmtId="176" fontId="1" fillId="0" borderId="0" xfId="1" applyNumberFormat="1" applyFont="1" applyBorder="1" applyAlignment="1">
      <alignment vertical="center" wrapText="1" shrinkToFit="1"/>
    </xf>
    <xf numFmtId="0" fontId="7" fillId="0" borderId="0" xfId="1" applyFont="1">
      <alignment vertical="center"/>
    </xf>
    <xf numFmtId="0" fontId="4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176" fontId="3" fillId="0" borderId="5" xfId="1" applyNumberFormat="1" applyFont="1" applyBorder="1" applyAlignment="1">
      <alignment vertical="center" wrapText="1" shrinkToFit="1"/>
    </xf>
    <xf numFmtId="176" fontId="3" fillId="0" borderId="4" xfId="1" applyNumberFormat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176" fontId="1" fillId="0" borderId="8" xfId="1" applyNumberFormat="1" applyFont="1" applyBorder="1">
      <alignment vertical="center"/>
    </xf>
    <xf numFmtId="0" fontId="3" fillId="0" borderId="8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3" fillId="0" borderId="0" xfId="1" applyFont="1">
      <alignment vertical="center"/>
    </xf>
    <xf numFmtId="176" fontId="1" fillId="0" borderId="9" xfId="1" applyNumberFormat="1" applyFont="1" applyBorder="1" applyAlignment="1">
      <alignment vertical="center" wrapText="1"/>
    </xf>
    <xf numFmtId="176" fontId="1" fillId="0" borderId="10" xfId="1" applyNumberFormat="1" applyFont="1" applyBorder="1" applyAlignment="1">
      <alignment vertical="center" wrapText="1" shrinkToFit="1"/>
    </xf>
    <xf numFmtId="0" fontId="3" fillId="0" borderId="12" xfId="1" applyFont="1" applyBorder="1" applyAlignment="1">
      <alignment vertical="center" wrapText="1"/>
    </xf>
    <xf numFmtId="176" fontId="5" fillId="0" borderId="0" xfId="1" applyNumberFormat="1" applyFont="1" applyBorder="1" applyAlignment="1">
      <alignment vertical="center" wrapText="1"/>
    </xf>
    <xf numFmtId="0" fontId="3" fillId="0" borderId="5" xfId="1" applyFont="1" applyBorder="1" applyAlignment="1">
      <alignment vertical="center" shrinkToFit="1"/>
    </xf>
    <xf numFmtId="176" fontId="1" fillId="0" borderId="14" xfId="1" applyNumberFormat="1" applyFont="1" applyBorder="1">
      <alignment vertical="center"/>
    </xf>
    <xf numFmtId="0" fontId="16" fillId="0" borderId="0" xfId="0" applyFont="1"/>
    <xf numFmtId="0" fontId="14" fillId="0" borderId="0" xfId="0" applyFont="1"/>
    <xf numFmtId="0" fontId="0" fillId="2" borderId="0" xfId="0" applyFill="1"/>
    <xf numFmtId="0" fontId="0" fillId="3" borderId="0" xfId="0" applyFill="1"/>
    <xf numFmtId="0" fontId="17" fillId="0" borderId="0" xfId="0" applyFont="1"/>
    <xf numFmtId="176" fontId="3" fillId="0" borderId="10" xfId="1" applyNumberFormat="1" applyFont="1" applyBorder="1" applyAlignment="1">
      <alignment vertical="center" wrapText="1"/>
    </xf>
    <xf numFmtId="176" fontId="5" fillId="0" borderId="0" xfId="1" applyNumberFormat="1" applyFont="1" applyBorder="1" applyAlignment="1">
      <alignment vertical="center"/>
    </xf>
    <xf numFmtId="0" fontId="1" fillId="0" borderId="0" xfId="1" applyFont="1" applyFill="1">
      <alignment vertical="center"/>
    </xf>
    <xf numFmtId="176" fontId="1" fillId="0" borderId="0" xfId="1" applyNumberFormat="1" applyFont="1" applyFill="1" applyBorder="1">
      <alignment vertical="center"/>
    </xf>
    <xf numFmtId="177" fontId="10" fillId="0" borderId="20" xfId="1" applyNumberFormat="1" applyFont="1" applyFill="1" applyBorder="1">
      <alignment vertical="center"/>
    </xf>
    <xf numFmtId="177" fontId="10" fillId="0" borderId="22" xfId="1" applyNumberFormat="1" applyFont="1" applyFill="1" applyBorder="1">
      <alignment vertical="center"/>
    </xf>
    <xf numFmtId="176" fontId="1" fillId="0" borderId="24" xfId="1" applyNumberFormat="1" applyFont="1" applyBorder="1">
      <alignment vertical="center"/>
    </xf>
    <xf numFmtId="0" fontId="11" fillId="0" borderId="25" xfId="1" applyFont="1" applyBorder="1" applyAlignment="1">
      <alignment horizontal="center" vertical="center" wrapText="1"/>
    </xf>
    <xf numFmtId="177" fontId="10" fillId="0" borderId="4" xfId="1" applyNumberFormat="1" applyFont="1" applyFill="1" applyBorder="1">
      <alignment vertical="center"/>
    </xf>
    <xf numFmtId="0" fontId="1" fillId="0" borderId="2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177" fontId="10" fillId="0" borderId="27" xfId="1" applyNumberFormat="1" applyFont="1" applyFill="1" applyBorder="1">
      <alignment vertical="center"/>
    </xf>
    <xf numFmtId="177" fontId="10" fillId="0" borderId="28" xfId="1" applyNumberFormat="1" applyFont="1" applyFill="1" applyBorder="1">
      <alignment vertical="center"/>
    </xf>
    <xf numFmtId="0" fontId="11" fillId="0" borderId="0" xfId="1" applyFont="1" applyAlignment="1">
      <alignment vertical="top"/>
    </xf>
    <xf numFmtId="0" fontId="3" fillId="0" borderId="29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176" fontId="3" fillId="0" borderId="12" xfId="1" applyNumberFormat="1" applyFont="1" applyBorder="1" applyAlignment="1">
      <alignment vertical="center" wrapText="1"/>
    </xf>
    <xf numFmtId="177" fontId="10" fillId="0" borderId="30" xfId="1" applyNumberFormat="1" applyFont="1" applyFill="1" applyBorder="1">
      <alignment vertical="center"/>
    </xf>
    <xf numFmtId="177" fontId="10" fillId="0" borderId="31" xfId="1" applyNumberFormat="1" applyFont="1" applyFill="1" applyBorder="1">
      <alignment vertical="center"/>
    </xf>
    <xf numFmtId="177" fontId="10" fillId="0" borderId="32" xfId="1" applyNumberFormat="1" applyFont="1" applyFill="1" applyBorder="1">
      <alignment vertical="center"/>
    </xf>
    <xf numFmtId="177" fontId="10" fillId="0" borderId="33" xfId="1" applyNumberFormat="1" applyFont="1" applyFill="1" applyBorder="1">
      <alignment vertical="center"/>
    </xf>
    <xf numFmtId="0" fontId="3" fillId="0" borderId="29" xfId="1" applyFont="1" applyBorder="1" applyAlignment="1">
      <alignment vertical="center" wrapText="1"/>
    </xf>
    <xf numFmtId="0" fontId="3" fillId="0" borderId="34" xfId="1" applyFont="1" applyBorder="1" applyAlignment="1">
      <alignment vertical="center" wrapText="1"/>
    </xf>
    <xf numFmtId="177" fontId="10" fillId="0" borderId="36" xfId="1" applyNumberFormat="1" applyFont="1" applyFill="1" applyBorder="1">
      <alignment vertical="center"/>
    </xf>
    <xf numFmtId="177" fontId="10" fillId="0" borderId="37" xfId="1" applyNumberFormat="1" applyFont="1" applyFill="1" applyBorder="1">
      <alignment vertical="center"/>
    </xf>
    <xf numFmtId="176" fontId="3" fillId="0" borderId="5" xfId="1" applyNumberFormat="1" applyFont="1" applyBorder="1" applyAlignment="1">
      <alignment vertical="center" wrapText="1"/>
    </xf>
    <xf numFmtId="176" fontId="10" fillId="0" borderId="20" xfId="1" applyNumberFormat="1" applyFont="1" applyFill="1" applyBorder="1">
      <alignment vertical="center"/>
    </xf>
    <xf numFmtId="176" fontId="10" fillId="0" borderId="27" xfId="1" applyNumberFormat="1" applyFont="1" applyFill="1" applyBorder="1">
      <alignment vertical="center"/>
    </xf>
    <xf numFmtId="0" fontId="3" fillId="0" borderId="17" xfId="1" applyFont="1" applyBorder="1" applyAlignment="1">
      <alignment vertical="center" wrapText="1"/>
    </xf>
    <xf numFmtId="176" fontId="3" fillId="0" borderId="17" xfId="1" applyNumberFormat="1" applyFont="1" applyBorder="1" applyAlignment="1">
      <alignment vertical="center" wrapText="1"/>
    </xf>
    <xf numFmtId="0" fontId="6" fillId="0" borderId="2" xfId="1" applyFont="1" applyBorder="1" applyAlignment="1">
      <alignment horizontal="left" vertical="center" shrinkToFit="1"/>
    </xf>
    <xf numFmtId="0" fontId="5" fillId="0" borderId="0" xfId="1" applyFont="1">
      <alignment vertical="center"/>
    </xf>
    <xf numFmtId="177" fontId="10" fillId="0" borderId="40" xfId="1" applyNumberFormat="1" applyFont="1" applyFill="1" applyBorder="1">
      <alignment vertical="center"/>
    </xf>
    <xf numFmtId="177" fontId="10" fillId="0" borderId="41" xfId="1" applyNumberFormat="1" applyFont="1" applyFill="1" applyBorder="1">
      <alignment vertical="center"/>
    </xf>
    <xf numFmtId="177" fontId="3" fillId="0" borderId="42" xfId="1" applyNumberFormat="1" applyFont="1" applyFill="1" applyBorder="1" applyAlignment="1">
      <alignment vertical="center"/>
    </xf>
    <xf numFmtId="177" fontId="3" fillId="0" borderId="32" xfId="1" applyNumberFormat="1" applyFont="1" applyFill="1" applyBorder="1" applyAlignment="1">
      <alignment vertical="center"/>
    </xf>
    <xf numFmtId="177" fontId="10" fillId="0" borderId="42" xfId="1" applyNumberFormat="1" applyFont="1" applyFill="1" applyBorder="1">
      <alignment vertical="center"/>
    </xf>
    <xf numFmtId="179" fontId="10" fillId="0" borderId="20" xfId="1" applyNumberFormat="1" applyFont="1" applyFill="1" applyBorder="1">
      <alignment vertical="center"/>
    </xf>
    <xf numFmtId="179" fontId="10" fillId="0" borderId="27" xfId="1" applyNumberFormat="1" applyFont="1" applyFill="1" applyBorder="1">
      <alignment vertical="center"/>
    </xf>
    <xf numFmtId="179" fontId="10" fillId="0" borderId="32" xfId="1" applyNumberFormat="1" applyFont="1" applyFill="1" applyBorder="1" applyAlignment="1">
      <alignment horizontal="right" vertical="center"/>
    </xf>
    <xf numFmtId="179" fontId="10" fillId="0" borderId="33" xfId="1" applyNumberFormat="1" applyFont="1" applyFill="1" applyBorder="1" applyAlignment="1">
      <alignment horizontal="right" vertical="center"/>
    </xf>
    <xf numFmtId="179" fontId="10" fillId="0" borderId="22" xfId="1" applyNumberFormat="1" applyFont="1" applyFill="1" applyBorder="1" applyAlignment="1">
      <alignment horizontal="right" vertical="center"/>
    </xf>
    <xf numFmtId="179" fontId="10" fillId="0" borderId="28" xfId="1" applyNumberFormat="1" applyFont="1" applyFill="1" applyBorder="1" applyAlignment="1">
      <alignment horizontal="right" vertical="center"/>
    </xf>
    <xf numFmtId="179" fontId="10" fillId="0" borderId="41" xfId="1" applyNumberFormat="1" applyFont="1" applyFill="1" applyBorder="1">
      <alignment vertical="center"/>
    </xf>
    <xf numFmtId="179" fontId="10" fillId="0" borderId="46" xfId="1" applyNumberFormat="1" applyFont="1" applyFill="1" applyBorder="1">
      <alignment vertical="center"/>
    </xf>
    <xf numFmtId="179" fontId="10" fillId="0" borderId="30" xfId="1" applyNumberFormat="1" applyFont="1" applyFill="1" applyBorder="1" applyAlignment="1">
      <alignment horizontal="right" vertical="center"/>
    </xf>
    <xf numFmtId="179" fontId="10" fillId="0" borderId="31" xfId="1" applyNumberFormat="1" applyFont="1" applyFill="1" applyBorder="1" applyAlignment="1">
      <alignment horizontal="right" vertical="center"/>
    </xf>
    <xf numFmtId="0" fontId="3" fillId="0" borderId="35" xfId="1" applyFont="1" applyBorder="1" applyAlignment="1">
      <alignment vertical="center" wrapText="1"/>
    </xf>
    <xf numFmtId="176" fontId="10" fillId="0" borderId="21" xfId="1" applyNumberFormat="1" applyFont="1" applyFill="1" applyBorder="1">
      <alignment vertical="center"/>
    </xf>
    <xf numFmtId="176" fontId="1" fillId="0" borderId="0" xfId="1" applyNumberFormat="1" applyFont="1" applyBorder="1" applyAlignment="1">
      <alignment vertical="center" wrapText="1"/>
    </xf>
    <xf numFmtId="176" fontId="3" fillId="0" borderId="0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2" fillId="0" borderId="0" xfId="1" applyFont="1">
      <alignment vertical="center"/>
    </xf>
    <xf numFmtId="0" fontId="3" fillId="0" borderId="21" xfId="1" applyFont="1" applyBorder="1" applyAlignment="1">
      <alignment vertical="center" wrapText="1"/>
    </xf>
    <xf numFmtId="0" fontId="3" fillId="0" borderId="52" xfId="1" applyFont="1" applyBorder="1" applyAlignment="1">
      <alignment vertical="center" wrapText="1"/>
    </xf>
    <xf numFmtId="176" fontId="3" fillId="0" borderId="4" xfId="1" applyNumberFormat="1" applyFont="1" applyBorder="1" applyAlignment="1">
      <alignment vertical="center" wrapText="1" shrinkToFit="1"/>
    </xf>
    <xf numFmtId="0" fontId="3" fillId="0" borderId="17" xfId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vertical="center" wrapText="1"/>
    </xf>
    <xf numFmtId="176" fontId="3" fillId="0" borderId="3" xfId="1" applyNumberFormat="1" applyFont="1" applyBorder="1" applyAlignment="1">
      <alignment vertical="center" wrapText="1"/>
    </xf>
    <xf numFmtId="176" fontId="3" fillId="0" borderId="10" xfId="1" applyNumberFormat="1" applyFont="1" applyFill="1" applyBorder="1" applyAlignment="1">
      <alignment vertical="center" wrapText="1"/>
    </xf>
    <xf numFmtId="176" fontId="1" fillId="0" borderId="0" xfId="1" applyNumberFormat="1" applyFont="1" applyFill="1" applyBorder="1" applyAlignment="1">
      <alignment vertical="center" wrapText="1" shrinkToFit="1"/>
    </xf>
    <xf numFmtId="176" fontId="1" fillId="0" borderId="10" xfId="1" applyNumberFormat="1" applyFont="1" applyFill="1" applyBorder="1" applyAlignment="1">
      <alignment vertical="center" wrapText="1" shrinkToFit="1"/>
    </xf>
    <xf numFmtId="176" fontId="1" fillId="0" borderId="9" xfId="1" applyNumberFormat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>
      <alignment vertical="center"/>
    </xf>
    <xf numFmtId="176" fontId="1" fillId="0" borderId="10" xfId="1" applyNumberFormat="1" applyFont="1" applyFill="1" applyBorder="1" applyAlignment="1">
      <alignment vertical="center" wrapText="1"/>
    </xf>
    <xf numFmtId="176" fontId="12" fillId="0" borderId="49" xfId="1" applyNumberFormat="1" applyFont="1" applyFill="1" applyBorder="1" applyAlignment="1">
      <alignment vertical="center" wrapText="1" shrinkToFit="1"/>
    </xf>
    <xf numFmtId="176" fontId="12" fillId="0" borderId="10" xfId="1" applyNumberFormat="1" applyFont="1" applyFill="1" applyBorder="1" applyAlignment="1">
      <alignment vertical="center" wrapText="1" shrinkToFit="1"/>
    </xf>
    <xf numFmtId="176" fontId="3" fillId="0" borderId="10" xfId="1" applyNumberFormat="1" applyFont="1" applyBorder="1" applyAlignment="1">
      <alignment vertical="center" wrapText="1" shrinkToFit="1"/>
    </xf>
    <xf numFmtId="0" fontId="3" fillId="0" borderId="0" xfId="1" applyFont="1" applyAlignment="1">
      <alignment horizontal="left" vertical="center" wrapText="1"/>
    </xf>
    <xf numFmtId="0" fontId="0" fillId="0" borderId="0" xfId="0" applyAlignment="1">
      <alignment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horizontal="right" vertical="center"/>
    </xf>
    <xf numFmtId="0" fontId="1" fillId="0" borderId="35" xfId="1" applyFont="1" applyBorder="1" applyAlignment="1">
      <alignment horizontal="center" vertical="center"/>
    </xf>
    <xf numFmtId="176" fontId="1" fillId="0" borderId="10" xfId="1" applyNumberFormat="1" applyFont="1" applyBorder="1">
      <alignment vertical="center"/>
    </xf>
    <xf numFmtId="0" fontId="6" fillId="0" borderId="0" xfId="1" applyFont="1">
      <alignment vertical="center"/>
    </xf>
    <xf numFmtId="0" fontId="3" fillId="0" borderId="0" xfId="1" applyFont="1" applyAlignment="1">
      <alignment horizontal="left" vertical="center"/>
    </xf>
    <xf numFmtId="176" fontId="3" fillId="0" borderId="0" xfId="1" applyNumberFormat="1" applyFont="1" applyBorder="1" applyAlignment="1">
      <alignment vertical="center" wrapText="1"/>
    </xf>
    <xf numFmtId="176" fontId="3" fillId="0" borderId="0" xfId="1" applyNumberFormat="1" applyFont="1" applyBorder="1" applyAlignment="1">
      <alignment vertical="center"/>
    </xf>
    <xf numFmtId="176" fontId="3" fillId="0" borderId="10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/>
    </xf>
    <xf numFmtId="0" fontId="1" fillId="0" borderId="0" xfId="1" quotePrefix="1" applyFont="1" applyFill="1" applyAlignment="1">
      <alignment horizontal="right" vertical="center"/>
    </xf>
    <xf numFmtId="178" fontId="1" fillId="0" borderId="0" xfId="1" applyNumberFormat="1" applyFont="1" applyFill="1">
      <alignment vertical="center"/>
    </xf>
    <xf numFmtId="176" fontId="10" fillId="0" borderId="17" xfId="1" applyNumberFormat="1" applyFont="1" applyFill="1" applyBorder="1">
      <alignment vertical="center"/>
    </xf>
    <xf numFmtId="176" fontId="10" fillId="0" borderId="35" xfId="1" applyNumberFormat="1" applyFont="1" applyFill="1" applyBorder="1">
      <alignment vertical="center"/>
    </xf>
    <xf numFmtId="179" fontId="10" fillId="0" borderId="17" xfId="1" applyNumberFormat="1" applyFont="1" applyFill="1" applyBorder="1" applyAlignment="1">
      <alignment horizontal="right" vertical="center"/>
    </xf>
    <xf numFmtId="179" fontId="10" fillId="0" borderId="21" xfId="1" applyNumberFormat="1" applyFont="1" applyFill="1" applyBorder="1" applyAlignment="1">
      <alignment horizontal="right" vertical="center"/>
    </xf>
    <xf numFmtId="179" fontId="10" fillId="0" borderId="18" xfId="1" applyNumberFormat="1" applyFont="1" applyFill="1" applyBorder="1" applyAlignment="1">
      <alignment horizontal="right" vertical="center"/>
    </xf>
    <xf numFmtId="0" fontId="3" fillId="0" borderId="34" xfId="1" applyFont="1" applyFill="1" applyBorder="1" applyAlignment="1">
      <alignment vertical="center" wrapText="1"/>
    </xf>
    <xf numFmtId="176" fontId="3" fillId="0" borderId="38" xfId="1" applyNumberFormat="1" applyFont="1" applyFill="1" applyBorder="1">
      <alignment vertical="center"/>
    </xf>
    <xf numFmtId="176" fontId="26" fillId="0" borderId="17" xfId="1" applyNumberFormat="1" applyFont="1" applyBorder="1" applyAlignment="1">
      <alignment horizontal="center" vertical="center"/>
    </xf>
    <xf numFmtId="0" fontId="26" fillId="0" borderId="17" xfId="1" applyFont="1" applyBorder="1" applyAlignment="1">
      <alignment horizontal="center" vertical="center"/>
    </xf>
    <xf numFmtId="176" fontId="26" fillId="0" borderId="18" xfId="1" applyNumberFormat="1" applyFont="1" applyBorder="1" applyAlignment="1">
      <alignment horizontal="center" vertical="center"/>
    </xf>
    <xf numFmtId="176" fontId="26" fillId="0" borderId="10" xfId="1" applyNumberFormat="1" applyFont="1" applyBorder="1">
      <alignment vertical="center"/>
    </xf>
    <xf numFmtId="0" fontId="3" fillId="0" borderId="2" xfId="1" applyFont="1" applyFill="1" applyBorder="1" applyAlignment="1">
      <alignment vertical="center" wrapText="1"/>
    </xf>
    <xf numFmtId="176" fontId="1" fillId="0" borderId="8" xfId="1" applyNumberFormat="1" applyFont="1" applyFill="1" applyBorder="1">
      <alignment vertical="center"/>
    </xf>
    <xf numFmtId="176" fontId="1" fillId="0" borderId="24" xfId="1" applyNumberFormat="1" applyFont="1" applyFill="1" applyBorder="1">
      <alignment vertical="center"/>
    </xf>
    <xf numFmtId="176" fontId="1" fillId="0" borderId="1" xfId="1" applyNumberFormat="1" applyFont="1" applyFill="1" applyBorder="1">
      <alignment vertical="center"/>
    </xf>
    <xf numFmtId="176" fontId="1" fillId="0" borderId="14" xfId="1" applyNumberFormat="1" applyFont="1" applyFill="1" applyBorder="1">
      <alignment vertical="center"/>
    </xf>
    <xf numFmtId="0" fontId="3" fillId="0" borderId="4" xfId="1" applyFont="1" applyFill="1" applyBorder="1" applyAlignment="1">
      <alignment vertical="center" wrapText="1"/>
    </xf>
    <xf numFmtId="176" fontId="10" fillId="0" borderId="19" xfId="1" applyNumberFormat="1" applyFont="1" applyFill="1" applyBorder="1">
      <alignment vertical="center"/>
    </xf>
    <xf numFmtId="176" fontId="1" fillId="0" borderId="13" xfId="1" applyNumberFormat="1" applyFont="1" applyFill="1" applyBorder="1">
      <alignment vertical="center"/>
    </xf>
    <xf numFmtId="0" fontId="3" fillId="0" borderId="5" xfId="1" applyFont="1" applyFill="1" applyBorder="1" applyAlignment="1">
      <alignment vertical="center" wrapText="1"/>
    </xf>
    <xf numFmtId="176" fontId="1" fillId="0" borderId="6" xfId="1" applyNumberFormat="1" applyFont="1" applyFill="1" applyBorder="1">
      <alignment vertical="center"/>
    </xf>
    <xf numFmtId="0" fontId="3" fillId="0" borderId="29" xfId="1" applyFont="1" applyFill="1" applyBorder="1" applyAlignment="1">
      <alignment vertical="center" wrapText="1"/>
    </xf>
    <xf numFmtId="176" fontId="10" fillId="0" borderId="18" xfId="1" applyNumberFormat="1" applyFont="1" applyFill="1" applyBorder="1">
      <alignment vertical="center"/>
    </xf>
    <xf numFmtId="177" fontId="10" fillId="0" borderId="46" xfId="1" applyNumberFormat="1" applyFont="1" applyFill="1" applyBorder="1">
      <alignment vertical="center"/>
    </xf>
    <xf numFmtId="176" fontId="1" fillId="0" borderId="7" xfId="1" applyNumberFormat="1" applyFont="1" applyFill="1" applyBorder="1">
      <alignment vertical="center"/>
    </xf>
    <xf numFmtId="176" fontId="3" fillId="0" borderId="16" xfId="1" applyNumberFormat="1" applyFont="1" applyFill="1" applyBorder="1">
      <alignment vertical="center"/>
    </xf>
    <xf numFmtId="176" fontId="3" fillId="0" borderId="5" xfId="1" applyNumberFormat="1" applyFont="1" applyFill="1" applyBorder="1" applyAlignment="1">
      <alignment vertical="center" wrapText="1"/>
    </xf>
    <xf numFmtId="176" fontId="3" fillId="0" borderId="6" xfId="1" applyNumberFormat="1" applyFont="1" applyFill="1" applyBorder="1">
      <alignment vertical="center"/>
    </xf>
    <xf numFmtId="176" fontId="3" fillId="0" borderId="5" xfId="1" applyNumberFormat="1" applyFont="1" applyFill="1" applyBorder="1" applyAlignment="1">
      <alignment vertical="center" wrapText="1" shrinkToFit="1"/>
    </xf>
    <xf numFmtId="176" fontId="1" fillId="0" borderId="23" xfId="1" applyNumberFormat="1" applyFont="1" applyFill="1" applyBorder="1">
      <alignment vertical="center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5" xfId="1" applyNumberFormat="1" applyFont="1" applyFill="1" applyBorder="1">
      <alignment vertical="center"/>
    </xf>
    <xf numFmtId="176" fontId="3" fillId="0" borderId="29" xfId="1" applyNumberFormat="1" applyFont="1" applyFill="1" applyBorder="1" applyAlignment="1">
      <alignment vertical="center" shrinkToFit="1"/>
    </xf>
    <xf numFmtId="176" fontId="3" fillId="0" borderId="7" xfId="1" applyNumberFormat="1" applyFont="1" applyFill="1" applyBorder="1">
      <alignment vertical="center"/>
    </xf>
    <xf numFmtId="0" fontId="3" fillId="0" borderId="10" xfId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54" xfId="1" applyFont="1" applyBorder="1" applyAlignment="1">
      <alignment horizontal="center" vertical="center" wrapText="1" shrinkToFit="1"/>
    </xf>
    <xf numFmtId="0" fontId="3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0" fillId="0" borderId="0" xfId="0" applyAlignment="1">
      <alignment vertical="center"/>
    </xf>
    <xf numFmtId="0" fontId="29" fillId="0" borderId="0" xfId="0" applyFont="1"/>
    <xf numFmtId="176" fontId="3" fillId="0" borderId="53" xfId="1" applyNumberFormat="1" applyFont="1" applyFill="1" applyBorder="1">
      <alignment vertical="center"/>
    </xf>
    <xf numFmtId="176" fontId="5" fillId="0" borderId="9" xfId="1" applyNumberFormat="1" applyFont="1" applyFill="1" applyBorder="1" applyAlignment="1">
      <alignment vertical="center" wrapText="1"/>
    </xf>
    <xf numFmtId="176" fontId="5" fillId="0" borderId="9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 wrapText="1"/>
    </xf>
    <xf numFmtId="0" fontId="1" fillId="0" borderId="35" xfId="1" applyFont="1" applyBorder="1">
      <alignment vertical="center"/>
    </xf>
    <xf numFmtId="0" fontId="1" fillId="0" borderId="17" xfId="1" applyFont="1" applyBorder="1">
      <alignment vertical="center"/>
    </xf>
    <xf numFmtId="0" fontId="1" fillId="0" borderId="19" xfId="1" applyFont="1" applyBorder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 shrinkToFit="1"/>
    </xf>
    <xf numFmtId="176" fontId="3" fillId="0" borderId="14" xfId="1" applyNumberFormat="1" applyFont="1" applyFill="1" applyBorder="1" applyAlignment="1">
      <alignment vertical="center" shrinkToFit="1"/>
    </xf>
    <xf numFmtId="176" fontId="5" fillId="0" borderId="48" xfId="1" applyNumberFormat="1" applyFont="1" applyFill="1" applyBorder="1" applyAlignment="1">
      <alignment vertical="center" shrinkToFit="1"/>
    </xf>
    <xf numFmtId="176" fontId="3" fillId="0" borderId="47" xfId="1" applyNumberFormat="1" applyFont="1" applyFill="1" applyBorder="1" applyAlignment="1">
      <alignment vertical="center" shrinkToFit="1"/>
    </xf>
    <xf numFmtId="176" fontId="5" fillId="0" borderId="48" xfId="1" applyNumberFormat="1" applyFont="1" applyFill="1" applyBorder="1" applyAlignment="1">
      <alignment horizontal="center" vertical="center"/>
    </xf>
    <xf numFmtId="176" fontId="5" fillId="0" borderId="47" xfId="1" applyNumberFormat="1" applyFont="1" applyFill="1" applyBorder="1" applyAlignment="1">
      <alignment horizontal="center" vertical="center"/>
    </xf>
    <xf numFmtId="176" fontId="3" fillId="0" borderId="47" xfId="1" applyNumberFormat="1" applyFont="1" applyFill="1" applyBorder="1">
      <alignment vertical="center"/>
    </xf>
    <xf numFmtId="176" fontId="3" fillId="0" borderId="15" xfId="1" applyNumberFormat="1" applyFont="1" applyFill="1" applyBorder="1" applyAlignment="1">
      <alignment vertical="center" shrinkToFit="1"/>
    </xf>
    <xf numFmtId="179" fontId="10" fillId="0" borderId="17" xfId="1" applyNumberFormat="1" applyFont="1" applyFill="1" applyBorder="1">
      <alignment vertical="center"/>
    </xf>
    <xf numFmtId="179" fontId="10" fillId="0" borderId="18" xfId="1" applyNumberFormat="1" applyFont="1" applyFill="1" applyBorder="1">
      <alignment vertical="center"/>
    </xf>
    <xf numFmtId="176" fontId="3" fillId="0" borderId="10" xfId="1" applyNumberFormat="1" applyFont="1" applyFill="1" applyBorder="1" applyAlignment="1">
      <alignment vertical="center" shrinkToFit="1"/>
    </xf>
    <xf numFmtId="0" fontId="1" fillId="0" borderId="5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26" xfId="1" applyFont="1" applyFill="1" applyBorder="1" applyAlignment="1">
      <alignment horizontal="center" vertical="center"/>
    </xf>
    <xf numFmtId="176" fontId="3" fillId="0" borderId="14" xfId="1" applyNumberFormat="1" applyFont="1" applyFill="1" applyBorder="1">
      <alignment vertical="center"/>
    </xf>
    <xf numFmtId="176" fontId="3" fillId="0" borderId="13" xfId="1" applyNumberFormat="1" applyFont="1" applyFill="1" applyBorder="1">
      <alignment vertical="center"/>
    </xf>
    <xf numFmtId="176" fontId="1" fillId="0" borderId="10" xfId="1" applyNumberFormat="1" applyFont="1" applyFill="1" applyBorder="1">
      <alignment vertical="center"/>
    </xf>
    <xf numFmtId="0" fontId="6" fillId="0" borderId="59" xfId="1" applyFont="1" applyBorder="1" applyAlignment="1">
      <alignment horizontal="left" vertical="center"/>
    </xf>
    <xf numFmtId="0" fontId="3" fillId="0" borderId="54" xfId="1" applyFont="1" applyFill="1" applyBorder="1" applyAlignment="1">
      <alignment horizontal="center" vertical="center"/>
    </xf>
    <xf numFmtId="0" fontId="11" fillId="0" borderId="60" xfId="1" applyFont="1" applyFill="1" applyBorder="1" applyAlignment="1">
      <alignment horizontal="center" vertical="center" wrapText="1"/>
    </xf>
    <xf numFmtId="0" fontId="11" fillId="0" borderId="61" xfId="1" applyFont="1" applyFill="1" applyBorder="1" applyAlignment="1">
      <alignment horizontal="center" vertical="center" wrapText="1"/>
    </xf>
    <xf numFmtId="0" fontId="3" fillId="0" borderId="54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left" vertical="center" shrinkToFit="1"/>
    </xf>
    <xf numFmtId="176" fontId="3" fillId="0" borderId="10" xfId="1" applyNumberFormat="1" applyFont="1" applyBorder="1" applyAlignment="1">
      <alignment vertical="center" shrinkToFit="1"/>
    </xf>
    <xf numFmtId="176" fontId="3" fillId="0" borderId="38" xfId="1" applyNumberFormat="1" applyFont="1" applyFill="1" applyBorder="1" applyAlignment="1">
      <alignment vertical="center" shrinkToFit="1"/>
    </xf>
    <xf numFmtId="176" fontId="3" fillId="0" borderId="6" xfId="1" applyNumberFormat="1" applyFont="1" applyFill="1" applyBorder="1" applyAlignment="1">
      <alignment vertical="center" shrinkToFit="1"/>
    </xf>
    <xf numFmtId="176" fontId="3" fillId="0" borderId="16" xfId="1" applyNumberFormat="1" applyFont="1" applyFill="1" applyBorder="1" applyAlignment="1">
      <alignment vertical="center" shrinkToFit="1"/>
    </xf>
    <xf numFmtId="176" fontId="3" fillId="0" borderId="15" xfId="1" applyNumberFormat="1" applyFont="1" applyFill="1" applyBorder="1" applyAlignment="1">
      <alignment vertical="center" wrapText="1" shrinkToFit="1"/>
    </xf>
    <xf numFmtId="176" fontId="12" fillId="0" borderId="15" xfId="1" applyNumberFormat="1" applyFont="1" applyFill="1" applyBorder="1" applyAlignment="1">
      <alignment vertical="center" wrapText="1" shrinkToFit="1"/>
    </xf>
    <xf numFmtId="176" fontId="5" fillId="0" borderId="0" xfId="1" applyNumberFormat="1" applyFont="1" applyFill="1" applyBorder="1" applyAlignment="1">
      <alignment horizontal="left" vertical="center"/>
    </xf>
    <xf numFmtId="177" fontId="10" fillId="0" borderId="5" xfId="1" applyNumberFormat="1" applyFont="1" applyFill="1" applyBorder="1">
      <alignment vertical="center"/>
    </xf>
    <xf numFmtId="0" fontId="0" fillId="0" borderId="0" xfId="0" applyAlignment="1">
      <alignment vertical="center" wrapText="1"/>
    </xf>
    <xf numFmtId="0" fontId="5" fillId="0" borderId="54" xfId="1" applyFont="1" applyBorder="1" applyAlignment="1">
      <alignment horizontal="center" vertical="center" wrapText="1"/>
    </xf>
    <xf numFmtId="0" fontId="26" fillId="0" borderId="18" xfId="1" applyFont="1" applyBorder="1">
      <alignment vertical="center"/>
    </xf>
    <xf numFmtId="0" fontId="26" fillId="0" borderId="19" xfId="1" applyFont="1" applyBorder="1">
      <alignment vertical="center"/>
    </xf>
    <xf numFmtId="176" fontId="26" fillId="0" borderId="17" xfId="1" applyNumberFormat="1" applyFont="1" applyBorder="1">
      <alignment vertical="center"/>
    </xf>
    <xf numFmtId="0" fontId="26" fillId="0" borderId="17" xfId="1" applyFont="1" applyBorder="1">
      <alignment vertical="center"/>
    </xf>
    <xf numFmtId="176" fontId="26" fillId="0" borderId="18" xfId="1" applyNumberFormat="1" applyFont="1" applyBorder="1">
      <alignment vertical="center"/>
    </xf>
    <xf numFmtId="176" fontId="26" fillId="0" borderId="0" xfId="1" applyNumberFormat="1" applyFont="1" applyBorder="1">
      <alignment vertical="center"/>
    </xf>
    <xf numFmtId="176" fontId="26" fillId="0" borderId="0" xfId="1" applyNumberFormat="1" applyFont="1">
      <alignment vertical="center"/>
    </xf>
    <xf numFmtId="0" fontId="26" fillId="0" borderId="8" xfId="1" applyFont="1" applyBorder="1" applyAlignment="1">
      <alignment horizontal="center" vertical="center"/>
    </xf>
    <xf numFmtId="176" fontId="26" fillId="0" borderId="21" xfId="1" applyNumberFormat="1" applyFont="1" applyBorder="1">
      <alignment vertical="center"/>
    </xf>
    <xf numFmtId="0" fontId="26" fillId="0" borderId="35" xfId="1" applyFont="1" applyBorder="1">
      <alignment vertical="center"/>
    </xf>
    <xf numFmtId="0" fontId="26" fillId="0" borderId="56" xfId="1" applyFont="1" applyBorder="1" applyAlignment="1">
      <alignment horizontal="center" vertical="center"/>
    </xf>
    <xf numFmtId="176" fontId="26" fillId="0" borderId="17" xfId="1" applyNumberFormat="1" applyFont="1" applyFill="1" applyBorder="1">
      <alignment vertical="center"/>
    </xf>
    <xf numFmtId="0" fontId="11" fillId="0" borderId="44" xfId="1" applyFont="1" applyFill="1" applyBorder="1" applyAlignment="1">
      <alignment horizontal="center" vertical="center" wrapText="1"/>
    </xf>
    <xf numFmtId="0" fontId="11" fillId="0" borderId="43" xfId="1" applyFont="1" applyFill="1" applyBorder="1" applyAlignment="1">
      <alignment horizontal="center" vertical="center" wrapText="1"/>
    </xf>
    <xf numFmtId="176" fontId="1" fillId="0" borderId="44" xfId="1" applyNumberFormat="1" applyFont="1" applyFill="1" applyBorder="1">
      <alignment vertical="center"/>
    </xf>
    <xf numFmtId="176" fontId="1" fillId="0" borderId="43" xfId="1" applyNumberFormat="1" applyFont="1" applyFill="1" applyBorder="1">
      <alignment vertical="center"/>
    </xf>
    <xf numFmtId="176" fontId="3" fillId="0" borderId="23" xfId="1" applyNumberFormat="1" applyFont="1" applyFill="1" applyBorder="1" applyAlignment="1">
      <alignment vertical="center" wrapText="1"/>
    </xf>
    <xf numFmtId="176" fontId="3" fillId="0" borderId="13" xfId="1" applyNumberFormat="1" applyFont="1" applyFill="1" applyBorder="1" applyAlignment="1">
      <alignment vertical="center" wrapText="1"/>
    </xf>
    <xf numFmtId="176" fontId="5" fillId="0" borderId="6" xfId="1" applyNumberFormat="1" applyFont="1" applyFill="1" applyBorder="1" applyAlignment="1">
      <alignment vertical="center" wrapText="1"/>
    </xf>
    <xf numFmtId="176" fontId="1" fillId="0" borderId="35" xfId="1" applyNumberFormat="1" applyFont="1" applyFill="1" applyBorder="1">
      <alignment vertical="center"/>
    </xf>
    <xf numFmtId="176" fontId="1" fillId="0" borderId="36" xfId="1" applyNumberFormat="1" applyFont="1" applyFill="1" applyBorder="1">
      <alignment vertical="center"/>
    </xf>
    <xf numFmtId="176" fontId="1" fillId="0" borderId="45" xfId="1" applyNumberFormat="1" applyFont="1" applyFill="1" applyBorder="1">
      <alignment vertical="center"/>
    </xf>
    <xf numFmtId="176" fontId="1" fillId="0" borderId="11" xfId="1" applyNumberFormat="1" applyFont="1" applyFill="1" applyBorder="1">
      <alignment vertical="center"/>
    </xf>
    <xf numFmtId="176" fontId="3" fillId="0" borderId="23" xfId="1" applyNumberFormat="1" applyFont="1" applyFill="1" applyBorder="1">
      <alignment vertical="center"/>
    </xf>
    <xf numFmtId="176" fontId="3" fillId="0" borderId="39" xfId="1" applyNumberFormat="1" applyFont="1" applyFill="1" applyBorder="1">
      <alignment vertical="center"/>
    </xf>
    <xf numFmtId="176" fontId="12" fillId="0" borderId="6" xfId="1" applyNumberFormat="1" applyFont="1" applyFill="1" applyBorder="1" applyAlignment="1">
      <alignment vertical="center" wrapText="1"/>
    </xf>
    <xf numFmtId="176" fontId="1" fillId="0" borderId="6" xfId="1" applyNumberFormat="1" applyFont="1" applyFill="1" applyBorder="1" applyAlignment="1">
      <alignment vertical="center" shrinkToFit="1"/>
    </xf>
    <xf numFmtId="176" fontId="1" fillId="0" borderId="7" xfId="1" applyNumberFormat="1" applyFont="1" applyFill="1" applyBorder="1" applyAlignment="1">
      <alignment vertical="center" shrinkToFit="1"/>
    </xf>
    <xf numFmtId="176" fontId="12" fillId="0" borderId="6" xfId="1" applyNumberFormat="1" applyFont="1" applyFill="1" applyBorder="1" applyAlignment="1">
      <alignment vertical="center" wrapText="1" shrinkToFit="1"/>
    </xf>
    <xf numFmtId="0" fontId="27" fillId="0" borderId="19" xfId="0" applyFont="1" applyBorder="1" applyAlignment="1">
      <alignment vertical="center"/>
    </xf>
    <xf numFmtId="176" fontId="26" fillId="0" borderId="21" xfId="1" applyNumberFormat="1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3" fillId="0" borderId="10" xfId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6" fillId="0" borderId="8" xfId="1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3" fillId="0" borderId="10" xfId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176" fontId="12" fillId="0" borderId="49" xfId="1" applyNumberFormat="1" applyFont="1" applyFill="1" applyBorder="1" applyAlignment="1">
      <alignment vertical="center" wrapText="1"/>
    </xf>
    <xf numFmtId="0" fontId="13" fillId="0" borderId="50" xfId="0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176" fontId="12" fillId="0" borderId="50" xfId="1" applyNumberFormat="1" applyFont="1" applyFill="1" applyBorder="1" applyAlignment="1">
      <alignment vertical="center" wrapText="1"/>
    </xf>
    <xf numFmtId="176" fontId="12" fillId="0" borderId="51" xfId="1" applyNumberFormat="1" applyFont="1" applyFill="1" applyBorder="1" applyAlignment="1">
      <alignment vertical="center" wrapText="1"/>
    </xf>
    <xf numFmtId="0" fontId="26" fillId="0" borderId="8" xfId="1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33" fillId="0" borderId="8" xfId="1" applyFont="1" applyBorder="1" applyAlignment="1">
      <alignment horizontal="center" vertical="center" textRotation="255" wrapText="1"/>
    </xf>
    <xf numFmtId="0" fontId="33" fillId="0" borderId="55" xfId="1" applyFont="1" applyBorder="1" applyAlignment="1">
      <alignment horizontal="center" vertical="center" textRotation="255" wrapText="1"/>
    </xf>
    <xf numFmtId="0" fontId="33" fillId="0" borderId="56" xfId="1" applyFont="1" applyBorder="1" applyAlignment="1">
      <alignment horizontal="center" vertical="center" textRotation="255" wrapText="1"/>
    </xf>
    <xf numFmtId="0" fontId="26" fillId="0" borderId="21" xfId="1" applyFont="1" applyBorder="1" applyAlignment="1">
      <alignment vertical="center"/>
    </xf>
    <xf numFmtId="176" fontId="26" fillId="0" borderId="21" xfId="1" applyNumberFormat="1" applyFont="1" applyBorder="1" applyAlignment="1">
      <alignment vertical="center"/>
    </xf>
    <xf numFmtId="176" fontId="3" fillId="0" borderId="49" xfId="1" applyNumberFormat="1" applyFont="1" applyFill="1" applyBorder="1" applyAlignment="1">
      <alignment horizontal="left" vertical="center"/>
    </xf>
    <xf numFmtId="176" fontId="3" fillId="0" borderId="50" xfId="1" applyNumberFormat="1" applyFont="1" applyFill="1" applyBorder="1" applyAlignment="1">
      <alignment horizontal="left" vertical="center"/>
    </xf>
    <xf numFmtId="176" fontId="3" fillId="0" borderId="49" xfId="1" applyNumberFormat="1" applyFont="1" applyBorder="1" applyAlignment="1">
      <alignment horizontal="center" vertical="center"/>
    </xf>
    <xf numFmtId="176" fontId="3" fillId="0" borderId="51" xfId="1" applyNumberFormat="1" applyFont="1" applyBorder="1" applyAlignment="1">
      <alignment horizontal="center" vertical="center"/>
    </xf>
    <xf numFmtId="176" fontId="3" fillId="0" borderId="50" xfId="1" applyNumberFormat="1" applyFont="1" applyBorder="1" applyAlignment="1">
      <alignment horizontal="center" vertical="center"/>
    </xf>
    <xf numFmtId="0" fontId="3" fillId="0" borderId="49" xfId="1" applyFont="1" applyBorder="1" applyAlignment="1">
      <alignment horizontal="left" vertical="center" wrapText="1"/>
    </xf>
    <xf numFmtId="0" fontId="3" fillId="0" borderId="50" xfId="1" applyFont="1" applyBorder="1" applyAlignment="1">
      <alignment horizontal="left" vertical="center" wrapText="1"/>
    </xf>
    <xf numFmtId="0" fontId="3" fillId="0" borderId="51" xfId="1" applyFont="1" applyBorder="1" applyAlignment="1">
      <alignment horizontal="left" vertical="center" wrapText="1"/>
    </xf>
    <xf numFmtId="0" fontId="3" fillId="0" borderId="57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 wrapText="1"/>
    </xf>
    <xf numFmtId="0" fontId="22" fillId="0" borderId="51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25" fillId="0" borderId="49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textRotation="255" wrapText="1"/>
    </xf>
    <xf numFmtId="0" fontId="12" fillId="0" borderId="55" xfId="1" applyFont="1" applyBorder="1" applyAlignment="1">
      <alignment horizontal="center" vertical="center" textRotation="255" wrapText="1"/>
    </xf>
    <xf numFmtId="0" fontId="12" fillId="0" borderId="56" xfId="1" applyFont="1" applyBorder="1" applyAlignment="1">
      <alignment horizontal="center" vertical="center" textRotation="255" wrapText="1"/>
    </xf>
    <xf numFmtId="176" fontId="1" fillId="0" borderId="10" xfId="1" applyNumberFormat="1" applyFont="1" applyFill="1" applyBorder="1" applyAlignment="1">
      <alignment horizontal="left" vertical="center"/>
    </xf>
    <xf numFmtId="0" fontId="26" fillId="0" borderId="21" xfId="1" applyFont="1" applyBorder="1" applyAlignment="1">
      <alignment horizontal="center" vertical="center"/>
    </xf>
    <xf numFmtId="0" fontId="26" fillId="0" borderId="55" xfId="1" applyFont="1" applyBorder="1" applyAlignment="1">
      <alignment horizontal="center" vertical="center"/>
    </xf>
    <xf numFmtId="0" fontId="26" fillId="0" borderId="56" xfId="1" applyFont="1" applyBorder="1" applyAlignment="1">
      <alignment horizontal="center" vertical="center"/>
    </xf>
    <xf numFmtId="176" fontId="26" fillId="0" borderId="21" xfId="1" applyNumberFormat="1" applyFont="1" applyBorder="1" applyAlignment="1">
      <alignment horizontal="center" vertical="center"/>
    </xf>
    <xf numFmtId="176" fontId="26" fillId="0" borderId="55" xfId="1" applyNumberFormat="1" applyFont="1" applyBorder="1" applyAlignment="1">
      <alignment horizontal="center" vertical="center"/>
    </xf>
    <xf numFmtId="176" fontId="26" fillId="0" borderId="19" xfId="1" applyNumberFormat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176" fontId="5" fillId="0" borderId="49" xfId="1" applyNumberFormat="1" applyFont="1" applyFill="1" applyBorder="1" applyAlignment="1">
      <alignment horizontal="left" vertical="center"/>
    </xf>
    <xf numFmtId="176" fontId="5" fillId="0" borderId="50" xfId="1" applyNumberFormat="1" applyFont="1" applyFill="1" applyBorder="1" applyAlignment="1">
      <alignment horizontal="left" vertical="center"/>
    </xf>
    <xf numFmtId="176" fontId="5" fillId="0" borderId="51" xfId="1" applyNumberFormat="1" applyFont="1" applyFill="1" applyBorder="1" applyAlignment="1">
      <alignment horizontal="left" vertical="center"/>
    </xf>
    <xf numFmtId="0" fontId="25" fillId="0" borderId="49" xfId="1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176" fontId="12" fillId="0" borderId="15" xfId="1" applyNumberFormat="1" applyFont="1" applyFill="1" applyBorder="1" applyAlignment="1">
      <alignment horizontal="left" vertical="center" wrapText="1"/>
    </xf>
    <xf numFmtId="176" fontId="12" fillId="0" borderId="47" xfId="1" applyNumberFormat="1" applyFont="1" applyFill="1" applyBorder="1" applyAlignment="1">
      <alignment horizontal="left" vertical="center"/>
    </xf>
    <xf numFmtId="176" fontId="12" fillId="0" borderId="16" xfId="1" applyNumberFormat="1" applyFont="1" applyFill="1" applyBorder="1" applyAlignment="1">
      <alignment horizontal="left" vertical="center"/>
    </xf>
    <xf numFmtId="0" fontId="5" fillId="0" borderId="0" xfId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1" xfId="0" applyBorder="1" applyAlignment="1">
      <alignment horizontal="center" vertical="center" wrapText="1"/>
    </xf>
    <xf numFmtId="0" fontId="26" fillId="0" borderId="17" xfId="1" applyFont="1" applyBorder="1" applyAlignment="1">
      <alignment horizontal="center" vertical="center"/>
    </xf>
  </cellXfs>
  <cellStyles count="2">
    <cellStyle name="標準" xfId="0" builtinId="0"/>
    <cellStyle name="標準_Sheet" xfId="1"/>
  </cellStyles>
  <dxfs count="19"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</dxfs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fmlaLink="$A$8" lockText="1" noThreeD="1"/>
</file>

<file path=xl/ctrlProps/ctrlProp10.xml><?xml version="1.0" encoding="utf-8"?>
<formControlPr xmlns="http://schemas.microsoft.com/office/spreadsheetml/2009/9/main" objectType="CheckBox" fmlaLink="$A$37" lockText="1" noThreeD="1"/>
</file>

<file path=xl/ctrlProps/ctrlProp100.xml><?xml version="1.0" encoding="utf-8"?>
<formControlPr xmlns="http://schemas.microsoft.com/office/spreadsheetml/2009/9/main" objectType="CheckBox" checked="Checked" fmlaLink="A58" lockText="1" noThreeD="1"/>
</file>

<file path=xl/ctrlProps/ctrlProp101.xml><?xml version="1.0" encoding="utf-8"?>
<formControlPr xmlns="http://schemas.microsoft.com/office/spreadsheetml/2009/9/main" objectType="CheckBox" checked="Checked" fmlaLink="A59" lockText="1" noThreeD="1"/>
</file>

<file path=xl/ctrlProps/ctrlProp102.xml><?xml version="1.0" encoding="utf-8"?>
<formControlPr xmlns="http://schemas.microsoft.com/office/spreadsheetml/2009/9/main" objectType="CheckBox" checked="Checked" fmlaLink="A70" lockText="1" noThreeD="1"/>
</file>

<file path=xl/ctrlProps/ctrlProp103.xml><?xml version="1.0" encoding="utf-8"?>
<formControlPr xmlns="http://schemas.microsoft.com/office/spreadsheetml/2009/9/main" objectType="CheckBox" checked="Checked" fmlaLink="A71" lockText="1" noThreeD="1"/>
</file>

<file path=xl/ctrlProps/ctrlProp104.xml><?xml version="1.0" encoding="utf-8"?>
<formControlPr xmlns="http://schemas.microsoft.com/office/spreadsheetml/2009/9/main" objectType="CheckBox" checked="Checked" fmlaLink="A73" lockText="1" noThreeD="1"/>
</file>

<file path=xl/ctrlProps/ctrlProp105.xml><?xml version="1.0" encoding="utf-8"?>
<formControlPr xmlns="http://schemas.microsoft.com/office/spreadsheetml/2009/9/main" objectType="CheckBox" checked="Checked" fmlaLink="A74" lockText="1" noThreeD="1"/>
</file>

<file path=xl/ctrlProps/ctrlProp106.xml><?xml version="1.0" encoding="utf-8"?>
<formControlPr xmlns="http://schemas.microsoft.com/office/spreadsheetml/2009/9/main" objectType="CheckBox" checked="Checked" fmlaLink="A77" lockText="1" noThreeD="1"/>
</file>

<file path=xl/ctrlProps/ctrlProp107.xml><?xml version="1.0" encoding="utf-8"?>
<formControlPr xmlns="http://schemas.microsoft.com/office/spreadsheetml/2009/9/main" objectType="CheckBox" checked="Checked" fmlaLink="A78" lockText="1" noThreeD="1"/>
</file>

<file path=xl/ctrlProps/ctrlProp108.xml><?xml version="1.0" encoding="utf-8"?>
<formControlPr xmlns="http://schemas.microsoft.com/office/spreadsheetml/2009/9/main" objectType="CheckBox" checked="Checked" fmlaLink="A79" lockText="1" noThreeD="1"/>
</file>

<file path=xl/ctrlProps/ctrlProp109.xml><?xml version="1.0" encoding="utf-8"?>
<formControlPr xmlns="http://schemas.microsoft.com/office/spreadsheetml/2009/9/main" objectType="CheckBox" checked="Checked" fmlaLink="A85" lockText="1" noThreeD="1"/>
</file>

<file path=xl/ctrlProps/ctrlProp11.xml><?xml version="1.0" encoding="utf-8"?>
<formControlPr xmlns="http://schemas.microsoft.com/office/spreadsheetml/2009/9/main" objectType="CheckBox" fmlaLink="$A$34" lockText="1" noThreeD="1"/>
</file>

<file path=xl/ctrlProps/ctrlProp110.xml><?xml version="1.0" encoding="utf-8"?>
<formControlPr xmlns="http://schemas.microsoft.com/office/spreadsheetml/2009/9/main" objectType="CheckBox" checked="Checked" fmlaLink="A88" lockText="1" noThreeD="1"/>
</file>

<file path=xl/ctrlProps/ctrlProp111.xml><?xml version="1.0" encoding="utf-8"?>
<formControlPr xmlns="http://schemas.microsoft.com/office/spreadsheetml/2009/9/main" objectType="CheckBox" checked="Checked" fmlaLink="A89" lockText="1" noThreeD="1"/>
</file>

<file path=xl/ctrlProps/ctrlProp112.xml><?xml version="1.0" encoding="utf-8"?>
<formControlPr xmlns="http://schemas.microsoft.com/office/spreadsheetml/2009/9/main" objectType="CheckBox" checked="Checked" fmlaLink="A90" lockText="1" noThreeD="1"/>
</file>

<file path=xl/ctrlProps/ctrlProp113.xml><?xml version="1.0" encoding="utf-8"?>
<formControlPr xmlns="http://schemas.microsoft.com/office/spreadsheetml/2009/9/main" objectType="CheckBox" checked="Checked" fmlaLink="A93" lockText="1" noThreeD="1"/>
</file>

<file path=xl/ctrlProps/ctrlProp114.xml><?xml version="1.0" encoding="utf-8"?>
<formControlPr xmlns="http://schemas.microsoft.com/office/spreadsheetml/2009/9/main" objectType="CheckBox" checked="Checked" fmlaLink="A94" lockText="1" noThreeD="1"/>
</file>

<file path=xl/ctrlProps/ctrlProp115.xml><?xml version="1.0" encoding="utf-8"?>
<formControlPr xmlns="http://schemas.microsoft.com/office/spreadsheetml/2009/9/main" objectType="CheckBox" checked="Checked" fmlaLink="A97" lockText="1" noThreeD="1"/>
</file>

<file path=xl/ctrlProps/ctrlProp116.xml><?xml version="1.0" encoding="utf-8"?>
<formControlPr xmlns="http://schemas.microsoft.com/office/spreadsheetml/2009/9/main" objectType="CheckBox" checked="Checked" fmlaLink="$A$75" lockText="1" noThreeD="1"/>
</file>

<file path=xl/ctrlProps/ctrlProp117.xml><?xml version="1.0" encoding="utf-8"?>
<formControlPr xmlns="http://schemas.microsoft.com/office/spreadsheetml/2009/9/main" objectType="CheckBox" checked="Checked" fmlaLink="$A$10" lockText="1" noThreeD="1"/>
</file>

<file path=xl/ctrlProps/ctrlProp118.xml><?xml version="1.0" encoding="utf-8"?>
<formControlPr xmlns="http://schemas.microsoft.com/office/spreadsheetml/2009/9/main" objectType="CheckBox" checked="Checked" fmlaLink="$A$13" lockText="1" noThreeD="1"/>
</file>

<file path=xl/ctrlProps/ctrlProp119.xml><?xml version="1.0" encoding="utf-8"?>
<formControlPr xmlns="http://schemas.microsoft.com/office/spreadsheetml/2009/9/main" objectType="CheckBox" checked="Checked" fmlaLink="$A$16" lockText="1" noThreeD="1"/>
</file>

<file path=xl/ctrlProps/ctrlProp12.xml><?xml version="1.0" encoding="utf-8"?>
<formControlPr xmlns="http://schemas.microsoft.com/office/spreadsheetml/2009/9/main" objectType="CheckBox" fmlaLink="$A$36" lockText="1" noThreeD="1"/>
</file>

<file path=xl/ctrlProps/ctrlProp120.xml><?xml version="1.0" encoding="utf-8"?>
<formControlPr xmlns="http://schemas.microsoft.com/office/spreadsheetml/2009/9/main" objectType="CheckBox" checked="Checked" fmlaLink="$A$19" lockText="1" noThreeD="1"/>
</file>

<file path=xl/ctrlProps/ctrlProp121.xml><?xml version="1.0" encoding="utf-8"?>
<formControlPr xmlns="http://schemas.microsoft.com/office/spreadsheetml/2009/9/main" objectType="CheckBox" checked="Checked" fmlaLink="$A$22" lockText="1" noThreeD="1"/>
</file>

<file path=xl/ctrlProps/ctrlProp122.xml><?xml version="1.0" encoding="utf-8"?>
<formControlPr xmlns="http://schemas.microsoft.com/office/spreadsheetml/2009/9/main" objectType="CheckBox" checked="Checked" fmlaLink="$A$25" lockText="1" noThreeD="1"/>
</file>

<file path=xl/ctrlProps/ctrlProp123.xml><?xml version="1.0" encoding="utf-8"?>
<formControlPr xmlns="http://schemas.microsoft.com/office/spreadsheetml/2009/9/main" objectType="CheckBox" checked="Checked" fmlaLink="$A$29" lockText="1" noThreeD="1"/>
</file>

<file path=xl/ctrlProps/ctrlProp124.xml><?xml version="1.0" encoding="utf-8"?>
<formControlPr xmlns="http://schemas.microsoft.com/office/spreadsheetml/2009/9/main" objectType="CheckBox" checked="Checked" fmlaLink="A36" lockText="1" noThreeD="1"/>
</file>

<file path=xl/ctrlProps/ctrlProp125.xml><?xml version="1.0" encoding="utf-8"?>
<formControlPr xmlns="http://schemas.microsoft.com/office/spreadsheetml/2009/9/main" objectType="CheckBox" checked="Checked" fmlaLink="A37" lockText="1" noThreeD="1"/>
</file>

<file path=xl/ctrlProps/ctrlProp126.xml><?xml version="1.0" encoding="utf-8"?>
<formControlPr xmlns="http://schemas.microsoft.com/office/spreadsheetml/2009/9/main" objectType="CheckBox" checked="Checked" fmlaLink="A39" lockText="1" noThreeD="1"/>
</file>

<file path=xl/ctrlProps/ctrlProp127.xml><?xml version="1.0" encoding="utf-8"?>
<formControlPr xmlns="http://schemas.microsoft.com/office/spreadsheetml/2009/9/main" objectType="CheckBox" checked="Checked" fmlaLink="A40" lockText="1" noThreeD="1"/>
</file>

<file path=xl/ctrlProps/ctrlProp128.xml><?xml version="1.0" encoding="utf-8"?>
<formControlPr xmlns="http://schemas.microsoft.com/office/spreadsheetml/2009/9/main" objectType="CheckBox" checked="Checked" fmlaLink="A41" lockText="1" noThreeD="1"/>
</file>

<file path=xl/ctrlProps/ctrlProp129.xml><?xml version="1.0" encoding="utf-8"?>
<formControlPr xmlns="http://schemas.microsoft.com/office/spreadsheetml/2009/9/main" objectType="CheckBox" checked="Checked" fmlaLink="A43" lockText="1" noThreeD="1"/>
</file>

<file path=xl/ctrlProps/ctrlProp13.xml><?xml version="1.0" encoding="utf-8"?>
<formControlPr xmlns="http://schemas.microsoft.com/office/spreadsheetml/2009/9/main" objectType="CheckBox" fmlaLink="$A$38" lockText="1" noThreeD="1"/>
</file>

<file path=xl/ctrlProps/ctrlProp130.xml><?xml version="1.0" encoding="utf-8"?>
<formControlPr xmlns="http://schemas.microsoft.com/office/spreadsheetml/2009/9/main" objectType="CheckBox" checked="Checked" fmlaLink="A44" lockText="1" noThreeD="1"/>
</file>

<file path=xl/ctrlProps/ctrlProp131.xml><?xml version="1.0" encoding="utf-8"?>
<formControlPr xmlns="http://schemas.microsoft.com/office/spreadsheetml/2009/9/main" objectType="CheckBox" checked="Checked" fmlaLink="A45" lockText="1" noThreeD="1"/>
</file>

<file path=xl/ctrlProps/ctrlProp132.xml><?xml version="1.0" encoding="utf-8"?>
<formControlPr xmlns="http://schemas.microsoft.com/office/spreadsheetml/2009/9/main" objectType="CheckBox" checked="Checked" fmlaLink="A46" lockText="1" noThreeD="1"/>
</file>

<file path=xl/ctrlProps/ctrlProp133.xml><?xml version="1.0" encoding="utf-8"?>
<formControlPr xmlns="http://schemas.microsoft.com/office/spreadsheetml/2009/9/main" objectType="CheckBox" checked="Checked" fmlaLink="A47" lockText="1" noThreeD="1"/>
</file>

<file path=xl/ctrlProps/ctrlProp134.xml><?xml version="1.0" encoding="utf-8"?>
<formControlPr xmlns="http://schemas.microsoft.com/office/spreadsheetml/2009/9/main" objectType="CheckBox" checked="Checked" fmlaLink="A49" lockText="1" noThreeD="1"/>
</file>

<file path=xl/ctrlProps/ctrlProp135.xml><?xml version="1.0" encoding="utf-8"?>
<formControlPr xmlns="http://schemas.microsoft.com/office/spreadsheetml/2009/9/main" objectType="CheckBox" checked="Checked" fmlaLink="A50" lockText="1" noThreeD="1"/>
</file>

<file path=xl/ctrlProps/ctrlProp136.xml><?xml version="1.0" encoding="utf-8"?>
<formControlPr xmlns="http://schemas.microsoft.com/office/spreadsheetml/2009/9/main" objectType="CheckBox" checked="Checked" fmlaLink="A52" lockText="1" noThreeD="1"/>
</file>

<file path=xl/ctrlProps/ctrlProp137.xml><?xml version="1.0" encoding="utf-8"?>
<formControlPr xmlns="http://schemas.microsoft.com/office/spreadsheetml/2009/9/main" objectType="CheckBox" checked="Checked" fmlaLink="A53" lockText="1" noThreeD="1"/>
</file>

<file path=xl/ctrlProps/ctrlProp138.xml><?xml version="1.0" encoding="utf-8"?>
<formControlPr xmlns="http://schemas.microsoft.com/office/spreadsheetml/2009/9/main" objectType="CheckBox" checked="Checked" fmlaLink="A54" lockText="1" noThreeD="1"/>
</file>

<file path=xl/ctrlProps/ctrlProp139.xml><?xml version="1.0" encoding="utf-8"?>
<formControlPr xmlns="http://schemas.microsoft.com/office/spreadsheetml/2009/9/main" objectType="CheckBox" checked="Checked" fmlaLink="A56" lockText="1" noThreeD="1"/>
</file>

<file path=xl/ctrlProps/ctrlProp14.xml><?xml version="1.0" encoding="utf-8"?>
<formControlPr xmlns="http://schemas.microsoft.com/office/spreadsheetml/2009/9/main" objectType="CheckBox" fmlaLink="$A$40" lockText="1" noThreeD="1"/>
</file>

<file path=xl/ctrlProps/ctrlProp140.xml><?xml version="1.0" encoding="utf-8"?>
<formControlPr xmlns="http://schemas.microsoft.com/office/spreadsheetml/2009/9/main" objectType="CheckBox" checked="Checked" fmlaLink="A57" lockText="1" noThreeD="1"/>
</file>

<file path=xl/ctrlProps/ctrlProp141.xml><?xml version="1.0" encoding="utf-8"?>
<formControlPr xmlns="http://schemas.microsoft.com/office/spreadsheetml/2009/9/main" objectType="CheckBox" checked="Checked" fmlaLink="A58" lockText="1" noThreeD="1"/>
</file>

<file path=xl/ctrlProps/ctrlProp142.xml><?xml version="1.0" encoding="utf-8"?>
<formControlPr xmlns="http://schemas.microsoft.com/office/spreadsheetml/2009/9/main" objectType="CheckBox" checked="Checked" fmlaLink="A63" lockText="1" noThreeD="1"/>
</file>

<file path=xl/ctrlProps/ctrlProp143.xml><?xml version="1.0" encoding="utf-8"?>
<formControlPr xmlns="http://schemas.microsoft.com/office/spreadsheetml/2009/9/main" objectType="CheckBox" checked="Checked" fmlaLink="A66" lockText="1" noThreeD="1"/>
</file>

<file path=xl/ctrlProps/ctrlProp144.xml><?xml version="1.0" encoding="utf-8"?>
<formControlPr xmlns="http://schemas.microsoft.com/office/spreadsheetml/2009/9/main" objectType="CheckBox" checked="Checked" fmlaLink="A67" lockText="1" noThreeD="1"/>
</file>

<file path=xl/ctrlProps/ctrlProp145.xml><?xml version="1.0" encoding="utf-8"?>
<formControlPr xmlns="http://schemas.microsoft.com/office/spreadsheetml/2009/9/main" objectType="CheckBox" checked="Checked" fmlaLink="A68" lockText="1" noThreeD="1"/>
</file>

<file path=xl/ctrlProps/ctrlProp146.xml><?xml version="1.0" encoding="utf-8"?>
<formControlPr xmlns="http://schemas.microsoft.com/office/spreadsheetml/2009/9/main" objectType="CheckBox" checked="Checked" fmlaLink="A71" lockText="1" noThreeD="1"/>
</file>

<file path=xl/ctrlProps/ctrlProp147.xml><?xml version="1.0" encoding="utf-8"?>
<formControlPr xmlns="http://schemas.microsoft.com/office/spreadsheetml/2009/9/main" objectType="CheckBox" checked="Checked" fmlaLink="A72" lockText="1" noThreeD="1"/>
</file>

<file path=xl/ctrlProps/ctrlProp148.xml><?xml version="1.0" encoding="utf-8"?>
<formControlPr xmlns="http://schemas.microsoft.com/office/spreadsheetml/2009/9/main" objectType="CheckBox" checked="Checked" fmlaLink="A75" lockText="1" noThreeD="1"/>
</file>

<file path=xl/ctrlProps/ctrlProp149.xml><?xml version="1.0" encoding="utf-8"?>
<formControlPr xmlns="http://schemas.microsoft.com/office/spreadsheetml/2009/9/main" objectType="CheckBox" checked="Checked" fmlaLink="$A$10" lockText="1" noThreeD="1"/>
</file>

<file path=xl/ctrlProps/ctrlProp15.xml><?xml version="1.0" encoding="utf-8"?>
<formControlPr xmlns="http://schemas.microsoft.com/office/spreadsheetml/2009/9/main" objectType="CheckBox" fmlaLink="$A$42" lockText="1" noThreeD="1"/>
</file>

<file path=xl/ctrlProps/ctrlProp150.xml><?xml version="1.0" encoding="utf-8"?>
<formControlPr xmlns="http://schemas.microsoft.com/office/spreadsheetml/2009/9/main" objectType="CheckBox" checked="Checked" fmlaLink="$A$16" lockText="1" noThreeD="1"/>
</file>

<file path=xl/ctrlProps/ctrlProp151.xml><?xml version="1.0" encoding="utf-8"?>
<formControlPr xmlns="http://schemas.microsoft.com/office/spreadsheetml/2009/9/main" objectType="CheckBox" checked="Checked" fmlaLink="$A$22" lockText="1" noThreeD="1"/>
</file>

<file path=xl/ctrlProps/ctrlProp152.xml><?xml version="1.0" encoding="utf-8"?>
<formControlPr xmlns="http://schemas.microsoft.com/office/spreadsheetml/2009/9/main" objectType="CheckBox" checked="Checked" fmlaLink="$A$28" lockText="1" noThreeD="1"/>
</file>

<file path=xl/ctrlProps/ctrlProp153.xml><?xml version="1.0" encoding="utf-8"?>
<formControlPr xmlns="http://schemas.microsoft.com/office/spreadsheetml/2009/9/main" objectType="CheckBox" checked="Checked" fmlaLink="$A$34" lockText="1" noThreeD="1"/>
</file>

<file path=xl/ctrlProps/ctrlProp154.xml><?xml version="1.0" encoding="utf-8"?>
<formControlPr xmlns="http://schemas.microsoft.com/office/spreadsheetml/2009/9/main" objectType="CheckBox" checked="Checked" fmlaLink="$A$40" lockText="1" noThreeD="1"/>
</file>

<file path=xl/ctrlProps/ctrlProp155.xml><?xml version="1.0" encoding="utf-8"?>
<formControlPr xmlns="http://schemas.microsoft.com/office/spreadsheetml/2009/9/main" objectType="CheckBox" checked="Checked" fmlaLink="$A$47" lockText="1" noThreeD="1"/>
</file>

<file path=xl/ctrlProps/ctrlProp156.xml><?xml version="1.0" encoding="utf-8"?>
<formControlPr xmlns="http://schemas.microsoft.com/office/spreadsheetml/2009/9/main" objectType="CheckBox" checked="Checked" fmlaLink="A54" lockText="1" noThreeD="1"/>
</file>

<file path=xl/ctrlProps/ctrlProp157.xml><?xml version="1.0" encoding="utf-8"?>
<formControlPr xmlns="http://schemas.microsoft.com/office/spreadsheetml/2009/9/main" objectType="CheckBox" checked="Checked" fmlaLink="A55" lockText="1" noThreeD="1"/>
</file>

<file path=xl/ctrlProps/ctrlProp158.xml><?xml version="1.0" encoding="utf-8"?>
<formControlPr xmlns="http://schemas.microsoft.com/office/spreadsheetml/2009/9/main" objectType="CheckBox" checked="Checked" fmlaLink="A57" lockText="1" noThreeD="1"/>
</file>

<file path=xl/ctrlProps/ctrlProp159.xml><?xml version="1.0" encoding="utf-8"?>
<formControlPr xmlns="http://schemas.microsoft.com/office/spreadsheetml/2009/9/main" objectType="CheckBox" checked="Checked" fmlaLink="A58" lockText="1" noThreeD="1"/>
</file>

<file path=xl/ctrlProps/ctrlProp16.xml><?xml version="1.0" encoding="utf-8"?>
<formControlPr xmlns="http://schemas.microsoft.com/office/spreadsheetml/2009/9/main" objectType="CheckBox" fmlaLink="$A$41" lockText="1" noThreeD="1"/>
</file>

<file path=xl/ctrlProps/ctrlProp160.xml><?xml version="1.0" encoding="utf-8"?>
<formControlPr xmlns="http://schemas.microsoft.com/office/spreadsheetml/2009/9/main" objectType="CheckBox" checked="Checked" fmlaLink="A59" lockText="1" noThreeD="1"/>
</file>

<file path=xl/ctrlProps/ctrlProp161.xml><?xml version="1.0" encoding="utf-8"?>
<formControlPr xmlns="http://schemas.microsoft.com/office/spreadsheetml/2009/9/main" objectType="CheckBox" checked="Checked" fmlaLink="A61" lockText="1" noThreeD="1"/>
</file>

<file path=xl/ctrlProps/ctrlProp162.xml><?xml version="1.0" encoding="utf-8"?>
<formControlPr xmlns="http://schemas.microsoft.com/office/spreadsheetml/2009/9/main" objectType="CheckBox" checked="Checked" fmlaLink="A62" lockText="1" noThreeD="1"/>
</file>

<file path=xl/ctrlProps/ctrlProp163.xml><?xml version="1.0" encoding="utf-8"?>
<formControlPr xmlns="http://schemas.microsoft.com/office/spreadsheetml/2009/9/main" objectType="CheckBox" checked="Checked" fmlaLink="A64" lockText="1" noThreeD="1"/>
</file>

<file path=xl/ctrlProps/ctrlProp164.xml><?xml version="1.0" encoding="utf-8"?>
<formControlPr xmlns="http://schemas.microsoft.com/office/spreadsheetml/2009/9/main" objectType="CheckBox" checked="Checked" fmlaLink="A65" lockText="1" noThreeD="1"/>
</file>

<file path=xl/ctrlProps/ctrlProp165.xml><?xml version="1.0" encoding="utf-8"?>
<formControlPr xmlns="http://schemas.microsoft.com/office/spreadsheetml/2009/9/main" objectType="CheckBox" checked="Checked" fmlaLink="A66" lockText="1" noThreeD="1"/>
</file>

<file path=xl/ctrlProps/ctrlProp166.xml><?xml version="1.0" encoding="utf-8"?>
<formControlPr xmlns="http://schemas.microsoft.com/office/spreadsheetml/2009/9/main" objectType="CheckBox" checked="Checked" fmlaLink="A67" lockText="1" noThreeD="1"/>
</file>

<file path=xl/ctrlProps/ctrlProp167.xml><?xml version="1.0" encoding="utf-8"?>
<formControlPr xmlns="http://schemas.microsoft.com/office/spreadsheetml/2009/9/main" objectType="CheckBox" checked="Checked" fmlaLink="A68" lockText="1" noThreeD="1"/>
</file>

<file path=xl/ctrlProps/ctrlProp168.xml><?xml version="1.0" encoding="utf-8"?>
<formControlPr xmlns="http://schemas.microsoft.com/office/spreadsheetml/2009/9/main" objectType="CheckBox" checked="Checked" fmlaLink="A70" lockText="1" noThreeD="1"/>
</file>

<file path=xl/ctrlProps/ctrlProp169.xml><?xml version="1.0" encoding="utf-8"?>
<formControlPr xmlns="http://schemas.microsoft.com/office/spreadsheetml/2009/9/main" objectType="CheckBox" checked="Checked" fmlaLink="A71" lockText="1" noThreeD="1"/>
</file>

<file path=xl/ctrlProps/ctrlProp17.xml><?xml version="1.0" encoding="utf-8"?>
<formControlPr xmlns="http://schemas.microsoft.com/office/spreadsheetml/2009/9/main" objectType="CheckBox" fmlaLink="$A$62" lockText="1" noThreeD="1"/>
</file>

<file path=xl/ctrlProps/ctrlProp170.xml><?xml version="1.0" encoding="utf-8"?>
<formControlPr xmlns="http://schemas.microsoft.com/office/spreadsheetml/2009/9/main" objectType="CheckBox" checked="Checked" fmlaLink="A73" lockText="1" noThreeD="1"/>
</file>

<file path=xl/ctrlProps/ctrlProp171.xml><?xml version="1.0" encoding="utf-8"?>
<formControlPr xmlns="http://schemas.microsoft.com/office/spreadsheetml/2009/9/main" objectType="CheckBox" checked="Checked" fmlaLink="A74" lockText="1" noThreeD="1"/>
</file>

<file path=xl/ctrlProps/ctrlProp172.xml><?xml version="1.0" encoding="utf-8"?>
<formControlPr xmlns="http://schemas.microsoft.com/office/spreadsheetml/2009/9/main" objectType="CheckBox" checked="Checked" fmlaLink="A75" lockText="1" noThreeD="1"/>
</file>

<file path=xl/ctrlProps/ctrlProp173.xml><?xml version="1.0" encoding="utf-8"?>
<formControlPr xmlns="http://schemas.microsoft.com/office/spreadsheetml/2009/9/main" objectType="CheckBox" checked="Checked" fmlaLink="A77" lockText="1" noThreeD="1"/>
</file>

<file path=xl/ctrlProps/ctrlProp174.xml><?xml version="1.0" encoding="utf-8"?>
<formControlPr xmlns="http://schemas.microsoft.com/office/spreadsheetml/2009/9/main" objectType="CheckBox" checked="Checked" fmlaLink="A78" lockText="1" noThreeD="1"/>
</file>

<file path=xl/ctrlProps/ctrlProp175.xml><?xml version="1.0" encoding="utf-8"?>
<formControlPr xmlns="http://schemas.microsoft.com/office/spreadsheetml/2009/9/main" objectType="CheckBox" checked="Checked" fmlaLink="A79" lockText="1" noThreeD="1"/>
</file>

<file path=xl/ctrlProps/ctrlProp176.xml><?xml version="1.0" encoding="utf-8"?>
<formControlPr xmlns="http://schemas.microsoft.com/office/spreadsheetml/2009/9/main" objectType="CheckBox" checked="Checked" fmlaLink="A84" lockText="1" noThreeD="1"/>
</file>

<file path=xl/ctrlProps/ctrlProp177.xml><?xml version="1.0" encoding="utf-8"?>
<formControlPr xmlns="http://schemas.microsoft.com/office/spreadsheetml/2009/9/main" objectType="CheckBox" checked="Checked" fmlaLink="A87" lockText="1" noThreeD="1"/>
</file>

<file path=xl/ctrlProps/ctrlProp178.xml><?xml version="1.0" encoding="utf-8"?>
<formControlPr xmlns="http://schemas.microsoft.com/office/spreadsheetml/2009/9/main" objectType="CheckBox" checked="Checked" fmlaLink="A88" lockText="1" noThreeD="1"/>
</file>

<file path=xl/ctrlProps/ctrlProp179.xml><?xml version="1.0" encoding="utf-8"?>
<formControlPr xmlns="http://schemas.microsoft.com/office/spreadsheetml/2009/9/main" objectType="CheckBox" checked="Checked" fmlaLink="A89" lockText="1" noThreeD="1"/>
</file>

<file path=xl/ctrlProps/ctrlProp18.xml><?xml version="1.0" encoding="utf-8"?>
<formControlPr xmlns="http://schemas.microsoft.com/office/spreadsheetml/2009/9/main" objectType="CheckBox" fmlaLink="$A$63" lockText="1" noThreeD="1"/>
</file>

<file path=xl/ctrlProps/ctrlProp180.xml><?xml version="1.0" encoding="utf-8"?>
<formControlPr xmlns="http://schemas.microsoft.com/office/spreadsheetml/2009/9/main" objectType="CheckBox" checked="Checked" fmlaLink="A92" lockText="1" noThreeD="1"/>
</file>

<file path=xl/ctrlProps/ctrlProp181.xml><?xml version="1.0" encoding="utf-8"?>
<formControlPr xmlns="http://schemas.microsoft.com/office/spreadsheetml/2009/9/main" objectType="CheckBox" checked="Checked" fmlaLink="A93" lockText="1" noThreeD="1"/>
</file>

<file path=xl/ctrlProps/ctrlProp182.xml><?xml version="1.0" encoding="utf-8"?>
<formControlPr xmlns="http://schemas.microsoft.com/office/spreadsheetml/2009/9/main" objectType="CheckBox" checked="Checked" fmlaLink="A96" lockText="1" noThreeD="1"/>
</file>

<file path=xl/ctrlProps/ctrlProp183.xml><?xml version="1.0" encoding="utf-8"?>
<formControlPr xmlns="http://schemas.microsoft.com/office/spreadsheetml/2009/9/main" objectType="CheckBox" checked="Checked" fmlaLink="$A$10" lockText="1" noThreeD="1"/>
</file>

<file path=xl/ctrlProps/ctrlProp184.xml><?xml version="1.0" encoding="utf-8"?>
<formControlPr xmlns="http://schemas.microsoft.com/office/spreadsheetml/2009/9/main" objectType="CheckBox" checked="Checked" fmlaLink="$A$13" lockText="1" noThreeD="1"/>
</file>

<file path=xl/ctrlProps/ctrlProp185.xml><?xml version="1.0" encoding="utf-8"?>
<formControlPr xmlns="http://schemas.microsoft.com/office/spreadsheetml/2009/9/main" objectType="CheckBox" checked="Checked" fmlaLink="$A$16" lockText="1" noThreeD="1"/>
</file>

<file path=xl/ctrlProps/ctrlProp186.xml><?xml version="1.0" encoding="utf-8"?>
<formControlPr xmlns="http://schemas.microsoft.com/office/spreadsheetml/2009/9/main" objectType="CheckBox" checked="Checked" fmlaLink="$A$19" lockText="1" noThreeD="1"/>
</file>

<file path=xl/ctrlProps/ctrlProp187.xml><?xml version="1.0" encoding="utf-8"?>
<formControlPr xmlns="http://schemas.microsoft.com/office/spreadsheetml/2009/9/main" objectType="CheckBox" checked="Checked" fmlaLink="$A$22" lockText="1" noThreeD="1"/>
</file>

<file path=xl/ctrlProps/ctrlProp188.xml><?xml version="1.0" encoding="utf-8"?>
<formControlPr xmlns="http://schemas.microsoft.com/office/spreadsheetml/2009/9/main" objectType="CheckBox" checked="Checked" fmlaLink="$A$25" lockText="1" noThreeD="1"/>
</file>

<file path=xl/ctrlProps/ctrlProp189.xml><?xml version="1.0" encoding="utf-8"?>
<formControlPr xmlns="http://schemas.microsoft.com/office/spreadsheetml/2009/9/main" objectType="CheckBox" checked="Checked" fmlaLink="$A$29" lockText="1" noThreeD="1"/>
</file>

<file path=xl/ctrlProps/ctrlProp19.xml><?xml version="1.0" encoding="utf-8"?>
<formControlPr xmlns="http://schemas.microsoft.com/office/spreadsheetml/2009/9/main" objectType="CheckBox" fmlaLink="$A$64" lockText="1" noThreeD="1"/>
</file>

<file path=xl/ctrlProps/ctrlProp190.xml><?xml version="1.0" encoding="utf-8"?>
<formControlPr xmlns="http://schemas.microsoft.com/office/spreadsheetml/2009/9/main" objectType="CheckBox" checked="Checked" fmlaLink="A36" lockText="1" noThreeD="1"/>
</file>

<file path=xl/ctrlProps/ctrlProp191.xml><?xml version="1.0" encoding="utf-8"?>
<formControlPr xmlns="http://schemas.microsoft.com/office/spreadsheetml/2009/9/main" objectType="CheckBox" checked="Checked" fmlaLink="A37" lockText="1" noThreeD="1"/>
</file>

<file path=xl/ctrlProps/ctrlProp192.xml><?xml version="1.0" encoding="utf-8"?>
<formControlPr xmlns="http://schemas.microsoft.com/office/spreadsheetml/2009/9/main" objectType="CheckBox" checked="Checked" fmlaLink="A39" lockText="1" noThreeD="1"/>
</file>

<file path=xl/ctrlProps/ctrlProp193.xml><?xml version="1.0" encoding="utf-8"?>
<formControlPr xmlns="http://schemas.microsoft.com/office/spreadsheetml/2009/9/main" objectType="CheckBox" checked="Checked" fmlaLink="A40" lockText="1" noThreeD="1"/>
</file>

<file path=xl/ctrlProps/ctrlProp194.xml><?xml version="1.0" encoding="utf-8"?>
<formControlPr xmlns="http://schemas.microsoft.com/office/spreadsheetml/2009/9/main" objectType="CheckBox" checked="Checked" fmlaLink="A41" lockText="1" noThreeD="1"/>
</file>

<file path=xl/ctrlProps/ctrlProp195.xml><?xml version="1.0" encoding="utf-8"?>
<formControlPr xmlns="http://schemas.microsoft.com/office/spreadsheetml/2009/9/main" objectType="CheckBox" checked="Checked" fmlaLink="A43" lockText="1" noThreeD="1"/>
</file>

<file path=xl/ctrlProps/ctrlProp196.xml><?xml version="1.0" encoding="utf-8"?>
<formControlPr xmlns="http://schemas.microsoft.com/office/spreadsheetml/2009/9/main" objectType="CheckBox" checked="Checked" fmlaLink="A44" lockText="1" noThreeD="1"/>
</file>

<file path=xl/ctrlProps/ctrlProp197.xml><?xml version="1.0" encoding="utf-8"?>
<formControlPr xmlns="http://schemas.microsoft.com/office/spreadsheetml/2009/9/main" objectType="CheckBox" checked="Checked" fmlaLink="A45" lockText="1" noThreeD="1"/>
</file>

<file path=xl/ctrlProps/ctrlProp198.xml><?xml version="1.0" encoding="utf-8"?>
<formControlPr xmlns="http://schemas.microsoft.com/office/spreadsheetml/2009/9/main" objectType="CheckBox" checked="Checked" fmlaLink="A46" lockText="1" noThreeD="1"/>
</file>

<file path=xl/ctrlProps/ctrlProp199.xml><?xml version="1.0" encoding="utf-8"?>
<formControlPr xmlns="http://schemas.microsoft.com/office/spreadsheetml/2009/9/main" objectType="CheckBox" checked="Checked" fmlaLink="A47" lockText="1" noThreeD="1"/>
</file>

<file path=xl/ctrlProps/ctrlProp2.xml><?xml version="1.0" encoding="utf-8"?>
<formControlPr xmlns="http://schemas.microsoft.com/office/spreadsheetml/2009/9/main" objectType="CheckBox" fmlaLink="$A$21" lockText="1" noThreeD="1"/>
</file>

<file path=xl/ctrlProps/ctrlProp20.xml><?xml version="1.0" encoding="utf-8"?>
<formControlPr xmlns="http://schemas.microsoft.com/office/spreadsheetml/2009/9/main" objectType="CheckBox" fmlaLink="$A$67" lockText="1" noThreeD="1"/>
</file>

<file path=xl/ctrlProps/ctrlProp200.xml><?xml version="1.0" encoding="utf-8"?>
<formControlPr xmlns="http://schemas.microsoft.com/office/spreadsheetml/2009/9/main" objectType="CheckBox" checked="Checked" fmlaLink="A49" lockText="1" noThreeD="1"/>
</file>

<file path=xl/ctrlProps/ctrlProp201.xml><?xml version="1.0" encoding="utf-8"?>
<formControlPr xmlns="http://schemas.microsoft.com/office/spreadsheetml/2009/9/main" objectType="CheckBox" checked="Checked" fmlaLink="A50" lockText="1" noThreeD="1"/>
</file>

<file path=xl/ctrlProps/ctrlProp202.xml><?xml version="1.0" encoding="utf-8"?>
<formControlPr xmlns="http://schemas.microsoft.com/office/spreadsheetml/2009/9/main" objectType="CheckBox" checked="Checked" fmlaLink="A52" lockText="1" noThreeD="1"/>
</file>

<file path=xl/ctrlProps/ctrlProp203.xml><?xml version="1.0" encoding="utf-8"?>
<formControlPr xmlns="http://schemas.microsoft.com/office/spreadsheetml/2009/9/main" objectType="CheckBox" checked="Checked" fmlaLink="A53" lockText="1" noThreeD="1"/>
</file>

<file path=xl/ctrlProps/ctrlProp204.xml><?xml version="1.0" encoding="utf-8"?>
<formControlPr xmlns="http://schemas.microsoft.com/office/spreadsheetml/2009/9/main" objectType="CheckBox" checked="Checked" fmlaLink="A54" lockText="1" noThreeD="1"/>
</file>

<file path=xl/ctrlProps/ctrlProp205.xml><?xml version="1.0" encoding="utf-8"?>
<formControlPr xmlns="http://schemas.microsoft.com/office/spreadsheetml/2009/9/main" objectType="CheckBox" checked="Checked" fmlaLink="A56" lockText="1" noThreeD="1"/>
</file>

<file path=xl/ctrlProps/ctrlProp206.xml><?xml version="1.0" encoding="utf-8"?>
<formControlPr xmlns="http://schemas.microsoft.com/office/spreadsheetml/2009/9/main" objectType="CheckBox" checked="Checked" fmlaLink="A57" lockText="1" noThreeD="1"/>
</file>

<file path=xl/ctrlProps/ctrlProp207.xml><?xml version="1.0" encoding="utf-8"?>
<formControlPr xmlns="http://schemas.microsoft.com/office/spreadsheetml/2009/9/main" objectType="CheckBox" checked="Checked" fmlaLink="A58" lockText="1" noThreeD="1"/>
</file>

<file path=xl/ctrlProps/ctrlProp208.xml><?xml version="1.0" encoding="utf-8"?>
<formControlPr xmlns="http://schemas.microsoft.com/office/spreadsheetml/2009/9/main" objectType="CheckBox" checked="Checked" fmlaLink="A63" lockText="1" noThreeD="1"/>
</file>

<file path=xl/ctrlProps/ctrlProp209.xml><?xml version="1.0" encoding="utf-8"?>
<formControlPr xmlns="http://schemas.microsoft.com/office/spreadsheetml/2009/9/main" objectType="CheckBox" checked="Checked" fmlaLink="A66" lockText="1" noThreeD="1"/>
</file>

<file path=xl/ctrlProps/ctrlProp21.xml><?xml version="1.0" encoding="utf-8"?>
<formControlPr xmlns="http://schemas.microsoft.com/office/spreadsheetml/2009/9/main" objectType="CheckBox" fmlaLink="$A$68" lockText="1" noThreeD="1"/>
</file>

<file path=xl/ctrlProps/ctrlProp210.xml><?xml version="1.0" encoding="utf-8"?>
<formControlPr xmlns="http://schemas.microsoft.com/office/spreadsheetml/2009/9/main" objectType="CheckBox" checked="Checked" fmlaLink="A67" lockText="1" noThreeD="1"/>
</file>

<file path=xl/ctrlProps/ctrlProp211.xml><?xml version="1.0" encoding="utf-8"?>
<formControlPr xmlns="http://schemas.microsoft.com/office/spreadsheetml/2009/9/main" objectType="CheckBox" checked="Checked" fmlaLink="A68" lockText="1" noThreeD="1"/>
</file>

<file path=xl/ctrlProps/ctrlProp212.xml><?xml version="1.0" encoding="utf-8"?>
<formControlPr xmlns="http://schemas.microsoft.com/office/spreadsheetml/2009/9/main" objectType="CheckBox" checked="Checked" fmlaLink="A71" lockText="1" noThreeD="1"/>
</file>

<file path=xl/ctrlProps/ctrlProp213.xml><?xml version="1.0" encoding="utf-8"?>
<formControlPr xmlns="http://schemas.microsoft.com/office/spreadsheetml/2009/9/main" objectType="CheckBox" checked="Checked" fmlaLink="A72" lockText="1" noThreeD="1"/>
</file>

<file path=xl/ctrlProps/ctrlProp214.xml><?xml version="1.0" encoding="utf-8"?>
<formControlPr xmlns="http://schemas.microsoft.com/office/spreadsheetml/2009/9/main" objectType="CheckBox" checked="Checked" fmlaLink="A75" lockText="1" noThreeD="1"/>
</file>

<file path=xl/ctrlProps/ctrlProp215.xml><?xml version="1.0" encoding="utf-8"?>
<formControlPr xmlns="http://schemas.microsoft.com/office/spreadsheetml/2009/9/main" objectType="CheckBox" checked="Checked" fmlaLink="$A$9" lockText="1" noThreeD="1"/>
</file>

<file path=xl/ctrlProps/ctrlProp216.xml><?xml version="1.0" encoding="utf-8"?>
<formControlPr xmlns="http://schemas.microsoft.com/office/spreadsheetml/2009/9/main" objectType="CheckBox" checked="Checked" fmlaLink="$A$15" lockText="1" noThreeD="1"/>
</file>

<file path=xl/ctrlProps/ctrlProp217.xml><?xml version="1.0" encoding="utf-8"?>
<formControlPr xmlns="http://schemas.microsoft.com/office/spreadsheetml/2009/9/main" objectType="CheckBox" checked="Checked" fmlaLink="$A$21" lockText="1" noThreeD="1"/>
</file>

<file path=xl/ctrlProps/ctrlProp218.xml><?xml version="1.0" encoding="utf-8"?>
<formControlPr xmlns="http://schemas.microsoft.com/office/spreadsheetml/2009/9/main" objectType="CheckBox" checked="Checked" fmlaLink="$A$27" lockText="1" noThreeD="1"/>
</file>

<file path=xl/ctrlProps/ctrlProp219.xml><?xml version="1.0" encoding="utf-8"?>
<formControlPr xmlns="http://schemas.microsoft.com/office/spreadsheetml/2009/9/main" objectType="CheckBox" checked="Checked" fmlaLink="$A$33" lockText="1" noThreeD="1"/>
</file>

<file path=xl/ctrlProps/ctrlProp22.xml><?xml version="1.0" encoding="utf-8"?>
<formControlPr xmlns="http://schemas.microsoft.com/office/spreadsheetml/2009/9/main" objectType="CheckBox" fmlaLink="$A$71" lockText="1" noThreeD="1"/>
</file>

<file path=xl/ctrlProps/ctrlProp220.xml><?xml version="1.0" encoding="utf-8"?>
<formControlPr xmlns="http://schemas.microsoft.com/office/spreadsheetml/2009/9/main" objectType="CheckBox" checked="Checked" fmlaLink="$A$39" lockText="1" noThreeD="1"/>
</file>

<file path=xl/ctrlProps/ctrlProp221.xml><?xml version="1.0" encoding="utf-8"?>
<formControlPr xmlns="http://schemas.microsoft.com/office/spreadsheetml/2009/9/main" objectType="CheckBox" checked="Checked" fmlaLink="$A$46" lockText="1" noThreeD="1"/>
</file>

<file path=xl/ctrlProps/ctrlProp222.xml><?xml version="1.0" encoding="utf-8"?>
<formControlPr xmlns="http://schemas.microsoft.com/office/spreadsheetml/2009/9/main" objectType="CheckBox" checked="Checked" fmlaLink="$A$53" lockText="1" noThreeD="1"/>
</file>

<file path=xl/ctrlProps/ctrlProp223.xml><?xml version="1.0" encoding="utf-8"?>
<formControlPr xmlns="http://schemas.microsoft.com/office/spreadsheetml/2009/9/main" objectType="CheckBox" checked="Checked" fmlaLink="$A$54" lockText="1" noThreeD="1"/>
</file>

<file path=xl/ctrlProps/ctrlProp224.xml><?xml version="1.0" encoding="utf-8"?>
<formControlPr xmlns="http://schemas.microsoft.com/office/spreadsheetml/2009/9/main" objectType="CheckBox" checked="Checked" fmlaLink="$A$56" lockText="1" noThreeD="1"/>
</file>

<file path=xl/ctrlProps/ctrlProp225.xml><?xml version="1.0" encoding="utf-8"?>
<formControlPr xmlns="http://schemas.microsoft.com/office/spreadsheetml/2009/9/main" objectType="CheckBox" checked="Checked" fmlaLink="$A$57" lockText="1" noThreeD="1"/>
</file>

<file path=xl/ctrlProps/ctrlProp226.xml><?xml version="1.0" encoding="utf-8"?>
<formControlPr xmlns="http://schemas.microsoft.com/office/spreadsheetml/2009/9/main" objectType="CheckBox" checked="Checked" fmlaLink="$A$58" lockText="1" noThreeD="1"/>
</file>

<file path=xl/ctrlProps/ctrlProp227.xml><?xml version="1.0" encoding="utf-8"?>
<formControlPr xmlns="http://schemas.microsoft.com/office/spreadsheetml/2009/9/main" objectType="CheckBox" checked="Checked" fmlaLink="$A$60" lockText="1" noThreeD="1"/>
</file>

<file path=xl/ctrlProps/ctrlProp228.xml><?xml version="1.0" encoding="utf-8"?>
<formControlPr xmlns="http://schemas.microsoft.com/office/spreadsheetml/2009/9/main" objectType="CheckBox" checked="Checked" fmlaLink="$A$61" lockText="1" noThreeD="1"/>
</file>

<file path=xl/ctrlProps/ctrlProp229.xml><?xml version="1.0" encoding="utf-8"?>
<formControlPr xmlns="http://schemas.microsoft.com/office/spreadsheetml/2009/9/main" objectType="CheckBox" checked="Checked" fmlaLink="$A$63" lockText="1" noThreeD="1"/>
</file>

<file path=xl/ctrlProps/ctrlProp23.xml><?xml version="1.0" encoding="utf-8"?>
<formControlPr xmlns="http://schemas.microsoft.com/office/spreadsheetml/2009/9/main" objectType="CheckBox" fmlaLink="$A$8" lockText="1" noThreeD="1"/>
</file>

<file path=xl/ctrlProps/ctrlProp230.xml><?xml version="1.0" encoding="utf-8"?>
<formControlPr xmlns="http://schemas.microsoft.com/office/spreadsheetml/2009/9/main" objectType="CheckBox" checked="Checked" fmlaLink="$A$64" lockText="1" noThreeD="1"/>
</file>

<file path=xl/ctrlProps/ctrlProp231.xml><?xml version="1.0" encoding="utf-8"?>
<formControlPr xmlns="http://schemas.microsoft.com/office/spreadsheetml/2009/9/main" objectType="CheckBox" checked="Checked" fmlaLink="$A$65" lockText="1" noThreeD="1"/>
</file>

<file path=xl/ctrlProps/ctrlProp232.xml><?xml version="1.0" encoding="utf-8"?>
<formControlPr xmlns="http://schemas.microsoft.com/office/spreadsheetml/2009/9/main" objectType="CheckBox" checked="Checked" fmlaLink="$A$66" lockText="1" noThreeD="1"/>
</file>

<file path=xl/ctrlProps/ctrlProp233.xml><?xml version="1.0" encoding="utf-8"?>
<formControlPr xmlns="http://schemas.microsoft.com/office/spreadsheetml/2009/9/main" objectType="CheckBox" checked="Checked" fmlaLink="$A$67" lockText="1" noThreeD="1"/>
</file>

<file path=xl/ctrlProps/ctrlProp234.xml><?xml version="1.0" encoding="utf-8"?>
<formControlPr xmlns="http://schemas.microsoft.com/office/spreadsheetml/2009/9/main" objectType="CheckBox" checked="Checked" fmlaLink="$A$69" lockText="1" noThreeD="1"/>
</file>

<file path=xl/ctrlProps/ctrlProp235.xml><?xml version="1.0" encoding="utf-8"?>
<formControlPr xmlns="http://schemas.microsoft.com/office/spreadsheetml/2009/9/main" objectType="CheckBox" checked="Checked" fmlaLink="$A$70" lockText="1" noThreeD="1"/>
</file>

<file path=xl/ctrlProps/ctrlProp236.xml><?xml version="1.0" encoding="utf-8"?>
<formControlPr xmlns="http://schemas.microsoft.com/office/spreadsheetml/2009/9/main" objectType="CheckBox" checked="Checked" fmlaLink="$A$72" lockText="1" noThreeD="1"/>
</file>

<file path=xl/ctrlProps/ctrlProp237.xml><?xml version="1.0" encoding="utf-8"?>
<formControlPr xmlns="http://schemas.microsoft.com/office/spreadsheetml/2009/9/main" objectType="CheckBox" checked="Checked" fmlaLink="$A$73" lockText="1" noThreeD="1"/>
</file>

<file path=xl/ctrlProps/ctrlProp238.xml><?xml version="1.0" encoding="utf-8"?>
<formControlPr xmlns="http://schemas.microsoft.com/office/spreadsheetml/2009/9/main" objectType="CheckBox" checked="Checked" fmlaLink="$A$74" lockText="1" noThreeD="1"/>
</file>

<file path=xl/ctrlProps/ctrlProp239.xml><?xml version="1.0" encoding="utf-8"?>
<formControlPr xmlns="http://schemas.microsoft.com/office/spreadsheetml/2009/9/main" objectType="CheckBox" checked="Checked" fmlaLink="$A$76" lockText="1" noThreeD="1"/>
</file>

<file path=xl/ctrlProps/ctrlProp24.xml><?xml version="1.0" encoding="utf-8"?>
<formControlPr xmlns="http://schemas.microsoft.com/office/spreadsheetml/2009/9/main" objectType="CheckBox" fmlaLink="$A$13" lockText="1" noThreeD="1"/>
</file>

<file path=xl/ctrlProps/ctrlProp240.xml><?xml version="1.0" encoding="utf-8"?>
<formControlPr xmlns="http://schemas.microsoft.com/office/spreadsheetml/2009/9/main" objectType="CheckBox" checked="Checked" fmlaLink="$A$77" lockText="1" noThreeD="1"/>
</file>

<file path=xl/ctrlProps/ctrlProp241.xml><?xml version="1.0" encoding="utf-8"?>
<formControlPr xmlns="http://schemas.microsoft.com/office/spreadsheetml/2009/9/main" objectType="CheckBox" checked="Checked" fmlaLink="$A$78" lockText="1" noThreeD="1"/>
</file>

<file path=xl/ctrlProps/ctrlProp242.xml><?xml version="1.0" encoding="utf-8"?>
<formControlPr xmlns="http://schemas.microsoft.com/office/spreadsheetml/2009/9/main" objectType="CheckBox" checked="Checked" fmlaLink="$A$86" lockText="1" noThreeD="1"/>
</file>

<file path=xl/ctrlProps/ctrlProp243.xml><?xml version="1.0" encoding="utf-8"?>
<formControlPr xmlns="http://schemas.microsoft.com/office/spreadsheetml/2009/9/main" objectType="CheckBox" checked="Checked" fmlaLink="$A$87" lockText="1" noThreeD="1"/>
</file>

<file path=xl/ctrlProps/ctrlProp244.xml><?xml version="1.0" encoding="utf-8"?>
<formControlPr xmlns="http://schemas.microsoft.com/office/spreadsheetml/2009/9/main" objectType="CheckBox" checked="Checked" fmlaLink="$A$88" lockText="1" noThreeD="1"/>
</file>

<file path=xl/ctrlProps/ctrlProp245.xml><?xml version="1.0" encoding="utf-8"?>
<formControlPr xmlns="http://schemas.microsoft.com/office/spreadsheetml/2009/9/main" objectType="CheckBox" checked="Checked" fmlaLink="$A$91" lockText="1" noThreeD="1"/>
</file>

<file path=xl/ctrlProps/ctrlProp246.xml><?xml version="1.0" encoding="utf-8"?>
<formControlPr xmlns="http://schemas.microsoft.com/office/spreadsheetml/2009/9/main" objectType="CheckBox" checked="Checked" fmlaLink="$A$92" lockText="1" noThreeD="1"/>
</file>

<file path=xl/ctrlProps/ctrlProp247.xml><?xml version="1.0" encoding="utf-8"?>
<formControlPr xmlns="http://schemas.microsoft.com/office/spreadsheetml/2009/9/main" objectType="CheckBox" checked="Checked" fmlaLink="$A$95" lockText="1" noThreeD="1"/>
</file>

<file path=xl/ctrlProps/ctrlProp248.xml><?xml version="1.0" encoding="utf-8"?>
<formControlPr xmlns="http://schemas.microsoft.com/office/spreadsheetml/2009/9/main" objectType="CheckBox" checked="Checked" fmlaLink="$A$83" lockText="1" noThreeD="1"/>
</file>

<file path=xl/ctrlProps/ctrlProp249.xml><?xml version="1.0" encoding="utf-8"?>
<formControlPr xmlns="http://schemas.microsoft.com/office/spreadsheetml/2009/9/main" objectType="CheckBox" checked="Checked" fmlaLink="$A$9" lockText="1" noThreeD="1"/>
</file>

<file path=xl/ctrlProps/ctrlProp25.xml><?xml version="1.0" encoding="utf-8"?>
<formControlPr xmlns="http://schemas.microsoft.com/office/spreadsheetml/2009/9/main" objectType="CheckBox" fmlaLink="$A$15" lockText="1" noThreeD="1"/>
</file>

<file path=xl/ctrlProps/ctrlProp250.xml><?xml version="1.0" encoding="utf-8"?>
<formControlPr xmlns="http://schemas.microsoft.com/office/spreadsheetml/2009/9/main" objectType="CheckBox" checked="Checked" fmlaLink="$A$12" lockText="1" noThreeD="1"/>
</file>

<file path=xl/ctrlProps/ctrlProp251.xml><?xml version="1.0" encoding="utf-8"?>
<formControlPr xmlns="http://schemas.microsoft.com/office/spreadsheetml/2009/9/main" objectType="CheckBox" checked="Checked" fmlaLink="$A$15" lockText="1" noThreeD="1"/>
</file>

<file path=xl/ctrlProps/ctrlProp252.xml><?xml version="1.0" encoding="utf-8"?>
<formControlPr xmlns="http://schemas.microsoft.com/office/spreadsheetml/2009/9/main" objectType="CheckBox" checked="Checked" fmlaLink="$A$18" lockText="1" noThreeD="1"/>
</file>

<file path=xl/ctrlProps/ctrlProp253.xml><?xml version="1.0" encoding="utf-8"?>
<formControlPr xmlns="http://schemas.microsoft.com/office/spreadsheetml/2009/9/main" objectType="CheckBox" checked="Checked" fmlaLink="$A$21" lockText="1" noThreeD="1"/>
</file>

<file path=xl/ctrlProps/ctrlProp254.xml><?xml version="1.0" encoding="utf-8"?>
<formControlPr xmlns="http://schemas.microsoft.com/office/spreadsheetml/2009/9/main" objectType="CheckBox" checked="Checked" fmlaLink="$A$24" lockText="1" noThreeD="1"/>
</file>

<file path=xl/ctrlProps/ctrlProp255.xml><?xml version="1.0" encoding="utf-8"?>
<formControlPr xmlns="http://schemas.microsoft.com/office/spreadsheetml/2009/9/main" objectType="CheckBox" checked="Checked" fmlaLink="$A$28" lockText="1" noThreeD="1"/>
</file>

<file path=xl/ctrlProps/ctrlProp256.xml><?xml version="1.0" encoding="utf-8"?>
<formControlPr xmlns="http://schemas.microsoft.com/office/spreadsheetml/2009/9/main" objectType="CheckBox" checked="Checked" fmlaLink="A35" lockText="1" noThreeD="1"/>
</file>

<file path=xl/ctrlProps/ctrlProp257.xml><?xml version="1.0" encoding="utf-8"?>
<formControlPr xmlns="http://schemas.microsoft.com/office/spreadsheetml/2009/9/main" objectType="CheckBox" checked="Checked" fmlaLink="A36" lockText="1" noThreeD="1"/>
</file>

<file path=xl/ctrlProps/ctrlProp258.xml><?xml version="1.0" encoding="utf-8"?>
<formControlPr xmlns="http://schemas.microsoft.com/office/spreadsheetml/2009/9/main" objectType="CheckBox" checked="Checked" fmlaLink="A38" lockText="1" noThreeD="1"/>
</file>

<file path=xl/ctrlProps/ctrlProp259.xml><?xml version="1.0" encoding="utf-8"?>
<formControlPr xmlns="http://schemas.microsoft.com/office/spreadsheetml/2009/9/main" objectType="CheckBox" checked="Checked" fmlaLink="A39" lockText="1" noThreeD="1"/>
</file>

<file path=xl/ctrlProps/ctrlProp26.xml><?xml version="1.0" encoding="utf-8"?>
<formControlPr xmlns="http://schemas.microsoft.com/office/spreadsheetml/2009/9/main" objectType="CheckBox" fmlaLink="$A$18" lockText="1" noThreeD="1"/>
</file>

<file path=xl/ctrlProps/ctrlProp260.xml><?xml version="1.0" encoding="utf-8"?>
<formControlPr xmlns="http://schemas.microsoft.com/office/spreadsheetml/2009/9/main" objectType="CheckBox" checked="Checked" fmlaLink="A40" lockText="1" noThreeD="1"/>
</file>

<file path=xl/ctrlProps/ctrlProp261.xml><?xml version="1.0" encoding="utf-8"?>
<formControlPr xmlns="http://schemas.microsoft.com/office/spreadsheetml/2009/9/main" objectType="CheckBox" checked="Checked" fmlaLink="A42" lockText="1" noThreeD="1"/>
</file>

<file path=xl/ctrlProps/ctrlProp262.xml><?xml version="1.0" encoding="utf-8"?>
<formControlPr xmlns="http://schemas.microsoft.com/office/spreadsheetml/2009/9/main" objectType="CheckBox" checked="Checked" fmlaLink="A43" lockText="1" noThreeD="1"/>
</file>

<file path=xl/ctrlProps/ctrlProp263.xml><?xml version="1.0" encoding="utf-8"?>
<formControlPr xmlns="http://schemas.microsoft.com/office/spreadsheetml/2009/9/main" objectType="CheckBox" checked="Checked" fmlaLink="A44" lockText="1" noThreeD="1"/>
</file>

<file path=xl/ctrlProps/ctrlProp264.xml><?xml version="1.0" encoding="utf-8"?>
<formControlPr xmlns="http://schemas.microsoft.com/office/spreadsheetml/2009/9/main" objectType="CheckBox" checked="Checked" fmlaLink="A45" lockText="1" noThreeD="1"/>
</file>

<file path=xl/ctrlProps/ctrlProp265.xml><?xml version="1.0" encoding="utf-8"?>
<formControlPr xmlns="http://schemas.microsoft.com/office/spreadsheetml/2009/9/main" objectType="CheckBox" checked="Checked" fmlaLink="A46" lockText="1" noThreeD="1"/>
</file>

<file path=xl/ctrlProps/ctrlProp266.xml><?xml version="1.0" encoding="utf-8"?>
<formControlPr xmlns="http://schemas.microsoft.com/office/spreadsheetml/2009/9/main" objectType="CheckBox" checked="Checked" fmlaLink="A48" lockText="1" noThreeD="1"/>
</file>

<file path=xl/ctrlProps/ctrlProp267.xml><?xml version="1.0" encoding="utf-8"?>
<formControlPr xmlns="http://schemas.microsoft.com/office/spreadsheetml/2009/9/main" objectType="CheckBox" checked="Checked" fmlaLink="A49" lockText="1" noThreeD="1"/>
</file>

<file path=xl/ctrlProps/ctrlProp268.xml><?xml version="1.0" encoding="utf-8"?>
<formControlPr xmlns="http://schemas.microsoft.com/office/spreadsheetml/2009/9/main" objectType="CheckBox" checked="Checked" fmlaLink="A51" lockText="1" noThreeD="1"/>
</file>

<file path=xl/ctrlProps/ctrlProp269.xml><?xml version="1.0" encoding="utf-8"?>
<formControlPr xmlns="http://schemas.microsoft.com/office/spreadsheetml/2009/9/main" objectType="CheckBox" checked="Checked" fmlaLink="A52" lockText="1" noThreeD="1"/>
</file>

<file path=xl/ctrlProps/ctrlProp27.xml><?xml version="1.0" encoding="utf-8"?>
<formControlPr xmlns="http://schemas.microsoft.com/office/spreadsheetml/2009/9/main" objectType="CheckBox" fmlaLink="$A$19" lockText="1" noThreeD="1"/>
</file>

<file path=xl/ctrlProps/ctrlProp270.xml><?xml version="1.0" encoding="utf-8"?>
<formControlPr xmlns="http://schemas.microsoft.com/office/spreadsheetml/2009/9/main" objectType="CheckBox" checked="Checked" fmlaLink="A53" lockText="1" noThreeD="1"/>
</file>

<file path=xl/ctrlProps/ctrlProp271.xml><?xml version="1.0" encoding="utf-8"?>
<formControlPr xmlns="http://schemas.microsoft.com/office/spreadsheetml/2009/9/main" objectType="CheckBox" checked="Checked" fmlaLink="A55" lockText="1" noThreeD="1"/>
</file>

<file path=xl/ctrlProps/ctrlProp272.xml><?xml version="1.0" encoding="utf-8"?>
<formControlPr xmlns="http://schemas.microsoft.com/office/spreadsheetml/2009/9/main" objectType="CheckBox" checked="Checked" fmlaLink="A56" lockText="1" noThreeD="1"/>
</file>

<file path=xl/ctrlProps/ctrlProp273.xml><?xml version="1.0" encoding="utf-8"?>
<formControlPr xmlns="http://schemas.microsoft.com/office/spreadsheetml/2009/9/main" objectType="CheckBox" checked="Checked" fmlaLink="A57" lockText="1" noThreeD="1"/>
</file>

<file path=xl/ctrlProps/ctrlProp274.xml><?xml version="1.0" encoding="utf-8"?>
<formControlPr xmlns="http://schemas.microsoft.com/office/spreadsheetml/2009/9/main" objectType="CheckBox" checked="Checked" fmlaLink="A62" lockText="1" noThreeD="1"/>
</file>

<file path=xl/ctrlProps/ctrlProp275.xml><?xml version="1.0" encoding="utf-8"?>
<formControlPr xmlns="http://schemas.microsoft.com/office/spreadsheetml/2009/9/main" objectType="CheckBox" checked="Checked" fmlaLink="A65" lockText="1" noThreeD="1"/>
</file>

<file path=xl/ctrlProps/ctrlProp276.xml><?xml version="1.0" encoding="utf-8"?>
<formControlPr xmlns="http://schemas.microsoft.com/office/spreadsheetml/2009/9/main" objectType="CheckBox" checked="Checked" fmlaLink="A66" lockText="1" noThreeD="1"/>
</file>

<file path=xl/ctrlProps/ctrlProp277.xml><?xml version="1.0" encoding="utf-8"?>
<formControlPr xmlns="http://schemas.microsoft.com/office/spreadsheetml/2009/9/main" objectType="CheckBox" checked="Checked" fmlaLink="A67" lockText="1" noThreeD="1"/>
</file>

<file path=xl/ctrlProps/ctrlProp278.xml><?xml version="1.0" encoding="utf-8"?>
<formControlPr xmlns="http://schemas.microsoft.com/office/spreadsheetml/2009/9/main" objectType="CheckBox" checked="Checked" fmlaLink="A70" lockText="1" noThreeD="1"/>
</file>

<file path=xl/ctrlProps/ctrlProp279.xml><?xml version="1.0" encoding="utf-8"?>
<formControlPr xmlns="http://schemas.microsoft.com/office/spreadsheetml/2009/9/main" objectType="CheckBox" checked="Checked" fmlaLink="A71" lockText="1" noThreeD="1"/>
</file>

<file path=xl/ctrlProps/ctrlProp28.xml><?xml version="1.0" encoding="utf-8"?>
<formControlPr xmlns="http://schemas.microsoft.com/office/spreadsheetml/2009/9/main" objectType="CheckBox" fmlaLink="$A$21" lockText="1" noThreeD="1"/>
</file>

<file path=xl/ctrlProps/ctrlProp280.xml><?xml version="1.0" encoding="utf-8"?>
<formControlPr xmlns="http://schemas.microsoft.com/office/spreadsheetml/2009/9/main" objectType="CheckBox" checked="Checked" fmlaLink="A74" lockText="1" noThreeD="1"/>
</file>

<file path=xl/ctrlProps/ctrlProp281.xml><?xml version="1.0" encoding="utf-8"?>
<formControlPr xmlns="http://schemas.microsoft.com/office/spreadsheetml/2009/9/main" objectType="CheckBox" checked="Checked" fmlaLink="$A$9" lockText="1" noThreeD="1"/>
</file>

<file path=xl/ctrlProps/ctrlProp282.xml><?xml version="1.0" encoding="utf-8"?>
<formControlPr xmlns="http://schemas.microsoft.com/office/spreadsheetml/2009/9/main" objectType="CheckBox" checked="Checked" fmlaLink="$A$15" lockText="1" noThreeD="1"/>
</file>

<file path=xl/ctrlProps/ctrlProp283.xml><?xml version="1.0" encoding="utf-8"?>
<formControlPr xmlns="http://schemas.microsoft.com/office/spreadsheetml/2009/9/main" objectType="CheckBox" checked="Checked" fmlaLink="$A$21" lockText="1" noThreeD="1"/>
</file>

<file path=xl/ctrlProps/ctrlProp284.xml><?xml version="1.0" encoding="utf-8"?>
<formControlPr xmlns="http://schemas.microsoft.com/office/spreadsheetml/2009/9/main" objectType="CheckBox" checked="Checked" fmlaLink="A28" lockText="1" noThreeD="1"/>
</file>

<file path=xl/ctrlProps/ctrlProp285.xml><?xml version="1.0" encoding="utf-8"?>
<formControlPr xmlns="http://schemas.microsoft.com/office/spreadsheetml/2009/9/main" objectType="CheckBox" checked="Checked" fmlaLink="A30" lockText="1" noThreeD="1"/>
</file>

<file path=xl/ctrlProps/ctrlProp286.xml><?xml version="1.0" encoding="utf-8"?>
<formControlPr xmlns="http://schemas.microsoft.com/office/spreadsheetml/2009/9/main" objectType="CheckBox" checked="Checked" fmlaLink="A31" lockText="1" noThreeD="1"/>
</file>

<file path=xl/ctrlProps/ctrlProp287.xml><?xml version="1.0" encoding="utf-8"?>
<formControlPr xmlns="http://schemas.microsoft.com/office/spreadsheetml/2009/9/main" objectType="CheckBox" checked="Checked" fmlaLink="A32" lockText="1" noThreeD="1"/>
</file>

<file path=xl/ctrlProps/ctrlProp288.xml><?xml version="1.0" encoding="utf-8"?>
<formControlPr xmlns="http://schemas.microsoft.com/office/spreadsheetml/2009/9/main" objectType="CheckBox" checked="Checked" fmlaLink="A33" lockText="1" noThreeD="1"/>
</file>

<file path=xl/ctrlProps/ctrlProp289.xml><?xml version="1.0" encoding="utf-8"?>
<formControlPr xmlns="http://schemas.microsoft.com/office/spreadsheetml/2009/9/main" objectType="CheckBox" checked="Checked" fmlaLink="A35" lockText="1" noThreeD="1"/>
</file>

<file path=xl/ctrlProps/ctrlProp29.xml><?xml version="1.0" encoding="utf-8"?>
<formControlPr xmlns="http://schemas.microsoft.com/office/spreadsheetml/2009/9/main" objectType="CheckBox" fmlaLink="$A$22" lockText="1" noThreeD="1"/>
</file>

<file path=xl/ctrlProps/ctrlProp290.xml><?xml version="1.0" encoding="utf-8"?>
<formControlPr xmlns="http://schemas.microsoft.com/office/spreadsheetml/2009/9/main" objectType="CheckBox" checked="Checked" fmlaLink="A36" lockText="1" noThreeD="1"/>
</file>

<file path=xl/ctrlProps/ctrlProp291.xml><?xml version="1.0" encoding="utf-8"?>
<formControlPr xmlns="http://schemas.microsoft.com/office/spreadsheetml/2009/9/main" objectType="CheckBox" checked="Checked" fmlaLink="A37" lockText="1" noThreeD="1"/>
</file>

<file path=xl/ctrlProps/ctrlProp292.xml><?xml version="1.0" encoding="utf-8"?>
<formControlPr xmlns="http://schemas.microsoft.com/office/spreadsheetml/2009/9/main" objectType="CheckBox" checked="Checked" fmlaLink="A38" lockText="1" noThreeD="1"/>
</file>

<file path=xl/ctrlProps/ctrlProp293.xml><?xml version="1.0" encoding="utf-8"?>
<formControlPr xmlns="http://schemas.microsoft.com/office/spreadsheetml/2009/9/main" objectType="CheckBox" checked="Checked" fmlaLink="A39" lockText="1" noThreeD="1"/>
</file>

<file path=xl/ctrlProps/ctrlProp294.xml><?xml version="1.0" encoding="utf-8"?>
<formControlPr xmlns="http://schemas.microsoft.com/office/spreadsheetml/2009/9/main" objectType="CheckBox" checked="Checked" fmlaLink="A40" lockText="1" noThreeD="1"/>
</file>

<file path=xl/ctrlProps/ctrlProp295.xml><?xml version="1.0" encoding="utf-8"?>
<formControlPr xmlns="http://schemas.microsoft.com/office/spreadsheetml/2009/9/main" objectType="CheckBox" checked="Checked" fmlaLink="A42" lockText="1" noThreeD="1"/>
</file>

<file path=xl/ctrlProps/ctrlProp296.xml><?xml version="1.0" encoding="utf-8"?>
<formControlPr xmlns="http://schemas.microsoft.com/office/spreadsheetml/2009/9/main" objectType="CheckBox" checked="Checked" fmlaLink="A43" lockText="1" noThreeD="1"/>
</file>

<file path=xl/ctrlProps/ctrlProp297.xml><?xml version="1.0" encoding="utf-8"?>
<formControlPr xmlns="http://schemas.microsoft.com/office/spreadsheetml/2009/9/main" objectType="CheckBox" checked="Checked" fmlaLink="A44" lockText="1" noThreeD="1"/>
</file>

<file path=xl/ctrlProps/ctrlProp298.xml><?xml version="1.0" encoding="utf-8"?>
<formControlPr xmlns="http://schemas.microsoft.com/office/spreadsheetml/2009/9/main" objectType="CheckBox" checked="Checked" fmlaLink="A45" lockText="1" noThreeD="1"/>
</file>

<file path=xl/ctrlProps/ctrlProp299.xml><?xml version="1.0" encoding="utf-8"?>
<formControlPr xmlns="http://schemas.microsoft.com/office/spreadsheetml/2009/9/main" objectType="CheckBox" checked="Checked" fmlaLink="A46" lockText="1" noThreeD="1"/>
</file>

<file path=xl/ctrlProps/ctrlProp3.xml><?xml version="1.0" encoding="utf-8"?>
<formControlPr xmlns="http://schemas.microsoft.com/office/spreadsheetml/2009/9/main" objectType="CheckBox" fmlaLink="$A$28" lockText="1" noThreeD="1"/>
</file>

<file path=xl/ctrlProps/ctrlProp30.xml><?xml version="1.0" encoding="utf-8"?>
<formControlPr xmlns="http://schemas.microsoft.com/office/spreadsheetml/2009/9/main" objectType="CheckBox" fmlaLink="$A$25" lockText="1" noThreeD="1"/>
</file>

<file path=xl/ctrlProps/ctrlProp300.xml><?xml version="1.0" encoding="utf-8"?>
<formControlPr xmlns="http://schemas.microsoft.com/office/spreadsheetml/2009/9/main" objectType="CheckBox" checked="Checked" fmlaLink="A48" lockText="1" noThreeD="1"/>
</file>

<file path=xl/ctrlProps/ctrlProp301.xml><?xml version="1.0" encoding="utf-8"?>
<formControlPr xmlns="http://schemas.microsoft.com/office/spreadsheetml/2009/9/main" objectType="CheckBox" checked="Checked" fmlaLink="A49" lockText="1" noThreeD="1"/>
</file>

<file path=xl/ctrlProps/ctrlProp302.xml><?xml version="1.0" encoding="utf-8"?>
<formControlPr xmlns="http://schemas.microsoft.com/office/spreadsheetml/2009/9/main" objectType="CheckBox" checked="Checked" fmlaLink="A50" lockText="1" noThreeD="1"/>
</file>

<file path=xl/ctrlProps/ctrlProp303.xml><?xml version="1.0" encoding="utf-8"?>
<formControlPr xmlns="http://schemas.microsoft.com/office/spreadsheetml/2009/9/main" objectType="CheckBox" checked="Checked" fmlaLink="A52" lockText="1" noThreeD="1"/>
</file>

<file path=xl/ctrlProps/ctrlProp304.xml><?xml version="1.0" encoding="utf-8"?>
<formControlPr xmlns="http://schemas.microsoft.com/office/spreadsheetml/2009/9/main" objectType="CheckBox" checked="Checked" fmlaLink="A53" lockText="1" noThreeD="1"/>
</file>

<file path=xl/ctrlProps/ctrlProp305.xml><?xml version="1.0" encoding="utf-8"?>
<formControlPr xmlns="http://schemas.microsoft.com/office/spreadsheetml/2009/9/main" objectType="CheckBox" checked="Checked" fmlaLink="A54" lockText="1" noThreeD="1"/>
</file>

<file path=xl/ctrlProps/ctrlProp306.xml><?xml version="1.0" encoding="utf-8"?>
<formControlPr xmlns="http://schemas.microsoft.com/office/spreadsheetml/2009/9/main" objectType="CheckBox" checked="Checked" fmlaLink="A58" lockText="1" noThreeD="1"/>
</file>

<file path=xl/ctrlProps/ctrlProp307.xml><?xml version="1.0" encoding="utf-8"?>
<formControlPr xmlns="http://schemas.microsoft.com/office/spreadsheetml/2009/9/main" objectType="CheckBox" checked="Checked" fmlaLink="A59" lockText="1" noThreeD="1"/>
</file>

<file path=xl/ctrlProps/ctrlProp308.xml><?xml version="1.0" encoding="utf-8"?>
<formControlPr xmlns="http://schemas.microsoft.com/office/spreadsheetml/2009/9/main" objectType="CheckBox" checked="Checked" fmlaLink="A60" lockText="1" noThreeD="1"/>
</file>

<file path=xl/ctrlProps/ctrlProp309.xml><?xml version="1.0" encoding="utf-8"?>
<formControlPr xmlns="http://schemas.microsoft.com/office/spreadsheetml/2009/9/main" objectType="CheckBox" checked="Checked" fmlaLink="A63" lockText="1" noThreeD="1"/>
</file>

<file path=xl/ctrlProps/ctrlProp31.xml><?xml version="1.0" encoding="utf-8"?>
<formControlPr xmlns="http://schemas.microsoft.com/office/spreadsheetml/2009/9/main" objectType="CheckBox" fmlaLink="$A$26" lockText="1" noThreeD="1"/>
</file>

<file path=xl/ctrlProps/ctrlProp310.xml><?xml version="1.0" encoding="utf-8"?>
<formControlPr xmlns="http://schemas.microsoft.com/office/spreadsheetml/2009/9/main" objectType="CheckBox" checked="Checked" fmlaLink="A64" lockText="1" noThreeD="1"/>
</file>

<file path=xl/ctrlProps/ctrlProp311.xml><?xml version="1.0" encoding="utf-8"?>
<formControlPr xmlns="http://schemas.microsoft.com/office/spreadsheetml/2009/9/main" objectType="CheckBox" checked="Checked" fmlaLink="A67" lockText="1" noThreeD="1"/>
</file>

<file path=xl/ctrlProps/ctrlProp312.xml><?xml version="1.0" encoding="utf-8"?>
<formControlPr xmlns="http://schemas.microsoft.com/office/spreadsheetml/2009/9/main" objectType="CheckBox" checked="Checked" fmlaLink="$A$9" lockText="1" noThreeD="1"/>
</file>

<file path=xl/ctrlProps/ctrlProp313.xml><?xml version="1.0" encoding="utf-8"?>
<formControlPr xmlns="http://schemas.microsoft.com/office/spreadsheetml/2009/9/main" objectType="CheckBox" checked="Checked" fmlaLink="$A$12" lockText="1" noThreeD="1"/>
</file>

<file path=xl/ctrlProps/ctrlProp314.xml><?xml version="1.0" encoding="utf-8"?>
<formControlPr xmlns="http://schemas.microsoft.com/office/spreadsheetml/2009/9/main" objectType="CheckBox" checked="Checked" fmlaLink="$A$15" lockText="1" noThreeD="1"/>
</file>

<file path=xl/ctrlProps/ctrlProp315.xml><?xml version="1.0" encoding="utf-8"?>
<formControlPr xmlns="http://schemas.microsoft.com/office/spreadsheetml/2009/9/main" objectType="CheckBox" checked="Checked" fmlaLink="A19" lockText="1" noThreeD="1"/>
</file>

<file path=xl/ctrlProps/ctrlProp316.xml><?xml version="1.0" encoding="utf-8"?>
<formControlPr xmlns="http://schemas.microsoft.com/office/spreadsheetml/2009/9/main" objectType="CheckBox" checked="Checked" fmlaLink="A20" lockText="1" noThreeD="1"/>
</file>

<file path=xl/ctrlProps/ctrlProp317.xml><?xml version="1.0" encoding="utf-8"?>
<formControlPr xmlns="http://schemas.microsoft.com/office/spreadsheetml/2009/9/main" objectType="CheckBox" checked="Checked" fmlaLink="A21" lockText="1" noThreeD="1"/>
</file>

<file path=xl/ctrlProps/ctrlProp318.xml><?xml version="1.0" encoding="utf-8"?>
<formControlPr xmlns="http://schemas.microsoft.com/office/spreadsheetml/2009/9/main" objectType="CheckBox" checked="Checked" fmlaLink="A22" lockText="1" noThreeD="1"/>
</file>

<file path=xl/ctrlProps/ctrlProp319.xml><?xml version="1.0" encoding="utf-8"?>
<formControlPr xmlns="http://schemas.microsoft.com/office/spreadsheetml/2009/9/main" objectType="CheckBox" checked="Checked" fmlaLink="A24" lockText="1" noThreeD="1"/>
</file>

<file path=xl/ctrlProps/ctrlProp32.xml><?xml version="1.0" encoding="utf-8"?>
<formControlPr xmlns="http://schemas.microsoft.com/office/spreadsheetml/2009/9/main" objectType="CheckBox" fmlaLink="$A$27" lockText="1" noThreeD="1"/>
</file>

<file path=xl/ctrlProps/ctrlProp320.xml><?xml version="1.0" encoding="utf-8"?>
<formControlPr xmlns="http://schemas.microsoft.com/office/spreadsheetml/2009/9/main" objectType="CheckBox" checked="Checked" fmlaLink="A25" lockText="1" noThreeD="1"/>
</file>

<file path=xl/ctrlProps/ctrlProp321.xml><?xml version="1.0" encoding="utf-8"?>
<formControlPr xmlns="http://schemas.microsoft.com/office/spreadsheetml/2009/9/main" objectType="CheckBox" checked="Checked" fmlaLink="A26" lockText="1" noThreeD="1"/>
</file>

<file path=xl/ctrlProps/ctrlProp322.xml><?xml version="1.0" encoding="utf-8"?>
<formControlPr xmlns="http://schemas.microsoft.com/office/spreadsheetml/2009/9/main" objectType="CheckBox" checked="Checked" fmlaLink="A27" lockText="1" noThreeD="1"/>
</file>

<file path=xl/ctrlProps/ctrlProp323.xml><?xml version="1.0" encoding="utf-8"?>
<formControlPr xmlns="http://schemas.microsoft.com/office/spreadsheetml/2009/9/main" objectType="CheckBox" checked="Checked" fmlaLink="A30" lockText="1" noThreeD="1"/>
</file>

<file path=xl/ctrlProps/ctrlProp324.xml><?xml version="1.0" encoding="utf-8"?>
<formControlPr xmlns="http://schemas.microsoft.com/office/spreadsheetml/2009/9/main" objectType="CheckBox" checked="Checked" fmlaLink="A31" lockText="1" noThreeD="1"/>
</file>

<file path=xl/ctrlProps/ctrlProp325.xml><?xml version="1.0" encoding="utf-8"?>
<formControlPr xmlns="http://schemas.microsoft.com/office/spreadsheetml/2009/9/main" objectType="CheckBox" checked="Checked" fmlaLink="A32" lockText="1" noThreeD="1"/>
</file>

<file path=xl/ctrlProps/ctrlProp326.xml><?xml version="1.0" encoding="utf-8"?>
<formControlPr xmlns="http://schemas.microsoft.com/office/spreadsheetml/2009/9/main" objectType="CheckBox" checked="Checked" fmlaLink="A34" lockText="1" noThreeD="1"/>
</file>

<file path=xl/ctrlProps/ctrlProp327.xml><?xml version="1.0" encoding="utf-8"?>
<formControlPr xmlns="http://schemas.microsoft.com/office/spreadsheetml/2009/9/main" objectType="CheckBox" checked="Checked" fmlaLink="A35" lockText="1" noThreeD="1"/>
</file>

<file path=xl/ctrlProps/ctrlProp328.xml><?xml version="1.0" encoding="utf-8"?>
<formControlPr xmlns="http://schemas.microsoft.com/office/spreadsheetml/2009/9/main" objectType="CheckBox" checked="Checked" fmlaLink="A36" lockText="1" noThreeD="1"/>
</file>

<file path=xl/ctrlProps/ctrlProp329.xml><?xml version="1.0" encoding="utf-8"?>
<formControlPr xmlns="http://schemas.microsoft.com/office/spreadsheetml/2009/9/main" objectType="CheckBox" checked="Checked" fmlaLink="A40" lockText="1" noThreeD="1"/>
</file>

<file path=xl/ctrlProps/ctrlProp33.xml><?xml version="1.0" encoding="utf-8"?>
<formControlPr xmlns="http://schemas.microsoft.com/office/spreadsheetml/2009/9/main" objectType="CheckBox" fmlaLink="$A$29" lockText="1" noThreeD="1"/>
</file>

<file path=xl/ctrlProps/ctrlProp330.xml><?xml version="1.0" encoding="utf-8"?>
<formControlPr xmlns="http://schemas.microsoft.com/office/spreadsheetml/2009/9/main" objectType="CheckBox" checked="Checked" fmlaLink="A41" lockText="1" noThreeD="1"/>
</file>

<file path=xl/ctrlProps/ctrlProp331.xml><?xml version="1.0" encoding="utf-8"?>
<formControlPr xmlns="http://schemas.microsoft.com/office/spreadsheetml/2009/9/main" objectType="CheckBox" checked="Checked" fmlaLink="A42" lockText="1" noThreeD="1"/>
</file>

<file path=xl/ctrlProps/ctrlProp332.xml><?xml version="1.0" encoding="utf-8"?>
<formControlPr xmlns="http://schemas.microsoft.com/office/spreadsheetml/2009/9/main" objectType="CheckBox" checked="Checked" fmlaLink="A45" lockText="1" noThreeD="1"/>
</file>

<file path=xl/ctrlProps/ctrlProp333.xml><?xml version="1.0" encoding="utf-8"?>
<formControlPr xmlns="http://schemas.microsoft.com/office/spreadsheetml/2009/9/main" objectType="CheckBox" checked="Checked" fmlaLink="A46" lockText="1" noThreeD="1"/>
</file>

<file path=xl/ctrlProps/ctrlProp334.xml><?xml version="1.0" encoding="utf-8"?>
<formControlPr xmlns="http://schemas.microsoft.com/office/spreadsheetml/2009/9/main" objectType="CheckBox" checked="Checked" fmlaLink="A49" lockText="1" noThreeD="1"/>
</file>

<file path=xl/ctrlProps/ctrlProp335.xml><?xml version="1.0" encoding="utf-8"?>
<formControlPr xmlns="http://schemas.microsoft.com/office/spreadsheetml/2009/9/main" objectType="CheckBox" checked="Checked" fmlaLink="$A$10" lockText="1" noThreeD="1"/>
</file>

<file path=xl/ctrlProps/ctrlProp336.xml><?xml version="1.0" encoding="utf-8"?>
<formControlPr xmlns="http://schemas.microsoft.com/office/spreadsheetml/2009/9/main" objectType="CheckBox" checked="Checked" fmlaLink="$A$16" lockText="1" noThreeD="1"/>
</file>

<file path=xl/ctrlProps/ctrlProp337.xml><?xml version="1.0" encoding="utf-8"?>
<formControlPr xmlns="http://schemas.microsoft.com/office/spreadsheetml/2009/9/main" objectType="CheckBox" checked="Checked" fmlaLink="$A$23" lockText="1" noThreeD="1"/>
</file>

<file path=xl/ctrlProps/ctrlProp338.xml><?xml version="1.0" encoding="utf-8"?>
<formControlPr xmlns="http://schemas.microsoft.com/office/spreadsheetml/2009/9/main" objectType="CheckBox" checked="Checked" fmlaLink="$A$29" lockText="1" noThreeD="1"/>
</file>

<file path=xl/ctrlProps/ctrlProp339.xml><?xml version="1.0" encoding="utf-8"?>
<formControlPr xmlns="http://schemas.microsoft.com/office/spreadsheetml/2009/9/main" objectType="CheckBox" checked="Checked" fmlaLink="A37" lockText="1" noThreeD="1"/>
</file>

<file path=xl/ctrlProps/ctrlProp34.xml><?xml version="1.0" encoding="utf-8"?>
<formControlPr xmlns="http://schemas.microsoft.com/office/spreadsheetml/2009/9/main" objectType="CheckBox" fmlaLink="$A$30" lockText="1" noThreeD="1"/>
</file>

<file path=xl/ctrlProps/ctrlProp340.xml><?xml version="1.0" encoding="utf-8"?>
<formControlPr xmlns="http://schemas.microsoft.com/office/spreadsheetml/2009/9/main" objectType="CheckBox" checked="Checked" fmlaLink="A38" lockText="1" noThreeD="1"/>
</file>

<file path=xl/ctrlProps/ctrlProp341.xml><?xml version="1.0" encoding="utf-8"?>
<formControlPr xmlns="http://schemas.microsoft.com/office/spreadsheetml/2009/9/main" objectType="CheckBox" checked="Checked" fmlaLink="A39" lockText="1" noThreeD="1"/>
</file>

<file path=xl/ctrlProps/ctrlProp342.xml><?xml version="1.0" encoding="utf-8"?>
<formControlPr xmlns="http://schemas.microsoft.com/office/spreadsheetml/2009/9/main" objectType="CheckBox" checked="Checked" fmlaLink="A40" lockText="1" noThreeD="1"/>
</file>

<file path=xl/ctrlProps/ctrlProp343.xml><?xml version="1.0" encoding="utf-8"?>
<formControlPr xmlns="http://schemas.microsoft.com/office/spreadsheetml/2009/9/main" objectType="CheckBox" checked="Checked" fmlaLink="A41" lockText="1" noThreeD="1"/>
</file>

<file path=xl/ctrlProps/ctrlProp344.xml><?xml version="1.0" encoding="utf-8"?>
<formControlPr xmlns="http://schemas.microsoft.com/office/spreadsheetml/2009/9/main" objectType="CheckBox" checked="Checked" fmlaLink="A42" lockText="1" noThreeD="1"/>
</file>

<file path=xl/ctrlProps/ctrlProp345.xml><?xml version="1.0" encoding="utf-8"?>
<formControlPr xmlns="http://schemas.microsoft.com/office/spreadsheetml/2009/9/main" objectType="CheckBox" checked="Checked" fmlaLink="A47" lockText="1" noThreeD="1"/>
</file>

<file path=xl/ctrlProps/ctrlProp346.xml><?xml version="1.0" encoding="utf-8"?>
<formControlPr xmlns="http://schemas.microsoft.com/office/spreadsheetml/2009/9/main" objectType="CheckBox" checked="Checked" fmlaLink="A49" lockText="1" noThreeD="1"/>
</file>

<file path=xl/ctrlProps/ctrlProp347.xml><?xml version="1.0" encoding="utf-8"?>
<formControlPr xmlns="http://schemas.microsoft.com/office/spreadsheetml/2009/9/main" objectType="CheckBox" checked="Checked" fmlaLink="A50" lockText="1" noThreeD="1"/>
</file>

<file path=xl/ctrlProps/ctrlProp348.xml><?xml version="1.0" encoding="utf-8"?>
<formControlPr xmlns="http://schemas.microsoft.com/office/spreadsheetml/2009/9/main" objectType="CheckBox" checked="Checked" fmlaLink="A51" lockText="1" noThreeD="1"/>
</file>

<file path=xl/ctrlProps/ctrlProp349.xml><?xml version="1.0" encoding="utf-8"?>
<formControlPr xmlns="http://schemas.microsoft.com/office/spreadsheetml/2009/9/main" objectType="CheckBox" checked="Checked" fmlaLink="A52" lockText="1" noThreeD="1"/>
</file>

<file path=xl/ctrlProps/ctrlProp35.xml><?xml version="1.0" encoding="utf-8"?>
<formControlPr xmlns="http://schemas.microsoft.com/office/spreadsheetml/2009/9/main" objectType="CheckBox" fmlaLink="$A$31" lockText="1" noThreeD="1"/>
</file>

<file path=xl/ctrlProps/ctrlProp350.xml><?xml version="1.0" encoding="utf-8"?>
<formControlPr xmlns="http://schemas.microsoft.com/office/spreadsheetml/2009/9/main" objectType="CheckBox" checked="Checked" fmlaLink="A54" lockText="1" noThreeD="1"/>
</file>

<file path=xl/ctrlProps/ctrlProp351.xml><?xml version="1.0" encoding="utf-8"?>
<formControlPr xmlns="http://schemas.microsoft.com/office/spreadsheetml/2009/9/main" objectType="CheckBox" checked="Checked" fmlaLink="A55" lockText="1" noThreeD="1"/>
</file>

<file path=xl/ctrlProps/ctrlProp352.xml><?xml version="1.0" encoding="utf-8"?>
<formControlPr xmlns="http://schemas.microsoft.com/office/spreadsheetml/2009/9/main" objectType="CheckBox" checked="Checked" fmlaLink="A57" lockText="1" noThreeD="1"/>
</file>

<file path=xl/ctrlProps/ctrlProp353.xml><?xml version="1.0" encoding="utf-8"?>
<formControlPr xmlns="http://schemas.microsoft.com/office/spreadsheetml/2009/9/main" objectType="CheckBox" checked="Checked" fmlaLink="A58" lockText="1" noThreeD="1"/>
</file>

<file path=xl/ctrlProps/ctrlProp354.xml><?xml version="1.0" encoding="utf-8"?>
<formControlPr xmlns="http://schemas.microsoft.com/office/spreadsheetml/2009/9/main" objectType="CheckBox" checked="Checked" fmlaLink="A59" lockText="1" noThreeD="1"/>
</file>

<file path=xl/ctrlProps/ctrlProp355.xml><?xml version="1.0" encoding="utf-8"?>
<formControlPr xmlns="http://schemas.microsoft.com/office/spreadsheetml/2009/9/main" objectType="CheckBox" checked="Checked" fmlaLink="A60" lockText="1" noThreeD="1"/>
</file>

<file path=xl/ctrlProps/ctrlProp356.xml><?xml version="1.0" encoding="utf-8"?>
<formControlPr xmlns="http://schemas.microsoft.com/office/spreadsheetml/2009/9/main" objectType="CheckBox" checked="Checked" fmlaLink="A61" lockText="1" noThreeD="1"/>
</file>

<file path=xl/ctrlProps/ctrlProp357.xml><?xml version="1.0" encoding="utf-8"?>
<formControlPr xmlns="http://schemas.microsoft.com/office/spreadsheetml/2009/9/main" objectType="CheckBox" checked="Checked" fmlaLink="A62" lockText="1" noThreeD="1"/>
</file>

<file path=xl/ctrlProps/ctrlProp358.xml><?xml version="1.0" encoding="utf-8"?>
<formControlPr xmlns="http://schemas.microsoft.com/office/spreadsheetml/2009/9/main" objectType="CheckBox" checked="Checked" fmlaLink="A64" lockText="1" noThreeD="1"/>
</file>

<file path=xl/ctrlProps/ctrlProp359.xml><?xml version="1.0" encoding="utf-8"?>
<formControlPr xmlns="http://schemas.microsoft.com/office/spreadsheetml/2009/9/main" objectType="CheckBox" checked="Checked" fmlaLink="A65" lockText="1" noThreeD="1"/>
</file>

<file path=xl/ctrlProps/ctrlProp36.xml><?xml version="1.0" encoding="utf-8"?>
<formControlPr xmlns="http://schemas.microsoft.com/office/spreadsheetml/2009/9/main" objectType="CheckBox" fmlaLink="$A$35" lockText="1" noThreeD="1"/>
</file>

<file path=xl/ctrlProps/ctrlProp360.xml><?xml version="1.0" encoding="utf-8"?>
<formControlPr xmlns="http://schemas.microsoft.com/office/spreadsheetml/2009/9/main" objectType="CheckBox" checked="Checked" fmlaLink="A66" lockText="1" noThreeD="1"/>
</file>

<file path=xl/ctrlProps/ctrlProp361.xml><?xml version="1.0" encoding="utf-8"?>
<formControlPr xmlns="http://schemas.microsoft.com/office/spreadsheetml/2009/9/main" objectType="CheckBox" checked="Checked" fmlaLink="A70" lockText="1" noThreeD="1"/>
</file>

<file path=xl/ctrlProps/ctrlProp362.xml><?xml version="1.0" encoding="utf-8"?>
<formControlPr xmlns="http://schemas.microsoft.com/office/spreadsheetml/2009/9/main" objectType="CheckBox" checked="Checked" fmlaLink="A71" lockText="1" noThreeD="1"/>
</file>

<file path=xl/ctrlProps/ctrlProp363.xml><?xml version="1.0" encoding="utf-8"?>
<formControlPr xmlns="http://schemas.microsoft.com/office/spreadsheetml/2009/9/main" objectType="CheckBox" checked="Checked" fmlaLink="A72" lockText="1" noThreeD="1"/>
</file>

<file path=xl/ctrlProps/ctrlProp364.xml><?xml version="1.0" encoding="utf-8"?>
<formControlPr xmlns="http://schemas.microsoft.com/office/spreadsheetml/2009/9/main" objectType="CheckBox" checked="Checked" fmlaLink="A75" lockText="1" noThreeD="1"/>
</file>

<file path=xl/ctrlProps/ctrlProp365.xml><?xml version="1.0" encoding="utf-8"?>
<formControlPr xmlns="http://schemas.microsoft.com/office/spreadsheetml/2009/9/main" objectType="CheckBox" checked="Checked" fmlaLink="A76" lockText="1" noThreeD="1"/>
</file>

<file path=xl/ctrlProps/ctrlProp366.xml><?xml version="1.0" encoding="utf-8"?>
<formControlPr xmlns="http://schemas.microsoft.com/office/spreadsheetml/2009/9/main" objectType="CheckBox" checked="Checked" fmlaLink="A79" lockText="1" noThreeD="1"/>
</file>

<file path=xl/ctrlProps/ctrlProp367.xml><?xml version="1.0" encoding="utf-8"?>
<formControlPr xmlns="http://schemas.microsoft.com/office/spreadsheetml/2009/9/main" objectType="CheckBox" checked="Checked" fmlaLink="A10" lockText="1" noThreeD="1"/>
</file>

<file path=xl/ctrlProps/ctrlProp368.xml><?xml version="1.0" encoding="utf-8"?>
<formControlPr xmlns="http://schemas.microsoft.com/office/spreadsheetml/2009/9/main" objectType="CheckBox" checked="Checked" fmlaLink="A11" lockText="1" noThreeD="1"/>
</file>

<file path=xl/ctrlProps/ctrlProp369.xml><?xml version="1.0" encoding="utf-8"?>
<formControlPr xmlns="http://schemas.microsoft.com/office/spreadsheetml/2009/9/main" objectType="CheckBox" checked="Checked" fmlaLink="A13" lockText="1" noThreeD="1"/>
</file>

<file path=xl/ctrlProps/ctrlProp37.xml><?xml version="1.0" encoding="utf-8"?>
<formControlPr xmlns="http://schemas.microsoft.com/office/spreadsheetml/2009/9/main" objectType="CheckBox" fmlaLink="$A$36" lockText="1" noThreeD="1"/>
</file>

<file path=xl/ctrlProps/ctrlProp370.xml><?xml version="1.0" encoding="utf-8"?>
<formControlPr xmlns="http://schemas.microsoft.com/office/spreadsheetml/2009/9/main" objectType="CheckBox" checked="Checked" fmlaLink="A14" lockText="1" noThreeD="1"/>
</file>

<file path=xl/ctrlProps/ctrlProp371.xml><?xml version="1.0" encoding="utf-8"?>
<formControlPr xmlns="http://schemas.microsoft.com/office/spreadsheetml/2009/9/main" objectType="CheckBox" checked="Checked" fmlaLink="A17" lockText="1" noThreeD="1"/>
</file>

<file path=xl/ctrlProps/ctrlProp372.xml><?xml version="1.0" encoding="utf-8"?>
<formControlPr xmlns="http://schemas.microsoft.com/office/spreadsheetml/2009/9/main" objectType="CheckBox" checked="Checked" fmlaLink="A18" lockText="1" noThreeD="1"/>
</file>

<file path=xl/ctrlProps/ctrlProp373.xml><?xml version="1.0" encoding="utf-8"?>
<formControlPr xmlns="http://schemas.microsoft.com/office/spreadsheetml/2009/9/main" objectType="CheckBox" checked="Checked" fmlaLink="A19" lockText="1" noThreeD="1"/>
</file>

<file path=xl/ctrlProps/ctrlProp374.xml><?xml version="1.0" encoding="utf-8"?>
<formControlPr xmlns="http://schemas.microsoft.com/office/spreadsheetml/2009/9/main" objectType="CheckBox" checked="Checked" fmlaLink="A20" lockText="1" noThreeD="1"/>
</file>

<file path=xl/ctrlProps/ctrlProp375.xml><?xml version="1.0" encoding="utf-8"?>
<formControlPr xmlns="http://schemas.microsoft.com/office/spreadsheetml/2009/9/main" objectType="CheckBox" checked="Checked" fmlaLink="A21" lockText="1" noThreeD="1"/>
</file>

<file path=xl/ctrlProps/ctrlProp376.xml><?xml version="1.0" encoding="utf-8"?>
<formControlPr xmlns="http://schemas.microsoft.com/office/spreadsheetml/2009/9/main" objectType="CheckBox" checked="Checked" fmlaLink="A22" lockText="1" noThreeD="1"/>
</file>

<file path=xl/ctrlProps/ctrlProp377.xml><?xml version="1.0" encoding="utf-8"?>
<formControlPr xmlns="http://schemas.microsoft.com/office/spreadsheetml/2009/9/main" objectType="CheckBox" checked="Checked" fmlaLink="A23" lockText="1" noThreeD="1"/>
</file>

<file path=xl/ctrlProps/ctrlProp378.xml><?xml version="1.0" encoding="utf-8"?>
<formControlPr xmlns="http://schemas.microsoft.com/office/spreadsheetml/2009/9/main" objectType="CheckBox" checked="Checked" fmlaLink="A25" lockText="1" noThreeD="1"/>
</file>

<file path=xl/ctrlProps/ctrlProp379.xml><?xml version="1.0" encoding="utf-8"?>
<formControlPr xmlns="http://schemas.microsoft.com/office/spreadsheetml/2009/9/main" objectType="CheckBox" checked="Checked" fmlaLink="A26" lockText="1" noThreeD="1"/>
</file>

<file path=xl/ctrlProps/ctrlProp38.xml><?xml version="1.0" encoding="utf-8"?>
<formControlPr xmlns="http://schemas.microsoft.com/office/spreadsheetml/2009/9/main" objectType="CheckBox" fmlaLink="$A$37" lockText="1" noThreeD="1"/>
</file>

<file path=xl/ctrlProps/ctrlProp380.xml><?xml version="1.0" encoding="utf-8"?>
<formControlPr xmlns="http://schemas.microsoft.com/office/spreadsheetml/2009/9/main" objectType="CheckBox" checked="Checked" fmlaLink="A28" lockText="1" noThreeD="1"/>
</file>

<file path=xl/ctrlProps/ctrlProp381.xml><?xml version="1.0" encoding="utf-8"?>
<formControlPr xmlns="http://schemas.microsoft.com/office/spreadsheetml/2009/9/main" objectType="CheckBox" checked="Checked" fmlaLink="A29" lockText="1" noThreeD="1"/>
</file>

<file path=xl/ctrlProps/ctrlProp382.xml><?xml version="1.0" encoding="utf-8"?>
<formControlPr xmlns="http://schemas.microsoft.com/office/spreadsheetml/2009/9/main" objectType="CheckBox" checked="Checked" fmlaLink="A30" lockText="1" noThreeD="1"/>
</file>

<file path=xl/ctrlProps/ctrlProp383.xml><?xml version="1.0" encoding="utf-8"?>
<formControlPr xmlns="http://schemas.microsoft.com/office/spreadsheetml/2009/9/main" objectType="CheckBox" checked="Checked" fmlaLink="A31" lockText="1" noThreeD="1"/>
</file>

<file path=xl/ctrlProps/ctrlProp384.xml><?xml version="1.0" encoding="utf-8"?>
<formControlPr xmlns="http://schemas.microsoft.com/office/spreadsheetml/2009/9/main" objectType="CheckBox" checked="Checked" fmlaLink="A32" lockText="1" noThreeD="1"/>
</file>

<file path=xl/ctrlProps/ctrlProp385.xml><?xml version="1.0" encoding="utf-8"?>
<formControlPr xmlns="http://schemas.microsoft.com/office/spreadsheetml/2009/9/main" objectType="CheckBox" checked="Checked" fmlaLink="A33" lockText="1" noThreeD="1"/>
</file>

<file path=xl/ctrlProps/ctrlProp386.xml><?xml version="1.0" encoding="utf-8"?>
<formControlPr xmlns="http://schemas.microsoft.com/office/spreadsheetml/2009/9/main" objectType="CheckBox" checked="Checked" fmlaLink="A35" lockText="1" noThreeD="1"/>
</file>

<file path=xl/ctrlProps/ctrlProp387.xml><?xml version="1.0" encoding="utf-8"?>
<formControlPr xmlns="http://schemas.microsoft.com/office/spreadsheetml/2009/9/main" objectType="CheckBox" checked="Checked" fmlaLink="A36" lockText="1" noThreeD="1"/>
</file>

<file path=xl/ctrlProps/ctrlProp388.xml><?xml version="1.0" encoding="utf-8"?>
<formControlPr xmlns="http://schemas.microsoft.com/office/spreadsheetml/2009/9/main" objectType="CheckBox" checked="Checked" fmlaLink="A37" lockText="1" noThreeD="1"/>
</file>

<file path=xl/ctrlProps/ctrlProp389.xml><?xml version="1.0" encoding="utf-8"?>
<formControlPr xmlns="http://schemas.microsoft.com/office/spreadsheetml/2009/9/main" objectType="CheckBox" checked="Checked" fmlaLink="A41" lockText="1" noThreeD="1"/>
</file>

<file path=xl/ctrlProps/ctrlProp39.xml><?xml version="1.0" encoding="utf-8"?>
<formControlPr xmlns="http://schemas.microsoft.com/office/spreadsheetml/2009/9/main" objectType="CheckBox" fmlaLink="$A$40" lockText="1" noThreeD="1"/>
</file>

<file path=xl/ctrlProps/ctrlProp390.xml><?xml version="1.0" encoding="utf-8"?>
<formControlPr xmlns="http://schemas.microsoft.com/office/spreadsheetml/2009/9/main" objectType="CheckBox" checked="Checked" fmlaLink="A42" lockText="1" noThreeD="1"/>
</file>

<file path=xl/ctrlProps/ctrlProp391.xml><?xml version="1.0" encoding="utf-8"?>
<formControlPr xmlns="http://schemas.microsoft.com/office/spreadsheetml/2009/9/main" objectType="CheckBox" checked="Checked" fmlaLink="A43" lockText="1" noThreeD="1"/>
</file>

<file path=xl/ctrlProps/ctrlProp392.xml><?xml version="1.0" encoding="utf-8"?>
<formControlPr xmlns="http://schemas.microsoft.com/office/spreadsheetml/2009/9/main" objectType="CheckBox" checked="Checked" fmlaLink="A46" lockText="1" noThreeD="1"/>
</file>

<file path=xl/ctrlProps/ctrlProp393.xml><?xml version="1.0" encoding="utf-8"?>
<formControlPr xmlns="http://schemas.microsoft.com/office/spreadsheetml/2009/9/main" objectType="CheckBox" checked="Checked" fmlaLink="A47" lockText="1" noThreeD="1"/>
</file>

<file path=xl/ctrlProps/ctrlProp394.xml><?xml version="1.0" encoding="utf-8"?>
<formControlPr xmlns="http://schemas.microsoft.com/office/spreadsheetml/2009/9/main" objectType="CheckBox" checked="Checked" fmlaLink="A50" lockText="1" noThreeD="1"/>
</file>

<file path=xl/ctrlProps/ctrlProp395.xml><?xml version="1.0" encoding="utf-8"?>
<formControlPr xmlns="http://schemas.microsoft.com/office/spreadsheetml/2009/9/main" objectType="CheckBox" checked="Checked" fmlaLink="$A$11" lockText="1" noThreeD="1"/>
</file>

<file path=xl/ctrlProps/ctrlProp396.xml><?xml version="1.0" encoding="utf-8"?>
<formControlPr xmlns="http://schemas.microsoft.com/office/spreadsheetml/2009/9/main" objectType="CheckBox" checked="Checked" fmlaLink="$A$17" lockText="1" noThreeD="1"/>
</file>

<file path=xl/ctrlProps/ctrlProp397.xml><?xml version="1.0" encoding="utf-8"?>
<formControlPr xmlns="http://schemas.microsoft.com/office/spreadsheetml/2009/9/main" objectType="CheckBox" checked="Checked" fmlaLink="$A$23" lockText="1" noThreeD="1"/>
</file>

<file path=xl/ctrlProps/ctrlProp398.xml><?xml version="1.0" encoding="utf-8"?>
<formControlPr xmlns="http://schemas.microsoft.com/office/spreadsheetml/2009/9/main" objectType="CheckBox" checked="Checked" fmlaLink="A30" lockText="1" noThreeD="1"/>
</file>

<file path=xl/ctrlProps/ctrlProp399.xml><?xml version="1.0" encoding="utf-8"?>
<formControlPr xmlns="http://schemas.microsoft.com/office/spreadsheetml/2009/9/main" objectType="CheckBox" checked="Checked" fmlaLink="A32" lockText="1" noThreeD="1"/>
</file>

<file path=xl/ctrlProps/ctrlProp4.xml><?xml version="1.0" encoding="utf-8"?>
<formControlPr xmlns="http://schemas.microsoft.com/office/spreadsheetml/2009/9/main" objectType="CheckBox" fmlaLink="$A$29" lockText="1" noThreeD="1"/>
</file>

<file path=xl/ctrlProps/ctrlProp40.xml><?xml version="1.0" encoding="utf-8"?>
<formControlPr xmlns="http://schemas.microsoft.com/office/spreadsheetml/2009/9/main" objectType="CheckBox" fmlaLink="$A$41" lockText="1" noThreeD="1"/>
</file>

<file path=xl/ctrlProps/ctrlProp400.xml><?xml version="1.0" encoding="utf-8"?>
<formControlPr xmlns="http://schemas.microsoft.com/office/spreadsheetml/2009/9/main" objectType="CheckBox" checked="Checked" fmlaLink="A33" lockText="1" noThreeD="1"/>
</file>

<file path=xl/ctrlProps/ctrlProp401.xml><?xml version="1.0" encoding="utf-8"?>
<formControlPr xmlns="http://schemas.microsoft.com/office/spreadsheetml/2009/9/main" objectType="CheckBox" checked="Checked" fmlaLink="A34" lockText="1" noThreeD="1"/>
</file>

<file path=xl/ctrlProps/ctrlProp402.xml><?xml version="1.0" encoding="utf-8"?>
<formControlPr xmlns="http://schemas.microsoft.com/office/spreadsheetml/2009/9/main" objectType="CheckBox" checked="Checked" fmlaLink="A35" lockText="1" noThreeD="1"/>
</file>

<file path=xl/ctrlProps/ctrlProp403.xml><?xml version="1.0" encoding="utf-8"?>
<formControlPr xmlns="http://schemas.microsoft.com/office/spreadsheetml/2009/9/main" objectType="CheckBox" checked="Checked" fmlaLink="A36" lockText="1" noThreeD="1"/>
</file>

<file path=xl/ctrlProps/ctrlProp404.xml><?xml version="1.0" encoding="utf-8"?>
<formControlPr xmlns="http://schemas.microsoft.com/office/spreadsheetml/2009/9/main" objectType="CheckBox" checked="Checked" fmlaLink="A37" lockText="1" noThreeD="1"/>
</file>

<file path=xl/ctrlProps/ctrlProp405.xml><?xml version="1.0" encoding="utf-8"?>
<formControlPr xmlns="http://schemas.microsoft.com/office/spreadsheetml/2009/9/main" objectType="CheckBox" checked="Checked" fmlaLink="A39" lockText="1" noThreeD="1"/>
</file>

<file path=xl/ctrlProps/ctrlProp406.xml><?xml version="1.0" encoding="utf-8"?>
<formControlPr xmlns="http://schemas.microsoft.com/office/spreadsheetml/2009/9/main" objectType="CheckBox" checked="Checked" fmlaLink="A40" lockText="1" noThreeD="1"/>
</file>

<file path=xl/ctrlProps/ctrlProp407.xml><?xml version="1.0" encoding="utf-8"?>
<formControlPr xmlns="http://schemas.microsoft.com/office/spreadsheetml/2009/9/main" objectType="CheckBox" checked="Checked" fmlaLink="A42" lockText="1" noThreeD="1"/>
</file>

<file path=xl/ctrlProps/ctrlProp408.xml><?xml version="1.0" encoding="utf-8"?>
<formControlPr xmlns="http://schemas.microsoft.com/office/spreadsheetml/2009/9/main" objectType="CheckBox" checked="Checked" fmlaLink="A43" lockText="1" noThreeD="1"/>
</file>

<file path=xl/ctrlProps/ctrlProp409.xml><?xml version="1.0" encoding="utf-8"?>
<formControlPr xmlns="http://schemas.microsoft.com/office/spreadsheetml/2009/9/main" objectType="CheckBox" checked="Checked" fmlaLink="A44" lockText="1" noThreeD="1"/>
</file>

<file path=xl/ctrlProps/ctrlProp41.xml><?xml version="1.0" encoding="utf-8"?>
<formControlPr xmlns="http://schemas.microsoft.com/office/spreadsheetml/2009/9/main" objectType="CheckBox" fmlaLink="$A$44" lockText="1" noThreeD="1"/>
</file>

<file path=xl/ctrlProps/ctrlProp410.xml><?xml version="1.0" encoding="utf-8"?>
<formControlPr xmlns="http://schemas.microsoft.com/office/spreadsheetml/2009/9/main" objectType="CheckBox" checked="Checked" fmlaLink="A45" lockText="1" noThreeD="1"/>
</file>

<file path=xl/ctrlProps/ctrlProp411.xml><?xml version="1.0" encoding="utf-8"?>
<formControlPr xmlns="http://schemas.microsoft.com/office/spreadsheetml/2009/9/main" objectType="CheckBox" checked="Checked" fmlaLink="A47" lockText="1" noThreeD="1"/>
</file>

<file path=xl/ctrlProps/ctrlProp412.xml><?xml version="1.0" encoding="utf-8"?>
<formControlPr xmlns="http://schemas.microsoft.com/office/spreadsheetml/2009/9/main" objectType="CheckBox" checked="Checked" fmlaLink="A48" lockText="1" noThreeD="1"/>
</file>

<file path=xl/ctrlProps/ctrlProp413.xml><?xml version="1.0" encoding="utf-8"?>
<formControlPr xmlns="http://schemas.microsoft.com/office/spreadsheetml/2009/9/main" objectType="CheckBox" checked="Checked" fmlaLink="A49" lockText="1" noThreeD="1"/>
</file>

<file path=xl/ctrlProps/ctrlProp414.xml><?xml version="1.0" encoding="utf-8"?>
<formControlPr xmlns="http://schemas.microsoft.com/office/spreadsheetml/2009/9/main" objectType="CheckBox" checked="Checked" fmlaLink="A51" lockText="1" noThreeD="1"/>
</file>

<file path=xl/ctrlProps/ctrlProp415.xml><?xml version="1.0" encoding="utf-8"?>
<formControlPr xmlns="http://schemas.microsoft.com/office/spreadsheetml/2009/9/main" objectType="CheckBox" checked="Checked" fmlaLink="A52" lockText="1" noThreeD="1"/>
</file>

<file path=xl/ctrlProps/ctrlProp416.xml><?xml version="1.0" encoding="utf-8"?>
<formControlPr xmlns="http://schemas.microsoft.com/office/spreadsheetml/2009/9/main" objectType="CheckBox" checked="Checked" fmlaLink="A53" lockText="1" noThreeD="1"/>
</file>

<file path=xl/ctrlProps/ctrlProp417.xml><?xml version="1.0" encoding="utf-8"?>
<formControlPr xmlns="http://schemas.microsoft.com/office/spreadsheetml/2009/9/main" objectType="CheckBox" checked="Checked" fmlaLink="A54" lockText="1" noThreeD="1"/>
</file>

<file path=xl/ctrlProps/ctrlProp418.xml><?xml version="1.0" encoding="utf-8"?>
<formControlPr xmlns="http://schemas.microsoft.com/office/spreadsheetml/2009/9/main" objectType="CheckBox" checked="Checked" fmlaLink="A56" lockText="1" noThreeD="1"/>
</file>

<file path=xl/ctrlProps/ctrlProp419.xml><?xml version="1.0" encoding="utf-8"?>
<formControlPr xmlns="http://schemas.microsoft.com/office/spreadsheetml/2009/9/main" objectType="CheckBox" checked="Checked" fmlaLink="A57" lockText="1" noThreeD="1"/>
</file>

<file path=xl/ctrlProps/ctrlProp42.xml><?xml version="1.0" encoding="utf-8"?>
<formControlPr xmlns="http://schemas.microsoft.com/office/spreadsheetml/2009/9/main" objectType="CheckBox" checked="Checked" fmlaLink="$A$9" lockText="1" noThreeD="1"/>
</file>

<file path=xl/ctrlProps/ctrlProp420.xml><?xml version="1.0" encoding="utf-8"?>
<formControlPr xmlns="http://schemas.microsoft.com/office/spreadsheetml/2009/9/main" objectType="CheckBox" checked="Checked" fmlaLink="A59" lockText="1" noThreeD="1"/>
</file>

<file path=xl/ctrlProps/ctrlProp421.xml><?xml version="1.0" encoding="utf-8"?>
<formControlPr xmlns="http://schemas.microsoft.com/office/spreadsheetml/2009/9/main" objectType="CheckBox" checked="Checked" fmlaLink="A60" lockText="1" noThreeD="1"/>
</file>

<file path=xl/ctrlProps/ctrlProp422.xml><?xml version="1.0" encoding="utf-8"?>
<formControlPr xmlns="http://schemas.microsoft.com/office/spreadsheetml/2009/9/main" objectType="CheckBox" checked="Checked" fmlaLink="A61" lockText="1" noThreeD="1"/>
</file>

<file path=xl/ctrlProps/ctrlProp423.xml><?xml version="1.0" encoding="utf-8"?>
<formControlPr xmlns="http://schemas.microsoft.com/office/spreadsheetml/2009/9/main" objectType="CheckBox" checked="Checked" fmlaLink="A62" lockText="1" noThreeD="1"/>
</file>

<file path=xl/ctrlProps/ctrlProp424.xml><?xml version="1.0" encoding="utf-8"?>
<formControlPr xmlns="http://schemas.microsoft.com/office/spreadsheetml/2009/9/main" objectType="CheckBox" checked="Checked" fmlaLink="A65" lockText="1" noThreeD="1"/>
</file>

<file path=xl/ctrlProps/ctrlProp425.xml><?xml version="1.0" encoding="utf-8"?>
<formControlPr xmlns="http://schemas.microsoft.com/office/spreadsheetml/2009/9/main" objectType="CheckBox" checked="Checked" fmlaLink="A66" lockText="1" noThreeD="1"/>
</file>

<file path=xl/ctrlProps/ctrlProp426.xml><?xml version="1.0" encoding="utf-8"?>
<formControlPr xmlns="http://schemas.microsoft.com/office/spreadsheetml/2009/9/main" objectType="CheckBox" checked="Checked" fmlaLink="A67" lockText="1" noThreeD="1"/>
</file>

<file path=xl/ctrlProps/ctrlProp427.xml><?xml version="1.0" encoding="utf-8"?>
<formControlPr xmlns="http://schemas.microsoft.com/office/spreadsheetml/2009/9/main" objectType="CheckBox" checked="Checked" fmlaLink="A69" lockText="1" noThreeD="1"/>
</file>

<file path=xl/ctrlProps/ctrlProp428.xml><?xml version="1.0" encoding="utf-8"?>
<formControlPr xmlns="http://schemas.microsoft.com/office/spreadsheetml/2009/9/main" objectType="CheckBox" checked="Checked" fmlaLink="A70" lockText="1" noThreeD="1"/>
</file>

<file path=xl/ctrlProps/ctrlProp429.xml><?xml version="1.0" encoding="utf-8"?>
<formControlPr xmlns="http://schemas.microsoft.com/office/spreadsheetml/2009/9/main" objectType="CheckBox" checked="Checked" fmlaLink="A71" lockText="1" noThreeD="1"/>
</file>

<file path=xl/ctrlProps/ctrlProp43.xml><?xml version="1.0" encoding="utf-8"?>
<formControlPr xmlns="http://schemas.microsoft.com/office/spreadsheetml/2009/9/main" objectType="CheckBox" checked="Checked" fmlaLink="$A$15" lockText="1" noThreeD="1"/>
</file>

<file path=xl/ctrlProps/ctrlProp430.xml><?xml version="1.0" encoding="utf-8"?>
<formControlPr xmlns="http://schemas.microsoft.com/office/spreadsheetml/2009/9/main" objectType="CheckBox" checked="Checked" fmlaLink="A74" lockText="1" noThreeD="1"/>
</file>

<file path=xl/ctrlProps/ctrlProp431.xml><?xml version="1.0" encoding="utf-8"?>
<formControlPr xmlns="http://schemas.microsoft.com/office/spreadsheetml/2009/9/main" objectType="CheckBox" checked="Checked" fmlaLink="A75" lockText="1" noThreeD="1"/>
</file>

<file path=xl/ctrlProps/ctrlProp432.xml><?xml version="1.0" encoding="utf-8"?>
<formControlPr xmlns="http://schemas.microsoft.com/office/spreadsheetml/2009/9/main" objectType="CheckBox" checked="Checked" fmlaLink="A76" lockText="1" noThreeD="1"/>
</file>

<file path=xl/ctrlProps/ctrlProp433.xml><?xml version="1.0" encoding="utf-8"?>
<formControlPr xmlns="http://schemas.microsoft.com/office/spreadsheetml/2009/9/main" objectType="CheckBox" checked="Checked" fmlaLink="A79" lockText="1" noThreeD="1"/>
</file>

<file path=xl/ctrlProps/ctrlProp434.xml><?xml version="1.0" encoding="utf-8"?>
<formControlPr xmlns="http://schemas.microsoft.com/office/spreadsheetml/2009/9/main" objectType="CheckBox" checked="Checked" fmlaLink="A80" lockText="1" noThreeD="1"/>
</file>

<file path=xl/ctrlProps/ctrlProp435.xml><?xml version="1.0" encoding="utf-8"?>
<formControlPr xmlns="http://schemas.microsoft.com/office/spreadsheetml/2009/9/main" objectType="CheckBox" checked="Checked" fmlaLink="A83" lockText="1" noThreeD="1"/>
</file>

<file path=xl/ctrlProps/ctrlProp44.xml><?xml version="1.0" encoding="utf-8"?>
<formControlPr xmlns="http://schemas.microsoft.com/office/spreadsheetml/2009/9/main" objectType="CheckBox" checked="Checked" fmlaLink="$A$21" lockText="1" noThreeD="1"/>
</file>

<file path=xl/ctrlProps/ctrlProp45.xml><?xml version="1.0" encoding="utf-8"?>
<formControlPr xmlns="http://schemas.microsoft.com/office/spreadsheetml/2009/9/main" objectType="CheckBox" checked="Checked" fmlaLink="$A$27" lockText="1" noThreeD="1"/>
</file>

<file path=xl/ctrlProps/ctrlProp46.xml><?xml version="1.0" encoding="utf-8"?>
<formControlPr xmlns="http://schemas.microsoft.com/office/spreadsheetml/2009/9/main" objectType="CheckBox" checked="Checked" fmlaLink="$A$33" lockText="1" noThreeD="1"/>
</file>

<file path=xl/ctrlProps/ctrlProp47.xml><?xml version="1.0" encoding="utf-8"?>
<formControlPr xmlns="http://schemas.microsoft.com/office/spreadsheetml/2009/9/main" objectType="CheckBox" checked="Checked" fmlaLink="$A$39" lockText="1" noThreeD="1"/>
</file>

<file path=xl/ctrlProps/ctrlProp48.xml><?xml version="1.0" encoding="utf-8"?>
<formControlPr xmlns="http://schemas.microsoft.com/office/spreadsheetml/2009/9/main" objectType="CheckBox" checked="Checked" fmlaLink="$A$45" lockText="1" noThreeD="1"/>
</file>

<file path=xl/ctrlProps/ctrlProp49.xml><?xml version="1.0" encoding="utf-8"?>
<formControlPr xmlns="http://schemas.microsoft.com/office/spreadsheetml/2009/9/main" objectType="CheckBox" checked="Checked" fmlaLink="$A$47" lockText="1" noThreeD="1"/>
</file>

<file path=xl/ctrlProps/ctrlProp5.xml><?xml version="1.0" encoding="utf-8"?>
<formControlPr xmlns="http://schemas.microsoft.com/office/spreadsheetml/2009/9/main" objectType="CheckBox" fmlaLink="$A$30" lockText="1" noThreeD="1"/>
</file>

<file path=xl/ctrlProps/ctrlProp50.xml><?xml version="1.0" encoding="utf-8"?>
<formControlPr xmlns="http://schemas.microsoft.com/office/spreadsheetml/2009/9/main" objectType="CheckBox" checked="Checked" fmlaLink="$A$53" lockText="1" noThreeD="1"/>
</file>

<file path=xl/ctrlProps/ctrlProp51.xml><?xml version="1.0" encoding="utf-8"?>
<formControlPr xmlns="http://schemas.microsoft.com/office/spreadsheetml/2009/9/main" objectType="CheckBox" checked="Checked" fmlaLink="$A$55" lockText="1" noThreeD="1"/>
</file>

<file path=xl/ctrlProps/ctrlProp52.xml><?xml version="1.0" encoding="utf-8"?>
<formControlPr xmlns="http://schemas.microsoft.com/office/spreadsheetml/2009/9/main" objectType="CheckBox" checked="Checked" fmlaLink="$A$56" lockText="1" noThreeD="1"/>
</file>

<file path=xl/ctrlProps/ctrlProp53.xml><?xml version="1.0" encoding="utf-8"?>
<formControlPr xmlns="http://schemas.microsoft.com/office/spreadsheetml/2009/9/main" objectType="CheckBox" checked="Checked" fmlaLink="$A$57" lockText="1" noThreeD="1"/>
</file>

<file path=xl/ctrlProps/ctrlProp54.xml><?xml version="1.0" encoding="utf-8"?>
<formControlPr xmlns="http://schemas.microsoft.com/office/spreadsheetml/2009/9/main" objectType="CheckBox" checked="Checked" fmlaLink="$A$59" lockText="1" noThreeD="1"/>
</file>

<file path=xl/ctrlProps/ctrlProp55.xml><?xml version="1.0" encoding="utf-8"?>
<formControlPr xmlns="http://schemas.microsoft.com/office/spreadsheetml/2009/9/main" objectType="CheckBox" checked="Checked" fmlaLink="$A$60" lockText="1" noThreeD="1"/>
</file>

<file path=xl/ctrlProps/ctrlProp56.xml><?xml version="1.0" encoding="utf-8"?>
<formControlPr xmlns="http://schemas.microsoft.com/office/spreadsheetml/2009/9/main" objectType="CheckBox" checked="Checked" fmlaLink="$A$61" lockText="1" noThreeD="1"/>
</file>

<file path=xl/ctrlProps/ctrlProp57.xml><?xml version="1.0" encoding="utf-8"?>
<formControlPr xmlns="http://schemas.microsoft.com/office/spreadsheetml/2009/9/main" objectType="CheckBox" checked="Checked" fmlaLink="$A$63" lockText="1" noThreeD="1"/>
</file>

<file path=xl/ctrlProps/ctrlProp58.xml><?xml version="1.0" encoding="utf-8"?>
<formControlPr xmlns="http://schemas.microsoft.com/office/spreadsheetml/2009/9/main" objectType="CheckBox" checked="Checked" fmlaLink="$A64" lockText="1" noThreeD="1"/>
</file>

<file path=xl/ctrlProps/ctrlProp59.xml><?xml version="1.0" encoding="utf-8"?>
<formControlPr xmlns="http://schemas.microsoft.com/office/spreadsheetml/2009/9/main" objectType="CheckBox" fmlaLink="$A$67" lockText="1" noThreeD="1"/>
</file>

<file path=xl/ctrlProps/ctrlProp6.xml><?xml version="1.0" encoding="utf-8"?>
<formControlPr xmlns="http://schemas.microsoft.com/office/spreadsheetml/2009/9/main" objectType="CheckBox" fmlaLink="$A$31" lockText="1" noThreeD="1"/>
</file>

<file path=xl/ctrlProps/ctrlProp60.xml><?xml version="1.0" encoding="utf-8"?>
<formControlPr xmlns="http://schemas.microsoft.com/office/spreadsheetml/2009/9/main" objectType="CheckBox" fmlaLink="$A$68" lockText="1" noThreeD="1"/>
</file>

<file path=xl/ctrlProps/ctrlProp61.xml><?xml version="1.0" encoding="utf-8"?>
<formControlPr xmlns="http://schemas.microsoft.com/office/spreadsheetml/2009/9/main" objectType="CheckBox" fmlaLink="$A$69" lockText="1" noThreeD="1"/>
</file>

<file path=xl/ctrlProps/ctrlProp62.xml><?xml version="1.0" encoding="utf-8"?>
<formControlPr xmlns="http://schemas.microsoft.com/office/spreadsheetml/2009/9/main" objectType="CheckBox" fmlaLink="$A$70" lockText="1" noThreeD="1"/>
</file>

<file path=xl/ctrlProps/ctrlProp63.xml><?xml version="1.0" encoding="utf-8"?>
<formControlPr xmlns="http://schemas.microsoft.com/office/spreadsheetml/2009/9/main" objectType="CheckBox" fmlaLink="$A$71" lockText="1" noThreeD="1"/>
</file>

<file path=xl/ctrlProps/ctrlProp64.xml><?xml version="1.0" encoding="utf-8"?>
<formControlPr xmlns="http://schemas.microsoft.com/office/spreadsheetml/2009/9/main" objectType="CheckBox" fmlaLink="$A$72" lockText="1" noThreeD="1"/>
</file>

<file path=xl/ctrlProps/ctrlProp65.xml><?xml version="1.0" encoding="utf-8"?>
<formControlPr xmlns="http://schemas.microsoft.com/office/spreadsheetml/2009/9/main" objectType="CheckBox" fmlaLink="$A$74" lockText="1" noThreeD="1"/>
</file>

<file path=xl/ctrlProps/ctrlProp66.xml><?xml version="1.0" encoding="utf-8"?>
<formControlPr xmlns="http://schemas.microsoft.com/office/spreadsheetml/2009/9/main" objectType="CheckBox" fmlaLink="$A$75" lockText="1" noThreeD="1"/>
</file>

<file path=xl/ctrlProps/ctrlProp67.xml><?xml version="1.0" encoding="utf-8"?>
<formControlPr xmlns="http://schemas.microsoft.com/office/spreadsheetml/2009/9/main" objectType="CheckBox" fmlaLink="$A$77" lockText="1" noThreeD="1"/>
</file>

<file path=xl/ctrlProps/ctrlProp68.xml><?xml version="1.0" encoding="utf-8"?>
<formControlPr xmlns="http://schemas.microsoft.com/office/spreadsheetml/2009/9/main" objectType="CheckBox" fmlaLink="$A$78" lockText="1" noThreeD="1"/>
</file>

<file path=xl/ctrlProps/ctrlProp69.xml><?xml version="1.0" encoding="utf-8"?>
<formControlPr xmlns="http://schemas.microsoft.com/office/spreadsheetml/2009/9/main" objectType="CheckBox" fmlaLink="$A$79" lockText="1" noThreeD="1"/>
</file>

<file path=xl/ctrlProps/ctrlProp7.xml><?xml version="1.0" encoding="utf-8"?>
<formControlPr xmlns="http://schemas.microsoft.com/office/spreadsheetml/2009/9/main" objectType="CheckBox" fmlaLink="$A$32" lockText="1" noThreeD="1"/>
</file>

<file path=xl/ctrlProps/ctrlProp70.xml><?xml version="1.0" encoding="utf-8"?>
<formControlPr xmlns="http://schemas.microsoft.com/office/spreadsheetml/2009/9/main" objectType="CheckBox" fmlaLink="$A$82" lockText="1" noThreeD="1"/>
</file>

<file path=xl/ctrlProps/ctrlProp71.xml><?xml version="1.0" encoding="utf-8"?>
<formControlPr xmlns="http://schemas.microsoft.com/office/spreadsheetml/2009/9/main" objectType="CheckBox" fmlaLink="$A$83" lockText="1" noThreeD="1"/>
</file>

<file path=xl/ctrlProps/ctrlProp72.xml><?xml version="1.0" encoding="utf-8"?>
<formControlPr xmlns="http://schemas.microsoft.com/office/spreadsheetml/2009/9/main" objectType="CheckBox" fmlaLink="$A$84" lockText="1" noThreeD="1"/>
</file>

<file path=xl/ctrlProps/ctrlProp73.xml><?xml version="1.0" encoding="utf-8"?>
<formControlPr xmlns="http://schemas.microsoft.com/office/spreadsheetml/2009/9/main" objectType="CheckBox" fmlaLink="$A$86" lockText="1" noThreeD="1"/>
</file>

<file path=xl/ctrlProps/ctrlProp74.xml><?xml version="1.0" encoding="utf-8"?>
<formControlPr xmlns="http://schemas.microsoft.com/office/spreadsheetml/2009/9/main" objectType="CheckBox" fmlaLink="$A$87" lockText="1" noThreeD="1"/>
</file>

<file path=xl/ctrlProps/ctrlProp75.xml><?xml version="1.0" encoding="utf-8"?>
<formControlPr xmlns="http://schemas.microsoft.com/office/spreadsheetml/2009/9/main" objectType="CheckBox" fmlaLink="$A$96" lockText="1" noThreeD="1"/>
</file>

<file path=xl/ctrlProps/ctrlProp76.xml><?xml version="1.0" encoding="utf-8"?>
<formControlPr xmlns="http://schemas.microsoft.com/office/spreadsheetml/2009/9/main" objectType="CheckBox" fmlaLink="$A$97" lockText="1" noThreeD="1"/>
</file>

<file path=xl/ctrlProps/ctrlProp77.xml><?xml version="1.0" encoding="utf-8"?>
<formControlPr xmlns="http://schemas.microsoft.com/office/spreadsheetml/2009/9/main" objectType="CheckBox" fmlaLink="$A$98" lockText="1" noThreeD="1"/>
</file>

<file path=xl/ctrlProps/ctrlProp78.xml><?xml version="1.0" encoding="utf-8"?>
<formControlPr xmlns="http://schemas.microsoft.com/office/spreadsheetml/2009/9/main" objectType="CheckBox" fmlaLink="$A$106" lockText="1" noThreeD="1"/>
</file>

<file path=xl/ctrlProps/ctrlProp79.xml><?xml version="1.0" encoding="utf-8"?>
<formControlPr xmlns="http://schemas.microsoft.com/office/spreadsheetml/2009/9/main" objectType="CheckBox" fmlaLink="$A$102" lockText="1" noThreeD="1"/>
</file>

<file path=xl/ctrlProps/ctrlProp8.xml><?xml version="1.0" encoding="utf-8"?>
<formControlPr xmlns="http://schemas.microsoft.com/office/spreadsheetml/2009/9/main" objectType="CheckBox" fmlaLink="$A$33" lockText="1" noThreeD="1"/>
</file>

<file path=xl/ctrlProps/ctrlProp80.xml><?xml version="1.0" encoding="utf-8"?>
<formControlPr xmlns="http://schemas.microsoft.com/office/spreadsheetml/2009/9/main" objectType="CheckBox" fmlaLink="$A$103" lockText="1" noThreeD="1"/>
</file>

<file path=xl/ctrlProps/ctrlProp81.xml><?xml version="1.0" encoding="utf-8"?>
<formControlPr xmlns="http://schemas.microsoft.com/office/spreadsheetml/2009/9/main" objectType="CheckBox" checked="Checked" fmlaLink="$A$65" lockText="1" noThreeD="1"/>
</file>

<file path=xl/ctrlProps/ctrlProp82.xml><?xml version="1.0" encoding="utf-8"?>
<formControlPr xmlns="http://schemas.microsoft.com/office/spreadsheetml/2009/9/main" objectType="CheckBox" fmlaLink="$A$93" lockText="1" noThreeD="1"/>
</file>

<file path=xl/ctrlProps/ctrlProp83.xml><?xml version="1.0" encoding="utf-8"?>
<formControlPr xmlns="http://schemas.microsoft.com/office/spreadsheetml/2009/9/main" objectType="CheckBox" checked="Checked" fmlaLink="$A$40" lockText="1" noThreeD="1"/>
</file>

<file path=xl/ctrlProps/ctrlProp84.xml><?xml version="1.0" encoding="utf-8"?>
<formControlPr xmlns="http://schemas.microsoft.com/office/spreadsheetml/2009/9/main" objectType="CheckBox" checked="Checked" fmlaLink="$A$47" lockText="1" noThreeD="1"/>
</file>

<file path=xl/ctrlProps/ctrlProp85.xml><?xml version="1.0" encoding="utf-8"?>
<formControlPr xmlns="http://schemas.microsoft.com/office/spreadsheetml/2009/9/main" objectType="CheckBox" checked="Checked" fmlaLink="$A$57" lockText="1" noThreeD="1"/>
</file>

<file path=xl/ctrlProps/ctrlProp86.xml><?xml version="1.0" encoding="utf-8"?>
<formControlPr xmlns="http://schemas.microsoft.com/office/spreadsheetml/2009/9/main" objectType="CheckBox" checked="Checked" fmlaLink="$A$61" lockText="1" noThreeD="1"/>
</file>

<file path=xl/ctrlProps/ctrlProp87.xml><?xml version="1.0" encoding="utf-8"?>
<formControlPr xmlns="http://schemas.microsoft.com/office/spreadsheetml/2009/9/main" objectType="CheckBox" checked="Checked" fmlaLink="$A$62" lockText="1" noThreeD="1"/>
</file>

<file path=xl/ctrlProps/ctrlProp88.xml><?xml version="1.0" encoding="utf-8"?>
<formControlPr xmlns="http://schemas.microsoft.com/office/spreadsheetml/2009/9/main" objectType="CheckBox" checked="Checked" fmlaLink="$A$64" lockText="1" noThreeD="1"/>
</file>

<file path=xl/ctrlProps/ctrlProp89.xml><?xml version="1.0" encoding="utf-8"?>
<formControlPr xmlns="http://schemas.microsoft.com/office/spreadsheetml/2009/9/main" objectType="CheckBox" checked="Checked" fmlaLink="$A$65" lockText="1" noThreeD="1"/>
</file>

<file path=xl/ctrlProps/ctrlProp9.xml><?xml version="1.0" encoding="utf-8"?>
<formControlPr xmlns="http://schemas.microsoft.com/office/spreadsheetml/2009/9/main" objectType="CheckBox" fmlaLink="$A$35" lockText="1" noThreeD="1"/>
</file>

<file path=xl/ctrlProps/ctrlProp90.xml><?xml version="1.0" encoding="utf-8"?>
<formControlPr xmlns="http://schemas.microsoft.com/office/spreadsheetml/2009/9/main" objectType="CheckBox" checked="Checked" fmlaLink="$A$66" lockText="1" noThreeD="1"/>
</file>

<file path=xl/ctrlProps/ctrlProp91.xml><?xml version="1.0" encoding="utf-8"?>
<formControlPr xmlns="http://schemas.microsoft.com/office/spreadsheetml/2009/9/main" objectType="CheckBox" fmlaLink="$A$67" lockText="1" noThreeD="1"/>
</file>

<file path=xl/ctrlProps/ctrlProp92.xml><?xml version="1.0" encoding="utf-8"?>
<formControlPr xmlns="http://schemas.microsoft.com/office/spreadsheetml/2009/9/main" objectType="CheckBox" fmlaLink="$A$68" lockText="1" noThreeD="1"/>
</file>

<file path=xl/ctrlProps/ctrlProp93.xml><?xml version="1.0" encoding="utf-8"?>
<formControlPr xmlns="http://schemas.microsoft.com/office/spreadsheetml/2009/9/main" objectType="CheckBox" checked="Checked" fmlaLink="$A$10" lockText="1" noThreeD="1"/>
</file>

<file path=xl/ctrlProps/ctrlProp94.xml><?xml version="1.0" encoding="utf-8"?>
<formControlPr xmlns="http://schemas.microsoft.com/office/spreadsheetml/2009/9/main" objectType="CheckBox" checked="Checked" fmlaLink="$A$16" lockText="1" noThreeD="1"/>
</file>

<file path=xl/ctrlProps/ctrlProp95.xml><?xml version="1.0" encoding="utf-8"?>
<formControlPr xmlns="http://schemas.microsoft.com/office/spreadsheetml/2009/9/main" objectType="CheckBox" checked="Checked" fmlaLink="$A$22" lockText="1" noThreeD="1"/>
</file>

<file path=xl/ctrlProps/ctrlProp96.xml><?xml version="1.0" encoding="utf-8"?>
<formControlPr xmlns="http://schemas.microsoft.com/office/spreadsheetml/2009/9/main" objectType="CheckBox" checked="Checked" fmlaLink="$A$28" lockText="1" noThreeD="1"/>
</file>

<file path=xl/ctrlProps/ctrlProp97.xml><?xml version="1.0" encoding="utf-8"?>
<formControlPr xmlns="http://schemas.microsoft.com/office/spreadsheetml/2009/9/main" objectType="CheckBox" checked="Checked" fmlaLink="$A$34" lockText="1" noThreeD="1"/>
</file>

<file path=xl/ctrlProps/ctrlProp98.xml><?xml version="1.0" encoding="utf-8"?>
<formControlPr xmlns="http://schemas.microsoft.com/office/spreadsheetml/2009/9/main" objectType="CheckBox" checked="Checked" fmlaLink="A54" lockText="1" noThreeD="1"/>
</file>

<file path=xl/ctrlProps/ctrlProp99.xml><?xml version="1.0" encoding="utf-8"?>
<formControlPr xmlns="http://schemas.microsoft.com/office/spreadsheetml/2009/9/main" objectType="CheckBox" checked="Checked" fmlaLink="A5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32</xdr:row>
      <xdr:rowOff>9525</xdr:rowOff>
    </xdr:from>
    <xdr:to>
      <xdr:col>12</xdr:col>
      <xdr:colOff>466725</xdr:colOff>
      <xdr:row>50</xdr:row>
      <xdr:rowOff>152400</xdr:rowOff>
    </xdr:to>
    <xdr:pic>
      <xdr:nvPicPr>
        <xdr:cNvPr id="9366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6143625"/>
          <a:ext cx="451485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8</xdr:row>
          <xdr:rowOff>209550</xdr:rowOff>
        </xdr:from>
        <xdr:to>
          <xdr:col>0</xdr:col>
          <xdr:colOff>457200</xdr:colOff>
          <xdr:row>10</xdr:row>
          <xdr:rowOff>9525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</xdr:row>
          <xdr:rowOff>209550</xdr:rowOff>
        </xdr:from>
        <xdr:to>
          <xdr:col>0</xdr:col>
          <xdr:colOff>457200</xdr:colOff>
          <xdr:row>13</xdr:row>
          <xdr:rowOff>19050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14</xdr:row>
          <xdr:rowOff>209550</xdr:rowOff>
        </xdr:from>
        <xdr:to>
          <xdr:col>0</xdr:col>
          <xdr:colOff>457200</xdr:colOff>
          <xdr:row>16</xdr:row>
          <xdr:rowOff>19050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17</xdr:row>
          <xdr:rowOff>209550</xdr:rowOff>
        </xdr:from>
        <xdr:to>
          <xdr:col>0</xdr:col>
          <xdr:colOff>457200</xdr:colOff>
          <xdr:row>19</xdr:row>
          <xdr:rowOff>19050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20</xdr:row>
          <xdr:rowOff>209550</xdr:rowOff>
        </xdr:from>
        <xdr:to>
          <xdr:col>0</xdr:col>
          <xdr:colOff>457200</xdr:colOff>
          <xdr:row>22</xdr:row>
          <xdr:rowOff>19050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23</xdr:row>
          <xdr:rowOff>209550</xdr:rowOff>
        </xdr:from>
        <xdr:to>
          <xdr:col>0</xdr:col>
          <xdr:colOff>457200</xdr:colOff>
          <xdr:row>25</xdr:row>
          <xdr:rowOff>19050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29</xdr:row>
          <xdr:rowOff>95250</xdr:rowOff>
        </xdr:from>
        <xdr:to>
          <xdr:col>0</xdr:col>
          <xdr:colOff>447675</xdr:colOff>
          <xdr:row>30</xdr:row>
          <xdr:rowOff>133350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34</xdr:row>
          <xdr:rowOff>0</xdr:rowOff>
        </xdr:from>
        <xdr:to>
          <xdr:col>0</xdr:col>
          <xdr:colOff>390525</xdr:colOff>
          <xdr:row>35</xdr:row>
          <xdr:rowOff>19050</xdr:rowOff>
        </xdr:to>
        <xdr:sp macro="" textlink="">
          <xdr:nvSpPr>
            <xdr:cNvPr id="20515" name="Check Box 35" hidden="1">
              <a:extLst>
                <a:ext uri="{63B3BB69-23CF-44E3-9099-C40C66FF867C}">
                  <a14:compatExt spid="_x0000_s20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35</xdr:row>
          <xdr:rowOff>0</xdr:rowOff>
        </xdr:from>
        <xdr:to>
          <xdr:col>0</xdr:col>
          <xdr:colOff>390525</xdr:colOff>
          <xdr:row>36</xdr:row>
          <xdr:rowOff>19050</xdr:rowOff>
        </xdr:to>
        <xdr:sp macro="" textlink="">
          <xdr:nvSpPr>
            <xdr:cNvPr id="20516" name="Check Box 36" hidden="1">
              <a:extLst>
                <a:ext uri="{63B3BB69-23CF-44E3-9099-C40C66FF867C}">
                  <a14:compatExt spid="_x0000_s20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37</xdr:row>
          <xdr:rowOff>0</xdr:rowOff>
        </xdr:from>
        <xdr:to>
          <xdr:col>0</xdr:col>
          <xdr:colOff>390525</xdr:colOff>
          <xdr:row>38</xdr:row>
          <xdr:rowOff>19050</xdr:rowOff>
        </xdr:to>
        <xdr:sp macro="" textlink="">
          <xdr:nvSpPr>
            <xdr:cNvPr id="20518" name="Check Box 38" hidden="1">
              <a:extLst>
                <a:ext uri="{63B3BB69-23CF-44E3-9099-C40C66FF867C}">
                  <a14:compatExt spid="_x0000_s20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38</xdr:row>
          <xdr:rowOff>0</xdr:rowOff>
        </xdr:from>
        <xdr:to>
          <xdr:col>0</xdr:col>
          <xdr:colOff>390525</xdr:colOff>
          <xdr:row>39</xdr:row>
          <xdr:rowOff>19050</xdr:rowOff>
        </xdr:to>
        <xdr:sp macro="" textlink="">
          <xdr:nvSpPr>
            <xdr:cNvPr id="20519" name="Check Box 39" hidden="1">
              <a:extLst>
                <a:ext uri="{63B3BB69-23CF-44E3-9099-C40C66FF867C}">
                  <a14:compatExt spid="_x0000_s20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39</xdr:row>
          <xdr:rowOff>0</xdr:rowOff>
        </xdr:from>
        <xdr:to>
          <xdr:col>1</xdr:col>
          <xdr:colOff>57150</xdr:colOff>
          <xdr:row>40</xdr:row>
          <xdr:rowOff>0</xdr:rowOff>
        </xdr:to>
        <xdr:sp macro="" textlink="">
          <xdr:nvSpPr>
            <xdr:cNvPr id="20520" name="Check Box 40" hidden="1">
              <a:extLst>
                <a:ext uri="{63B3BB69-23CF-44E3-9099-C40C66FF867C}">
                  <a14:compatExt spid="_x0000_s20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41</xdr:row>
          <xdr:rowOff>0</xdr:rowOff>
        </xdr:from>
        <xdr:to>
          <xdr:col>0</xdr:col>
          <xdr:colOff>390525</xdr:colOff>
          <xdr:row>42</xdr:row>
          <xdr:rowOff>19050</xdr:rowOff>
        </xdr:to>
        <xdr:sp macro="" textlink="">
          <xdr:nvSpPr>
            <xdr:cNvPr id="20522" name="Check Box 42" hidden="1">
              <a:extLst>
                <a:ext uri="{63B3BB69-23CF-44E3-9099-C40C66FF867C}">
                  <a14:compatExt spid="_x0000_s20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42</xdr:row>
          <xdr:rowOff>0</xdr:rowOff>
        </xdr:from>
        <xdr:to>
          <xdr:col>0</xdr:col>
          <xdr:colOff>390525</xdr:colOff>
          <xdr:row>43</xdr:row>
          <xdr:rowOff>19050</xdr:rowOff>
        </xdr:to>
        <xdr:sp macro="" textlink="">
          <xdr:nvSpPr>
            <xdr:cNvPr id="20523" name="Check Box 43" hidden="1">
              <a:extLst>
                <a:ext uri="{63B3BB69-23CF-44E3-9099-C40C66FF867C}">
                  <a14:compatExt spid="_x0000_s20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43</xdr:row>
          <xdr:rowOff>0</xdr:rowOff>
        </xdr:from>
        <xdr:to>
          <xdr:col>0</xdr:col>
          <xdr:colOff>390525</xdr:colOff>
          <xdr:row>44</xdr:row>
          <xdr:rowOff>19050</xdr:rowOff>
        </xdr:to>
        <xdr:sp macro="" textlink="">
          <xdr:nvSpPr>
            <xdr:cNvPr id="20524" name="Check Box 44" hidden="1">
              <a:extLst>
                <a:ext uri="{63B3BB69-23CF-44E3-9099-C40C66FF867C}">
                  <a14:compatExt spid="_x0000_s20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44</xdr:row>
          <xdr:rowOff>0</xdr:rowOff>
        </xdr:from>
        <xdr:to>
          <xdr:col>0</xdr:col>
          <xdr:colOff>390525</xdr:colOff>
          <xdr:row>45</xdr:row>
          <xdr:rowOff>19050</xdr:rowOff>
        </xdr:to>
        <xdr:sp macro="" textlink="">
          <xdr:nvSpPr>
            <xdr:cNvPr id="20525" name="Check Box 45" hidden="1">
              <a:extLst>
                <a:ext uri="{63B3BB69-23CF-44E3-9099-C40C66FF867C}">
                  <a14:compatExt spid="_x0000_s20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45</xdr:row>
          <xdr:rowOff>0</xdr:rowOff>
        </xdr:from>
        <xdr:to>
          <xdr:col>0</xdr:col>
          <xdr:colOff>390525</xdr:colOff>
          <xdr:row>46</xdr:row>
          <xdr:rowOff>19050</xdr:rowOff>
        </xdr:to>
        <xdr:sp macro="" textlink="">
          <xdr:nvSpPr>
            <xdr:cNvPr id="20526" name="Check Box 46" hidden="1">
              <a:extLst>
                <a:ext uri="{63B3BB69-23CF-44E3-9099-C40C66FF867C}">
                  <a14:compatExt spid="_x0000_s20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47</xdr:row>
          <xdr:rowOff>0</xdr:rowOff>
        </xdr:from>
        <xdr:to>
          <xdr:col>0</xdr:col>
          <xdr:colOff>390525</xdr:colOff>
          <xdr:row>48</xdr:row>
          <xdr:rowOff>19050</xdr:rowOff>
        </xdr:to>
        <xdr:sp macro="" textlink="">
          <xdr:nvSpPr>
            <xdr:cNvPr id="20528" name="Check Box 48" hidden="1">
              <a:extLst>
                <a:ext uri="{63B3BB69-23CF-44E3-9099-C40C66FF867C}">
                  <a14:compatExt spid="_x0000_s20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48</xdr:row>
          <xdr:rowOff>0</xdr:rowOff>
        </xdr:from>
        <xdr:to>
          <xdr:col>0</xdr:col>
          <xdr:colOff>390525</xdr:colOff>
          <xdr:row>49</xdr:row>
          <xdr:rowOff>19050</xdr:rowOff>
        </xdr:to>
        <xdr:sp macro="" textlink="">
          <xdr:nvSpPr>
            <xdr:cNvPr id="20529" name="Check Box 49" hidden="1">
              <a:extLst>
                <a:ext uri="{63B3BB69-23CF-44E3-9099-C40C66FF867C}">
                  <a14:compatExt spid="_x0000_s20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50</xdr:row>
          <xdr:rowOff>0</xdr:rowOff>
        </xdr:from>
        <xdr:to>
          <xdr:col>0</xdr:col>
          <xdr:colOff>390525</xdr:colOff>
          <xdr:row>51</xdr:row>
          <xdr:rowOff>19050</xdr:rowOff>
        </xdr:to>
        <xdr:sp macro="" textlink="">
          <xdr:nvSpPr>
            <xdr:cNvPr id="20531" name="Check Box 51" hidden="1">
              <a:extLst>
                <a:ext uri="{63B3BB69-23CF-44E3-9099-C40C66FF867C}">
                  <a14:compatExt spid="_x0000_s20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51</xdr:row>
          <xdr:rowOff>0</xdr:rowOff>
        </xdr:from>
        <xdr:to>
          <xdr:col>0</xdr:col>
          <xdr:colOff>390525</xdr:colOff>
          <xdr:row>52</xdr:row>
          <xdr:rowOff>19050</xdr:rowOff>
        </xdr:to>
        <xdr:sp macro="" textlink="">
          <xdr:nvSpPr>
            <xdr:cNvPr id="20532" name="Check Box 52" hidden="1">
              <a:extLst>
                <a:ext uri="{63B3BB69-23CF-44E3-9099-C40C66FF867C}">
                  <a14:compatExt spid="_x0000_s20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52</xdr:row>
          <xdr:rowOff>0</xdr:rowOff>
        </xdr:from>
        <xdr:to>
          <xdr:col>0</xdr:col>
          <xdr:colOff>390525</xdr:colOff>
          <xdr:row>53</xdr:row>
          <xdr:rowOff>19050</xdr:rowOff>
        </xdr:to>
        <xdr:sp macro="" textlink="">
          <xdr:nvSpPr>
            <xdr:cNvPr id="20533" name="Check Box 53" hidden="1">
              <a:extLst>
                <a:ext uri="{63B3BB69-23CF-44E3-9099-C40C66FF867C}">
                  <a14:compatExt spid="_x0000_s20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54</xdr:row>
          <xdr:rowOff>0</xdr:rowOff>
        </xdr:from>
        <xdr:to>
          <xdr:col>0</xdr:col>
          <xdr:colOff>390525</xdr:colOff>
          <xdr:row>55</xdr:row>
          <xdr:rowOff>19050</xdr:rowOff>
        </xdr:to>
        <xdr:sp macro="" textlink="">
          <xdr:nvSpPr>
            <xdr:cNvPr id="20535" name="Check Box 55" hidden="1">
              <a:extLst>
                <a:ext uri="{63B3BB69-23CF-44E3-9099-C40C66FF867C}">
                  <a14:compatExt spid="_x0000_s20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55</xdr:row>
          <xdr:rowOff>0</xdr:rowOff>
        </xdr:from>
        <xdr:to>
          <xdr:col>0</xdr:col>
          <xdr:colOff>390525</xdr:colOff>
          <xdr:row>56</xdr:row>
          <xdr:rowOff>19050</xdr:rowOff>
        </xdr:to>
        <xdr:sp macro="" textlink="">
          <xdr:nvSpPr>
            <xdr:cNvPr id="20536" name="Check Box 56" hidden="1">
              <a:extLst>
                <a:ext uri="{63B3BB69-23CF-44E3-9099-C40C66FF867C}">
                  <a14:compatExt spid="_x0000_s20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56</xdr:row>
          <xdr:rowOff>0</xdr:rowOff>
        </xdr:from>
        <xdr:to>
          <xdr:col>0</xdr:col>
          <xdr:colOff>390525</xdr:colOff>
          <xdr:row>57</xdr:row>
          <xdr:rowOff>19050</xdr:rowOff>
        </xdr:to>
        <xdr:sp macro="" textlink="">
          <xdr:nvSpPr>
            <xdr:cNvPr id="20537" name="Check Box 57" hidden="1">
              <a:extLst>
                <a:ext uri="{63B3BB69-23CF-44E3-9099-C40C66FF867C}">
                  <a14:compatExt spid="_x0000_s20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61</xdr:row>
          <xdr:rowOff>0</xdr:rowOff>
        </xdr:from>
        <xdr:to>
          <xdr:col>0</xdr:col>
          <xdr:colOff>390525</xdr:colOff>
          <xdr:row>62</xdr:row>
          <xdr:rowOff>0</xdr:rowOff>
        </xdr:to>
        <xdr:sp macro="" textlink="">
          <xdr:nvSpPr>
            <xdr:cNvPr id="20542" name="Check Box 62" hidden="1">
              <a:extLst>
                <a:ext uri="{63B3BB69-23CF-44E3-9099-C40C66FF867C}">
                  <a14:compatExt spid="_x0000_s20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64</xdr:row>
          <xdr:rowOff>0</xdr:rowOff>
        </xdr:from>
        <xdr:to>
          <xdr:col>0</xdr:col>
          <xdr:colOff>381000</xdr:colOff>
          <xdr:row>65</xdr:row>
          <xdr:rowOff>0</xdr:rowOff>
        </xdr:to>
        <xdr:sp macro="" textlink="">
          <xdr:nvSpPr>
            <xdr:cNvPr id="20545" name="Check Box 65" hidden="1">
              <a:extLst>
                <a:ext uri="{63B3BB69-23CF-44E3-9099-C40C66FF867C}">
                  <a14:compatExt spid="_x0000_s20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65</xdr:row>
          <xdr:rowOff>0</xdr:rowOff>
        </xdr:from>
        <xdr:to>
          <xdr:col>0</xdr:col>
          <xdr:colOff>381000</xdr:colOff>
          <xdr:row>66</xdr:row>
          <xdr:rowOff>0</xdr:rowOff>
        </xdr:to>
        <xdr:sp macro="" textlink="">
          <xdr:nvSpPr>
            <xdr:cNvPr id="20546" name="Check Box 66" hidden="1">
              <a:extLst>
                <a:ext uri="{63B3BB69-23CF-44E3-9099-C40C66FF867C}">
                  <a14:compatExt spid="_x0000_s20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66</xdr:row>
          <xdr:rowOff>0</xdr:rowOff>
        </xdr:from>
        <xdr:to>
          <xdr:col>0</xdr:col>
          <xdr:colOff>381000</xdr:colOff>
          <xdr:row>67</xdr:row>
          <xdr:rowOff>0</xdr:rowOff>
        </xdr:to>
        <xdr:sp macro="" textlink="">
          <xdr:nvSpPr>
            <xdr:cNvPr id="20547" name="Check Box 67" hidden="1">
              <a:extLst>
                <a:ext uri="{63B3BB69-23CF-44E3-9099-C40C66FF867C}">
                  <a14:compatExt spid="_x0000_s20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69</xdr:row>
          <xdr:rowOff>0</xdr:rowOff>
        </xdr:from>
        <xdr:to>
          <xdr:col>0</xdr:col>
          <xdr:colOff>381000</xdr:colOff>
          <xdr:row>70</xdr:row>
          <xdr:rowOff>0</xdr:rowOff>
        </xdr:to>
        <xdr:sp macro="" textlink="">
          <xdr:nvSpPr>
            <xdr:cNvPr id="20550" name="Check Box 70" hidden="1">
              <a:extLst>
                <a:ext uri="{63B3BB69-23CF-44E3-9099-C40C66FF867C}">
                  <a14:compatExt spid="_x0000_s20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70</xdr:row>
          <xdr:rowOff>0</xdr:rowOff>
        </xdr:from>
        <xdr:to>
          <xdr:col>0</xdr:col>
          <xdr:colOff>381000</xdr:colOff>
          <xdr:row>71</xdr:row>
          <xdr:rowOff>0</xdr:rowOff>
        </xdr:to>
        <xdr:sp macro="" textlink="">
          <xdr:nvSpPr>
            <xdr:cNvPr id="20551" name="Check Box 71" hidden="1">
              <a:extLst>
                <a:ext uri="{63B3BB69-23CF-44E3-9099-C40C66FF867C}">
                  <a14:compatExt spid="_x0000_s20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73</xdr:row>
          <xdr:rowOff>0</xdr:rowOff>
        </xdr:from>
        <xdr:to>
          <xdr:col>1</xdr:col>
          <xdr:colOff>57150</xdr:colOff>
          <xdr:row>74</xdr:row>
          <xdr:rowOff>0</xdr:rowOff>
        </xdr:to>
        <xdr:sp macro="" textlink="">
          <xdr:nvSpPr>
            <xdr:cNvPr id="20554" name="Check Box 74" hidden="1">
              <a:extLst>
                <a:ext uri="{63B3BB69-23CF-44E3-9099-C40C66FF867C}">
                  <a14:compatExt spid="_x0000_s20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10</xdr:row>
          <xdr:rowOff>57150</xdr:rowOff>
        </xdr:from>
        <xdr:to>
          <xdr:col>0</xdr:col>
          <xdr:colOff>447675</xdr:colOff>
          <xdr:row>11</xdr:row>
          <xdr:rowOff>104775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16</xdr:row>
          <xdr:rowOff>57150</xdr:rowOff>
        </xdr:from>
        <xdr:to>
          <xdr:col>0</xdr:col>
          <xdr:colOff>438150</xdr:colOff>
          <xdr:row>17</xdr:row>
          <xdr:rowOff>104775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22</xdr:row>
          <xdr:rowOff>57150</xdr:rowOff>
        </xdr:from>
        <xdr:to>
          <xdr:col>0</xdr:col>
          <xdr:colOff>466725</xdr:colOff>
          <xdr:row>23</xdr:row>
          <xdr:rowOff>104775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27</xdr:row>
          <xdr:rowOff>0</xdr:rowOff>
        </xdr:from>
        <xdr:to>
          <xdr:col>0</xdr:col>
          <xdr:colOff>466725</xdr:colOff>
          <xdr:row>28</xdr:row>
          <xdr:rowOff>57150</xdr:rowOff>
        </xdr:to>
        <xdr:sp macro="" textlink="">
          <xdr:nvSpPr>
            <xdr:cNvPr id="21535" name="Check Box 31" hidden="1">
              <a:extLst>
                <a:ext uri="{63B3BB69-23CF-44E3-9099-C40C66FF867C}">
                  <a14:compatExt spid="_x0000_s2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29</xdr:row>
          <xdr:rowOff>0</xdr:rowOff>
        </xdr:from>
        <xdr:to>
          <xdr:col>0</xdr:col>
          <xdr:colOff>466725</xdr:colOff>
          <xdr:row>30</xdr:row>
          <xdr:rowOff>57150</xdr:rowOff>
        </xdr:to>
        <xdr:sp macro="" textlink="">
          <xdr:nvSpPr>
            <xdr:cNvPr id="21537" name="Check Box 33" hidden="1">
              <a:extLst>
                <a:ext uri="{63B3BB69-23CF-44E3-9099-C40C66FF867C}">
                  <a14:compatExt spid="_x0000_s2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30</xdr:row>
          <xdr:rowOff>0</xdr:rowOff>
        </xdr:from>
        <xdr:to>
          <xdr:col>0</xdr:col>
          <xdr:colOff>466725</xdr:colOff>
          <xdr:row>31</xdr:row>
          <xdr:rowOff>57150</xdr:rowOff>
        </xdr:to>
        <xdr:sp macro="" textlink="">
          <xdr:nvSpPr>
            <xdr:cNvPr id="21538" name="Check Box 34" hidden="1">
              <a:extLst>
                <a:ext uri="{63B3BB69-23CF-44E3-9099-C40C66FF867C}">
                  <a14:compatExt spid="_x0000_s2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31</xdr:row>
          <xdr:rowOff>0</xdr:rowOff>
        </xdr:from>
        <xdr:to>
          <xdr:col>1</xdr:col>
          <xdr:colOff>47625</xdr:colOff>
          <xdr:row>31</xdr:row>
          <xdr:rowOff>400050</xdr:rowOff>
        </xdr:to>
        <xdr:sp macro="" textlink="">
          <xdr:nvSpPr>
            <xdr:cNvPr id="21539" name="Check Box 35" hidden="1">
              <a:extLst>
                <a:ext uri="{63B3BB69-23CF-44E3-9099-C40C66FF867C}">
                  <a14:compatExt spid="_x0000_s2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32</xdr:row>
          <xdr:rowOff>0</xdr:rowOff>
        </xdr:from>
        <xdr:to>
          <xdr:col>0</xdr:col>
          <xdr:colOff>466725</xdr:colOff>
          <xdr:row>33</xdr:row>
          <xdr:rowOff>57150</xdr:rowOff>
        </xdr:to>
        <xdr:sp macro="" textlink="">
          <xdr:nvSpPr>
            <xdr:cNvPr id="21540" name="Check Box 36" hidden="1">
              <a:extLst>
                <a:ext uri="{63B3BB69-23CF-44E3-9099-C40C66FF867C}">
                  <a14:compatExt spid="_x0000_s2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34</xdr:row>
          <xdr:rowOff>0</xdr:rowOff>
        </xdr:from>
        <xdr:to>
          <xdr:col>0</xdr:col>
          <xdr:colOff>466725</xdr:colOff>
          <xdr:row>35</xdr:row>
          <xdr:rowOff>57150</xdr:rowOff>
        </xdr:to>
        <xdr:sp macro="" textlink="">
          <xdr:nvSpPr>
            <xdr:cNvPr id="21542" name="Check Box 38" hidden="1">
              <a:extLst>
                <a:ext uri="{63B3BB69-23CF-44E3-9099-C40C66FF867C}">
                  <a14:compatExt spid="_x0000_s2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35</xdr:row>
          <xdr:rowOff>0</xdr:rowOff>
        </xdr:from>
        <xdr:to>
          <xdr:col>0</xdr:col>
          <xdr:colOff>466725</xdr:colOff>
          <xdr:row>36</xdr:row>
          <xdr:rowOff>57150</xdr:rowOff>
        </xdr:to>
        <xdr:sp macro="" textlink="">
          <xdr:nvSpPr>
            <xdr:cNvPr id="21543" name="Check Box 39" hidden="1">
              <a:extLst>
                <a:ext uri="{63B3BB69-23CF-44E3-9099-C40C66FF867C}">
                  <a14:compatExt spid="_x0000_s2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36</xdr:row>
          <xdr:rowOff>0</xdr:rowOff>
        </xdr:from>
        <xdr:to>
          <xdr:col>0</xdr:col>
          <xdr:colOff>466725</xdr:colOff>
          <xdr:row>37</xdr:row>
          <xdr:rowOff>57150</xdr:rowOff>
        </xdr:to>
        <xdr:sp macro="" textlink="">
          <xdr:nvSpPr>
            <xdr:cNvPr id="21544" name="Check Box 40" hidden="1">
              <a:extLst>
                <a:ext uri="{63B3BB69-23CF-44E3-9099-C40C66FF867C}">
                  <a14:compatExt spid="_x0000_s2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37</xdr:row>
          <xdr:rowOff>0</xdr:rowOff>
        </xdr:from>
        <xdr:to>
          <xdr:col>1</xdr:col>
          <xdr:colOff>28575</xdr:colOff>
          <xdr:row>37</xdr:row>
          <xdr:rowOff>361950</xdr:rowOff>
        </xdr:to>
        <xdr:sp macro="" textlink="">
          <xdr:nvSpPr>
            <xdr:cNvPr id="21545" name="Check Box 41" hidden="1">
              <a:extLst>
                <a:ext uri="{63B3BB69-23CF-44E3-9099-C40C66FF867C}">
                  <a14:compatExt spid="_x0000_s2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38</xdr:row>
          <xdr:rowOff>0</xdr:rowOff>
        </xdr:from>
        <xdr:to>
          <xdr:col>0</xdr:col>
          <xdr:colOff>466725</xdr:colOff>
          <xdr:row>39</xdr:row>
          <xdr:rowOff>57150</xdr:rowOff>
        </xdr:to>
        <xdr:sp macro="" textlink="">
          <xdr:nvSpPr>
            <xdr:cNvPr id="21546" name="Check Box 42" hidden="1">
              <a:extLst>
                <a:ext uri="{63B3BB69-23CF-44E3-9099-C40C66FF867C}">
                  <a14:compatExt spid="_x0000_s2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0</xdr:rowOff>
        </xdr:from>
        <xdr:to>
          <xdr:col>0</xdr:col>
          <xdr:colOff>466725</xdr:colOff>
          <xdr:row>40</xdr:row>
          <xdr:rowOff>57150</xdr:rowOff>
        </xdr:to>
        <xdr:sp macro="" textlink="">
          <xdr:nvSpPr>
            <xdr:cNvPr id="21547" name="Check Box 43" hidden="1">
              <a:extLst>
                <a:ext uri="{63B3BB69-23CF-44E3-9099-C40C66FF867C}">
                  <a14:compatExt spid="_x0000_s21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41</xdr:row>
          <xdr:rowOff>0</xdr:rowOff>
        </xdr:from>
        <xdr:to>
          <xdr:col>0</xdr:col>
          <xdr:colOff>466725</xdr:colOff>
          <xdr:row>42</xdr:row>
          <xdr:rowOff>57150</xdr:rowOff>
        </xdr:to>
        <xdr:sp macro="" textlink="">
          <xdr:nvSpPr>
            <xdr:cNvPr id="21549" name="Check Box 45" hidden="1">
              <a:extLst>
                <a:ext uri="{63B3BB69-23CF-44E3-9099-C40C66FF867C}">
                  <a14:compatExt spid="_x0000_s2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42</xdr:row>
          <xdr:rowOff>0</xdr:rowOff>
        </xdr:from>
        <xdr:to>
          <xdr:col>0</xdr:col>
          <xdr:colOff>466725</xdr:colOff>
          <xdr:row>43</xdr:row>
          <xdr:rowOff>57150</xdr:rowOff>
        </xdr:to>
        <xdr:sp macro="" textlink="">
          <xdr:nvSpPr>
            <xdr:cNvPr id="21550" name="Check Box 46" hidden="1">
              <a:extLst>
                <a:ext uri="{63B3BB69-23CF-44E3-9099-C40C66FF867C}">
                  <a14:compatExt spid="_x0000_s2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43</xdr:row>
          <xdr:rowOff>0</xdr:rowOff>
        </xdr:from>
        <xdr:to>
          <xdr:col>0</xdr:col>
          <xdr:colOff>466725</xdr:colOff>
          <xdr:row>44</xdr:row>
          <xdr:rowOff>57150</xdr:rowOff>
        </xdr:to>
        <xdr:sp macro="" textlink="">
          <xdr:nvSpPr>
            <xdr:cNvPr id="21551" name="Check Box 47" hidden="1">
              <a:extLst>
                <a:ext uri="{63B3BB69-23CF-44E3-9099-C40C66FF867C}">
                  <a14:compatExt spid="_x0000_s2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44</xdr:row>
          <xdr:rowOff>0</xdr:rowOff>
        </xdr:from>
        <xdr:to>
          <xdr:col>0</xdr:col>
          <xdr:colOff>466725</xdr:colOff>
          <xdr:row>45</xdr:row>
          <xdr:rowOff>57150</xdr:rowOff>
        </xdr:to>
        <xdr:sp macro="" textlink="">
          <xdr:nvSpPr>
            <xdr:cNvPr id="21552" name="Check Box 48" hidden="1">
              <a:extLst>
                <a:ext uri="{63B3BB69-23CF-44E3-9099-C40C66FF867C}">
                  <a14:compatExt spid="_x0000_s2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45</xdr:row>
          <xdr:rowOff>0</xdr:rowOff>
        </xdr:from>
        <xdr:to>
          <xdr:col>0</xdr:col>
          <xdr:colOff>466725</xdr:colOff>
          <xdr:row>46</xdr:row>
          <xdr:rowOff>57150</xdr:rowOff>
        </xdr:to>
        <xdr:sp macro="" textlink="">
          <xdr:nvSpPr>
            <xdr:cNvPr id="21553" name="Check Box 49" hidden="1">
              <a:extLst>
                <a:ext uri="{63B3BB69-23CF-44E3-9099-C40C66FF867C}">
                  <a14:compatExt spid="_x0000_s2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47</xdr:row>
          <xdr:rowOff>0</xdr:rowOff>
        </xdr:from>
        <xdr:to>
          <xdr:col>0</xdr:col>
          <xdr:colOff>466725</xdr:colOff>
          <xdr:row>48</xdr:row>
          <xdr:rowOff>57150</xdr:rowOff>
        </xdr:to>
        <xdr:sp macro="" textlink="">
          <xdr:nvSpPr>
            <xdr:cNvPr id="21555" name="Check Box 51" hidden="1">
              <a:extLst>
                <a:ext uri="{63B3BB69-23CF-44E3-9099-C40C66FF867C}">
                  <a14:compatExt spid="_x0000_s2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48</xdr:row>
          <xdr:rowOff>0</xdr:rowOff>
        </xdr:from>
        <xdr:to>
          <xdr:col>0</xdr:col>
          <xdr:colOff>466725</xdr:colOff>
          <xdr:row>49</xdr:row>
          <xdr:rowOff>57150</xdr:rowOff>
        </xdr:to>
        <xdr:sp macro="" textlink="">
          <xdr:nvSpPr>
            <xdr:cNvPr id="21556" name="Check Box 52" hidden="1">
              <a:extLst>
                <a:ext uri="{63B3BB69-23CF-44E3-9099-C40C66FF867C}">
                  <a14:compatExt spid="_x0000_s2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49</xdr:row>
          <xdr:rowOff>0</xdr:rowOff>
        </xdr:from>
        <xdr:to>
          <xdr:col>0</xdr:col>
          <xdr:colOff>466725</xdr:colOff>
          <xdr:row>50</xdr:row>
          <xdr:rowOff>57150</xdr:rowOff>
        </xdr:to>
        <xdr:sp macro="" textlink="">
          <xdr:nvSpPr>
            <xdr:cNvPr id="21557" name="Check Box 53" hidden="1">
              <a:extLst>
                <a:ext uri="{63B3BB69-23CF-44E3-9099-C40C66FF867C}">
                  <a14:compatExt spid="_x0000_s2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51</xdr:row>
          <xdr:rowOff>0</xdr:rowOff>
        </xdr:from>
        <xdr:to>
          <xdr:col>0</xdr:col>
          <xdr:colOff>466725</xdr:colOff>
          <xdr:row>52</xdr:row>
          <xdr:rowOff>57150</xdr:rowOff>
        </xdr:to>
        <xdr:sp macro="" textlink="">
          <xdr:nvSpPr>
            <xdr:cNvPr id="21559" name="Check Box 55" hidden="1">
              <a:extLst>
                <a:ext uri="{63B3BB69-23CF-44E3-9099-C40C66FF867C}">
                  <a14:compatExt spid="_x0000_s2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51</xdr:row>
          <xdr:rowOff>142875</xdr:rowOff>
        </xdr:from>
        <xdr:to>
          <xdr:col>0</xdr:col>
          <xdr:colOff>466725</xdr:colOff>
          <xdr:row>53</xdr:row>
          <xdr:rowOff>19050</xdr:rowOff>
        </xdr:to>
        <xdr:sp macro="" textlink="">
          <xdr:nvSpPr>
            <xdr:cNvPr id="21560" name="Check Box 56" hidden="1">
              <a:extLst>
                <a:ext uri="{63B3BB69-23CF-44E3-9099-C40C66FF867C}">
                  <a14:compatExt spid="_x0000_s2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52</xdr:row>
          <xdr:rowOff>142875</xdr:rowOff>
        </xdr:from>
        <xdr:to>
          <xdr:col>0</xdr:col>
          <xdr:colOff>466725</xdr:colOff>
          <xdr:row>54</xdr:row>
          <xdr:rowOff>19050</xdr:rowOff>
        </xdr:to>
        <xdr:sp macro="" textlink="">
          <xdr:nvSpPr>
            <xdr:cNvPr id="21561" name="Check Box 57" hidden="1">
              <a:extLst>
                <a:ext uri="{63B3BB69-23CF-44E3-9099-C40C66FF867C}">
                  <a14:compatExt spid="_x0000_s2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57</xdr:row>
          <xdr:rowOff>0</xdr:rowOff>
        </xdr:from>
        <xdr:to>
          <xdr:col>0</xdr:col>
          <xdr:colOff>466725</xdr:colOff>
          <xdr:row>58</xdr:row>
          <xdr:rowOff>57150</xdr:rowOff>
        </xdr:to>
        <xdr:sp macro="" textlink="">
          <xdr:nvSpPr>
            <xdr:cNvPr id="21565" name="Check Box 61" hidden="1">
              <a:extLst>
                <a:ext uri="{63B3BB69-23CF-44E3-9099-C40C66FF867C}">
                  <a14:compatExt spid="_x0000_s2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58</xdr:row>
          <xdr:rowOff>0</xdr:rowOff>
        </xdr:from>
        <xdr:to>
          <xdr:col>0</xdr:col>
          <xdr:colOff>466725</xdr:colOff>
          <xdr:row>59</xdr:row>
          <xdr:rowOff>57150</xdr:rowOff>
        </xdr:to>
        <xdr:sp macro="" textlink="">
          <xdr:nvSpPr>
            <xdr:cNvPr id="21566" name="Check Box 62" hidden="1">
              <a:extLst>
                <a:ext uri="{63B3BB69-23CF-44E3-9099-C40C66FF867C}">
                  <a14:compatExt spid="_x0000_s2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59</xdr:row>
          <xdr:rowOff>0</xdr:rowOff>
        </xdr:from>
        <xdr:to>
          <xdr:col>0</xdr:col>
          <xdr:colOff>466725</xdr:colOff>
          <xdr:row>60</xdr:row>
          <xdr:rowOff>57150</xdr:rowOff>
        </xdr:to>
        <xdr:sp macro="" textlink="">
          <xdr:nvSpPr>
            <xdr:cNvPr id="21567" name="Check Box 63" hidden="1">
              <a:extLst>
                <a:ext uri="{63B3BB69-23CF-44E3-9099-C40C66FF867C}">
                  <a14:compatExt spid="_x0000_s2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62</xdr:row>
          <xdr:rowOff>0</xdr:rowOff>
        </xdr:from>
        <xdr:to>
          <xdr:col>0</xdr:col>
          <xdr:colOff>466725</xdr:colOff>
          <xdr:row>63</xdr:row>
          <xdr:rowOff>47625</xdr:rowOff>
        </xdr:to>
        <xdr:sp macro="" textlink="">
          <xdr:nvSpPr>
            <xdr:cNvPr id="21570" name="Check Box 66" hidden="1">
              <a:extLst>
                <a:ext uri="{63B3BB69-23CF-44E3-9099-C40C66FF867C}">
                  <a14:compatExt spid="_x0000_s2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63</xdr:row>
          <xdr:rowOff>0</xdr:rowOff>
        </xdr:from>
        <xdr:to>
          <xdr:col>0</xdr:col>
          <xdr:colOff>466725</xdr:colOff>
          <xdr:row>64</xdr:row>
          <xdr:rowOff>57150</xdr:rowOff>
        </xdr:to>
        <xdr:sp macro="" textlink="">
          <xdr:nvSpPr>
            <xdr:cNvPr id="21571" name="Check Box 67" hidden="1">
              <a:extLst>
                <a:ext uri="{63B3BB69-23CF-44E3-9099-C40C66FF867C}">
                  <a14:compatExt spid="_x0000_s2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66</xdr:row>
          <xdr:rowOff>0</xdr:rowOff>
        </xdr:from>
        <xdr:to>
          <xdr:col>1</xdr:col>
          <xdr:colOff>76200</xdr:colOff>
          <xdr:row>67</xdr:row>
          <xdr:rowOff>0</xdr:rowOff>
        </xdr:to>
        <xdr:sp macro="" textlink="">
          <xdr:nvSpPr>
            <xdr:cNvPr id="21574" name="Check Box 70" hidden="1">
              <a:extLst>
                <a:ext uri="{63B3BB69-23CF-44E3-9099-C40C66FF867C}">
                  <a14:compatExt spid="_x0000_s2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9</xdr:row>
          <xdr:rowOff>0</xdr:rowOff>
        </xdr:from>
        <xdr:to>
          <xdr:col>0</xdr:col>
          <xdr:colOff>457200</xdr:colOff>
          <xdr:row>9</xdr:row>
          <xdr:rowOff>238125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12</xdr:row>
          <xdr:rowOff>0</xdr:rowOff>
        </xdr:from>
        <xdr:to>
          <xdr:col>0</xdr:col>
          <xdr:colOff>457200</xdr:colOff>
          <xdr:row>12</xdr:row>
          <xdr:rowOff>238125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15</xdr:row>
          <xdr:rowOff>0</xdr:rowOff>
        </xdr:from>
        <xdr:to>
          <xdr:col>1</xdr:col>
          <xdr:colOff>0</xdr:colOff>
          <xdr:row>15</xdr:row>
          <xdr:rowOff>238125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18</xdr:row>
          <xdr:rowOff>0</xdr:rowOff>
        </xdr:from>
        <xdr:to>
          <xdr:col>0</xdr:col>
          <xdr:colOff>400050</xdr:colOff>
          <xdr:row>18</xdr:row>
          <xdr:rowOff>276225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19</xdr:row>
          <xdr:rowOff>0</xdr:rowOff>
        </xdr:from>
        <xdr:to>
          <xdr:col>0</xdr:col>
          <xdr:colOff>400050</xdr:colOff>
          <xdr:row>19</xdr:row>
          <xdr:rowOff>276225</xdr:rowOff>
        </xdr:to>
        <xdr:sp macro="" textlink="">
          <xdr:nvSpPr>
            <xdr:cNvPr id="22553" name="Check Box 25" hidden="1">
              <a:extLst>
                <a:ext uri="{63B3BB69-23CF-44E3-9099-C40C66FF867C}">
                  <a14:compatExt spid="_x0000_s2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20</xdr:row>
          <xdr:rowOff>0</xdr:rowOff>
        </xdr:from>
        <xdr:to>
          <xdr:col>0</xdr:col>
          <xdr:colOff>400050</xdr:colOff>
          <xdr:row>20</xdr:row>
          <xdr:rowOff>276225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21</xdr:row>
          <xdr:rowOff>0</xdr:rowOff>
        </xdr:from>
        <xdr:to>
          <xdr:col>0</xdr:col>
          <xdr:colOff>400050</xdr:colOff>
          <xdr:row>21</xdr:row>
          <xdr:rowOff>276225</xdr:rowOff>
        </xdr:to>
        <xdr:sp macro="" textlink="">
          <xdr:nvSpPr>
            <xdr:cNvPr id="22555" name="Check Box 27" hidden="1">
              <a:extLst>
                <a:ext uri="{63B3BB69-23CF-44E3-9099-C40C66FF867C}">
                  <a14:compatExt spid="_x0000_s2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23</xdr:row>
          <xdr:rowOff>0</xdr:rowOff>
        </xdr:from>
        <xdr:to>
          <xdr:col>0</xdr:col>
          <xdr:colOff>400050</xdr:colOff>
          <xdr:row>23</xdr:row>
          <xdr:rowOff>276225</xdr:rowOff>
        </xdr:to>
        <xdr:sp macro="" textlink="">
          <xdr:nvSpPr>
            <xdr:cNvPr id="22557" name="Check Box 29" hidden="1">
              <a:extLst>
                <a:ext uri="{63B3BB69-23CF-44E3-9099-C40C66FF867C}">
                  <a14:compatExt spid="_x0000_s2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24</xdr:row>
          <xdr:rowOff>0</xdr:rowOff>
        </xdr:from>
        <xdr:to>
          <xdr:col>0</xdr:col>
          <xdr:colOff>400050</xdr:colOff>
          <xdr:row>24</xdr:row>
          <xdr:rowOff>276225</xdr:rowOff>
        </xdr:to>
        <xdr:sp macro="" textlink="">
          <xdr:nvSpPr>
            <xdr:cNvPr id="22558" name="Check Box 30" hidden="1">
              <a:extLst>
                <a:ext uri="{63B3BB69-23CF-44E3-9099-C40C66FF867C}">
                  <a14:compatExt spid="_x0000_s2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25</xdr:row>
          <xdr:rowOff>0</xdr:rowOff>
        </xdr:from>
        <xdr:to>
          <xdr:col>0</xdr:col>
          <xdr:colOff>400050</xdr:colOff>
          <xdr:row>25</xdr:row>
          <xdr:rowOff>276225</xdr:rowOff>
        </xdr:to>
        <xdr:sp macro="" textlink="">
          <xdr:nvSpPr>
            <xdr:cNvPr id="22559" name="Check Box 31" hidden="1">
              <a:extLst>
                <a:ext uri="{63B3BB69-23CF-44E3-9099-C40C66FF867C}">
                  <a14:compatExt spid="_x0000_s2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26</xdr:row>
          <xdr:rowOff>0</xdr:rowOff>
        </xdr:from>
        <xdr:to>
          <xdr:col>0</xdr:col>
          <xdr:colOff>400050</xdr:colOff>
          <xdr:row>26</xdr:row>
          <xdr:rowOff>276225</xdr:rowOff>
        </xdr:to>
        <xdr:sp macro="" textlink="">
          <xdr:nvSpPr>
            <xdr:cNvPr id="22560" name="Check Box 32" hidden="1">
              <a:extLst>
                <a:ext uri="{63B3BB69-23CF-44E3-9099-C40C66FF867C}">
                  <a14:compatExt spid="_x0000_s2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29</xdr:row>
          <xdr:rowOff>0</xdr:rowOff>
        </xdr:from>
        <xdr:to>
          <xdr:col>0</xdr:col>
          <xdr:colOff>400050</xdr:colOff>
          <xdr:row>29</xdr:row>
          <xdr:rowOff>276225</xdr:rowOff>
        </xdr:to>
        <xdr:sp macro="" textlink="">
          <xdr:nvSpPr>
            <xdr:cNvPr id="22563" name="Check Box 35" hidden="1">
              <a:extLst>
                <a:ext uri="{63B3BB69-23CF-44E3-9099-C40C66FF867C}">
                  <a14:compatExt spid="_x0000_s2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30</xdr:row>
          <xdr:rowOff>0</xdr:rowOff>
        </xdr:from>
        <xdr:to>
          <xdr:col>0</xdr:col>
          <xdr:colOff>400050</xdr:colOff>
          <xdr:row>30</xdr:row>
          <xdr:rowOff>276225</xdr:rowOff>
        </xdr:to>
        <xdr:sp macro="" textlink="">
          <xdr:nvSpPr>
            <xdr:cNvPr id="22564" name="Check Box 36" hidden="1">
              <a:extLst>
                <a:ext uri="{63B3BB69-23CF-44E3-9099-C40C66FF867C}">
                  <a14:compatExt spid="_x0000_s2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31</xdr:row>
          <xdr:rowOff>0</xdr:rowOff>
        </xdr:from>
        <xdr:to>
          <xdr:col>0</xdr:col>
          <xdr:colOff>400050</xdr:colOff>
          <xdr:row>31</xdr:row>
          <xdr:rowOff>276225</xdr:rowOff>
        </xdr:to>
        <xdr:sp macro="" textlink="">
          <xdr:nvSpPr>
            <xdr:cNvPr id="22565" name="Check Box 37" hidden="1">
              <a:extLst>
                <a:ext uri="{63B3BB69-23CF-44E3-9099-C40C66FF867C}">
                  <a14:compatExt spid="_x0000_s2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33</xdr:row>
          <xdr:rowOff>0</xdr:rowOff>
        </xdr:from>
        <xdr:to>
          <xdr:col>0</xdr:col>
          <xdr:colOff>400050</xdr:colOff>
          <xdr:row>33</xdr:row>
          <xdr:rowOff>276225</xdr:rowOff>
        </xdr:to>
        <xdr:sp macro="" textlink="">
          <xdr:nvSpPr>
            <xdr:cNvPr id="22567" name="Check Box 39" hidden="1">
              <a:extLst>
                <a:ext uri="{63B3BB69-23CF-44E3-9099-C40C66FF867C}">
                  <a14:compatExt spid="_x0000_s2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34</xdr:row>
          <xdr:rowOff>0</xdr:rowOff>
        </xdr:from>
        <xdr:to>
          <xdr:col>0</xdr:col>
          <xdr:colOff>400050</xdr:colOff>
          <xdr:row>34</xdr:row>
          <xdr:rowOff>276225</xdr:rowOff>
        </xdr:to>
        <xdr:sp macro="" textlink="">
          <xdr:nvSpPr>
            <xdr:cNvPr id="22568" name="Check Box 40" hidden="1">
              <a:extLst>
                <a:ext uri="{63B3BB69-23CF-44E3-9099-C40C66FF867C}">
                  <a14:compatExt spid="_x0000_s2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35</xdr:row>
          <xdr:rowOff>0</xdr:rowOff>
        </xdr:from>
        <xdr:to>
          <xdr:col>0</xdr:col>
          <xdr:colOff>400050</xdr:colOff>
          <xdr:row>35</xdr:row>
          <xdr:rowOff>276225</xdr:rowOff>
        </xdr:to>
        <xdr:sp macro="" textlink="">
          <xdr:nvSpPr>
            <xdr:cNvPr id="22569" name="Check Box 41" hidden="1">
              <a:extLst>
                <a:ext uri="{63B3BB69-23CF-44E3-9099-C40C66FF867C}">
                  <a14:compatExt spid="_x0000_s2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0</xdr:rowOff>
        </xdr:from>
        <xdr:to>
          <xdr:col>0</xdr:col>
          <xdr:colOff>438150</xdr:colOff>
          <xdr:row>40</xdr:row>
          <xdr:rowOff>47625</xdr:rowOff>
        </xdr:to>
        <xdr:sp macro="" textlink="">
          <xdr:nvSpPr>
            <xdr:cNvPr id="22573" name="Check Box 45" hidden="1">
              <a:extLst>
                <a:ext uri="{63B3BB69-23CF-44E3-9099-C40C66FF867C}">
                  <a14:compatExt spid="_x0000_s2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40</xdr:row>
          <xdr:rowOff>0</xdr:rowOff>
        </xdr:from>
        <xdr:to>
          <xdr:col>0</xdr:col>
          <xdr:colOff>438150</xdr:colOff>
          <xdr:row>41</xdr:row>
          <xdr:rowOff>47625</xdr:rowOff>
        </xdr:to>
        <xdr:sp macro="" textlink="">
          <xdr:nvSpPr>
            <xdr:cNvPr id="22574" name="Check Box 46" hidden="1">
              <a:extLst>
                <a:ext uri="{63B3BB69-23CF-44E3-9099-C40C66FF867C}">
                  <a14:compatExt spid="_x0000_s2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41</xdr:row>
          <xdr:rowOff>0</xdr:rowOff>
        </xdr:from>
        <xdr:to>
          <xdr:col>0</xdr:col>
          <xdr:colOff>438150</xdr:colOff>
          <xdr:row>42</xdr:row>
          <xdr:rowOff>47625</xdr:rowOff>
        </xdr:to>
        <xdr:sp macro="" textlink="">
          <xdr:nvSpPr>
            <xdr:cNvPr id="22575" name="Check Box 47" hidden="1">
              <a:extLst>
                <a:ext uri="{63B3BB69-23CF-44E3-9099-C40C66FF867C}">
                  <a14:compatExt spid="_x0000_s2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44</xdr:row>
          <xdr:rowOff>0</xdr:rowOff>
        </xdr:from>
        <xdr:to>
          <xdr:col>0</xdr:col>
          <xdr:colOff>438150</xdr:colOff>
          <xdr:row>45</xdr:row>
          <xdr:rowOff>47625</xdr:rowOff>
        </xdr:to>
        <xdr:sp macro="" textlink="">
          <xdr:nvSpPr>
            <xdr:cNvPr id="22578" name="Check Box 50" hidden="1">
              <a:extLst>
                <a:ext uri="{63B3BB69-23CF-44E3-9099-C40C66FF867C}">
                  <a14:compatExt spid="_x0000_s2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45</xdr:row>
          <xdr:rowOff>0</xdr:rowOff>
        </xdr:from>
        <xdr:to>
          <xdr:col>0</xdr:col>
          <xdr:colOff>438150</xdr:colOff>
          <xdr:row>46</xdr:row>
          <xdr:rowOff>47625</xdr:rowOff>
        </xdr:to>
        <xdr:sp macro="" textlink="">
          <xdr:nvSpPr>
            <xdr:cNvPr id="22579" name="Check Box 51" hidden="1">
              <a:extLst>
                <a:ext uri="{63B3BB69-23CF-44E3-9099-C40C66FF867C}">
                  <a14:compatExt spid="_x0000_s2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48</xdr:row>
          <xdr:rowOff>0</xdr:rowOff>
        </xdr:from>
        <xdr:to>
          <xdr:col>0</xdr:col>
          <xdr:colOff>390525</xdr:colOff>
          <xdr:row>48</xdr:row>
          <xdr:rowOff>285750</xdr:rowOff>
        </xdr:to>
        <xdr:sp macro="" textlink="">
          <xdr:nvSpPr>
            <xdr:cNvPr id="22582" name="Check Box 54" hidden="1">
              <a:extLst>
                <a:ext uri="{63B3BB69-23CF-44E3-9099-C40C66FF867C}">
                  <a14:compatExt spid="_x0000_s2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11</xdr:row>
          <xdr:rowOff>95250</xdr:rowOff>
        </xdr:from>
        <xdr:to>
          <xdr:col>0</xdr:col>
          <xdr:colOff>495300</xdr:colOff>
          <xdr:row>12</xdr:row>
          <xdr:rowOff>123825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17</xdr:row>
          <xdr:rowOff>85725</xdr:rowOff>
        </xdr:from>
        <xdr:to>
          <xdr:col>0</xdr:col>
          <xdr:colOff>504825</xdr:colOff>
          <xdr:row>18</xdr:row>
          <xdr:rowOff>114300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24</xdr:row>
          <xdr:rowOff>95250</xdr:rowOff>
        </xdr:from>
        <xdr:to>
          <xdr:col>0</xdr:col>
          <xdr:colOff>504825</xdr:colOff>
          <xdr:row>25</xdr:row>
          <xdr:rowOff>123825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30</xdr:row>
          <xdr:rowOff>85725</xdr:rowOff>
        </xdr:from>
        <xdr:to>
          <xdr:col>0</xdr:col>
          <xdr:colOff>514350</xdr:colOff>
          <xdr:row>31</xdr:row>
          <xdr:rowOff>114300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36</xdr:row>
          <xdr:rowOff>0</xdr:rowOff>
        </xdr:from>
        <xdr:to>
          <xdr:col>0</xdr:col>
          <xdr:colOff>504825</xdr:colOff>
          <xdr:row>37</xdr:row>
          <xdr:rowOff>38100</xdr:rowOff>
        </xdr:to>
        <xdr:sp macro="" textlink="">
          <xdr:nvSpPr>
            <xdr:cNvPr id="23588" name="Check Box 36" hidden="1">
              <a:extLst>
                <a:ext uri="{63B3BB69-23CF-44E3-9099-C40C66FF867C}">
                  <a14:compatExt spid="_x0000_s23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37</xdr:row>
          <xdr:rowOff>0</xdr:rowOff>
        </xdr:from>
        <xdr:to>
          <xdr:col>0</xdr:col>
          <xdr:colOff>504825</xdr:colOff>
          <xdr:row>38</xdr:row>
          <xdr:rowOff>38100</xdr:rowOff>
        </xdr:to>
        <xdr:sp macro="" textlink="">
          <xdr:nvSpPr>
            <xdr:cNvPr id="23589" name="Check Box 37" hidden="1">
              <a:extLst>
                <a:ext uri="{63B3BB69-23CF-44E3-9099-C40C66FF867C}">
                  <a14:compatExt spid="_x0000_s23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38</xdr:row>
          <xdr:rowOff>0</xdr:rowOff>
        </xdr:from>
        <xdr:to>
          <xdr:col>0</xdr:col>
          <xdr:colOff>495300</xdr:colOff>
          <xdr:row>38</xdr:row>
          <xdr:rowOff>304800</xdr:rowOff>
        </xdr:to>
        <xdr:sp macro="" textlink="">
          <xdr:nvSpPr>
            <xdr:cNvPr id="23590" name="Check Box 38" hidden="1">
              <a:extLst>
                <a:ext uri="{63B3BB69-23CF-44E3-9099-C40C66FF867C}">
                  <a14:compatExt spid="_x0000_s23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39</xdr:row>
          <xdr:rowOff>0</xdr:rowOff>
        </xdr:from>
        <xdr:to>
          <xdr:col>0</xdr:col>
          <xdr:colOff>504825</xdr:colOff>
          <xdr:row>40</xdr:row>
          <xdr:rowOff>38100</xdr:rowOff>
        </xdr:to>
        <xdr:sp macro="" textlink="">
          <xdr:nvSpPr>
            <xdr:cNvPr id="23591" name="Check Box 39" hidden="1">
              <a:extLst>
                <a:ext uri="{63B3BB69-23CF-44E3-9099-C40C66FF867C}">
                  <a14:compatExt spid="_x0000_s23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40</xdr:row>
          <xdr:rowOff>0</xdr:rowOff>
        </xdr:from>
        <xdr:to>
          <xdr:col>0</xdr:col>
          <xdr:colOff>504825</xdr:colOff>
          <xdr:row>41</xdr:row>
          <xdr:rowOff>38100</xdr:rowOff>
        </xdr:to>
        <xdr:sp macro="" textlink="">
          <xdr:nvSpPr>
            <xdr:cNvPr id="23592" name="Check Box 40" hidden="1">
              <a:extLst>
                <a:ext uri="{63B3BB69-23CF-44E3-9099-C40C66FF867C}">
                  <a14:compatExt spid="_x0000_s23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42</xdr:row>
          <xdr:rowOff>200025</xdr:rowOff>
        </xdr:from>
        <xdr:to>
          <xdr:col>0</xdr:col>
          <xdr:colOff>504825</xdr:colOff>
          <xdr:row>44</xdr:row>
          <xdr:rowOff>28575</xdr:rowOff>
        </xdr:to>
        <xdr:sp macro="" textlink="">
          <xdr:nvSpPr>
            <xdr:cNvPr id="23594" name="Check Box 42" hidden="1">
              <a:extLst>
                <a:ext uri="{63B3BB69-23CF-44E3-9099-C40C66FF867C}">
                  <a14:compatExt spid="_x0000_s23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46</xdr:row>
          <xdr:rowOff>0</xdr:rowOff>
        </xdr:from>
        <xdr:to>
          <xdr:col>0</xdr:col>
          <xdr:colOff>504825</xdr:colOff>
          <xdr:row>47</xdr:row>
          <xdr:rowOff>38100</xdr:rowOff>
        </xdr:to>
        <xdr:sp macro="" textlink="">
          <xdr:nvSpPr>
            <xdr:cNvPr id="23598" name="Check Box 46" hidden="1">
              <a:extLst>
                <a:ext uri="{63B3BB69-23CF-44E3-9099-C40C66FF867C}">
                  <a14:compatExt spid="_x0000_s23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48</xdr:row>
          <xdr:rowOff>0</xdr:rowOff>
        </xdr:from>
        <xdr:to>
          <xdr:col>0</xdr:col>
          <xdr:colOff>504825</xdr:colOff>
          <xdr:row>49</xdr:row>
          <xdr:rowOff>38100</xdr:rowOff>
        </xdr:to>
        <xdr:sp macro="" textlink="">
          <xdr:nvSpPr>
            <xdr:cNvPr id="23600" name="Check Box 48" hidden="1">
              <a:extLst>
                <a:ext uri="{63B3BB69-23CF-44E3-9099-C40C66FF867C}">
                  <a14:compatExt spid="_x0000_s23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49</xdr:row>
          <xdr:rowOff>0</xdr:rowOff>
        </xdr:from>
        <xdr:to>
          <xdr:col>0</xdr:col>
          <xdr:colOff>504825</xdr:colOff>
          <xdr:row>50</xdr:row>
          <xdr:rowOff>38100</xdr:rowOff>
        </xdr:to>
        <xdr:sp macro="" textlink="">
          <xdr:nvSpPr>
            <xdr:cNvPr id="23601" name="Check Box 49" hidden="1">
              <a:extLst>
                <a:ext uri="{63B3BB69-23CF-44E3-9099-C40C66FF867C}">
                  <a14:compatExt spid="_x0000_s23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50</xdr:row>
          <xdr:rowOff>0</xdr:rowOff>
        </xdr:from>
        <xdr:to>
          <xdr:col>0</xdr:col>
          <xdr:colOff>504825</xdr:colOff>
          <xdr:row>51</xdr:row>
          <xdr:rowOff>38100</xdr:rowOff>
        </xdr:to>
        <xdr:sp macro="" textlink="">
          <xdr:nvSpPr>
            <xdr:cNvPr id="23602" name="Check Box 50" hidden="1">
              <a:extLst>
                <a:ext uri="{63B3BB69-23CF-44E3-9099-C40C66FF867C}">
                  <a14:compatExt spid="_x0000_s23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51</xdr:row>
          <xdr:rowOff>0</xdr:rowOff>
        </xdr:from>
        <xdr:to>
          <xdr:col>0</xdr:col>
          <xdr:colOff>504825</xdr:colOff>
          <xdr:row>52</xdr:row>
          <xdr:rowOff>38100</xdr:rowOff>
        </xdr:to>
        <xdr:sp macro="" textlink="">
          <xdr:nvSpPr>
            <xdr:cNvPr id="23603" name="Check Box 51" hidden="1">
              <a:extLst>
                <a:ext uri="{63B3BB69-23CF-44E3-9099-C40C66FF867C}">
                  <a14:compatExt spid="_x0000_s23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53</xdr:row>
          <xdr:rowOff>0</xdr:rowOff>
        </xdr:from>
        <xdr:to>
          <xdr:col>0</xdr:col>
          <xdr:colOff>504825</xdr:colOff>
          <xdr:row>54</xdr:row>
          <xdr:rowOff>38100</xdr:rowOff>
        </xdr:to>
        <xdr:sp macro="" textlink="">
          <xdr:nvSpPr>
            <xdr:cNvPr id="23605" name="Check Box 53" hidden="1">
              <a:extLst>
                <a:ext uri="{63B3BB69-23CF-44E3-9099-C40C66FF867C}">
                  <a14:compatExt spid="_x0000_s23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54</xdr:row>
          <xdr:rowOff>0</xdr:rowOff>
        </xdr:from>
        <xdr:to>
          <xdr:col>0</xdr:col>
          <xdr:colOff>504825</xdr:colOff>
          <xdr:row>55</xdr:row>
          <xdr:rowOff>38100</xdr:rowOff>
        </xdr:to>
        <xdr:sp macro="" textlink="">
          <xdr:nvSpPr>
            <xdr:cNvPr id="23606" name="Check Box 54" hidden="1">
              <a:extLst>
                <a:ext uri="{63B3BB69-23CF-44E3-9099-C40C66FF867C}">
                  <a14:compatExt spid="_x0000_s23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56</xdr:row>
          <xdr:rowOff>0</xdr:rowOff>
        </xdr:from>
        <xdr:to>
          <xdr:col>0</xdr:col>
          <xdr:colOff>504825</xdr:colOff>
          <xdr:row>57</xdr:row>
          <xdr:rowOff>38100</xdr:rowOff>
        </xdr:to>
        <xdr:sp macro="" textlink="">
          <xdr:nvSpPr>
            <xdr:cNvPr id="23608" name="Check Box 56" hidden="1">
              <a:extLst>
                <a:ext uri="{63B3BB69-23CF-44E3-9099-C40C66FF867C}">
                  <a14:compatExt spid="_x0000_s23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57</xdr:row>
          <xdr:rowOff>0</xdr:rowOff>
        </xdr:from>
        <xdr:to>
          <xdr:col>0</xdr:col>
          <xdr:colOff>504825</xdr:colOff>
          <xdr:row>58</xdr:row>
          <xdr:rowOff>38100</xdr:rowOff>
        </xdr:to>
        <xdr:sp macro="" textlink="">
          <xdr:nvSpPr>
            <xdr:cNvPr id="23609" name="Check Box 57" hidden="1">
              <a:extLst>
                <a:ext uri="{63B3BB69-23CF-44E3-9099-C40C66FF867C}">
                  <a14:compatExt spid="_x0000_s23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58</xdr:row>
          <xdr:rowOff>0</xdr:rowOff>
        </xdr:from>
        <xdr:to>
          <xdr:col>0</xdr:col>
          <xdr:colOff>504825</xdr:colOff>
          <xdr:row>59</xdr:row>
          <xdr:rowOff>38100</xdr:rowOff>
        </xdr:to>
        <xdr:sp macro="" textlink="">
          <xdr:nvSpPr>
            <xdr:cNvPr id="23610" name="Check Box 58" hidden="1">
              <a:extLst>
                <a:ext uri="{63B3BB69-23CF-44E3-9099-C40C66FF867C}">
                  <a14:compatExt spid="_x0000_s23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59</xdr:row>
          <xdr:rowOff>0</xdr:rowOff>
        </xdr:from>
        <xdr:to>
          <xdr:col>0</xdr:col>
          <xdr:colOff>504825</xdr:colOff>
          <xdr:row>60</xdr:row>
          <xdr:rowOff>38100</xdr:rowOff>
        </xdr:to>
        <xdr:sp macro="" textlink="">
          <xdr:nvSpPr>
            <xdr:cNvPr id="23611" name="Check Box 59" hidden="1">
              <a:extLst>
                <a:ext uri="{63B3BB69-23CF-44E3-9099-C40C66FF867C}">
                  <a14:compatExt spid="_x0000_s23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60</xdr:row>
          <xdr:rowOff>0</xdr:rowOff>
        </xdr:from>
        <xdr:to>
          <xdr:col>0</xdr:col>
          <xdr:colOff>504825</xdr:colOff>
          <xdr:row>61</xdr:row>
          <xdr:rowOff>38100</xdr:rowOff>
        </xdr:to>
        <xdr:sp macro="" textlink="">
          <xdr:nvSpPr>
            <xdr:cNvPr id="23612" name="Check Box 60" hidden="1">
              <a:extLst>
                <a:ext uri="{63B3BB69-23CF-44E3-9099-C40C66FF867C}">
                  <a14:compatExt spid="_x0000_s23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61</xdr:row>
          <xdr:rowOff>0</xdr:rowOff>
        </xdr:from>
        <xdr:to>
          <xdr:col>0</xdr:col>
          <xdr:colOff>504825</xdr:colOff>
          <xdr:row>62</xdr:row>
          <xdr:rowOff>38100</xdr:rowOff>
        </xdr:to>
        <xdr:sp macro="" textlink="">
          <xdr:nvSpPr>
            <xdr:cNvPr id="23613" name="Check Box 61" hidden="1">
              <a:extLst>
                <a:ext uri="{63B3BB69-23CF-44E3-9099-C40C66FF867C}">
                  <a14:compatExt spid="_x0000_s23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63</xdr:row>
          <xdr:rowOff>0</xdr:rowOff>
        </xdr:from>
        <xdr:to>
          <xdr:col>0</xdr:col>
          <xdr:colOff>504825</xdr:colOff>
          <xdr:row>64</xdr:row>
          <xdr:rowOff>38100</xdr:rowOff>
        </xdr:to>
        <xdr:sp macro="" textlink="">
          <xdr:nvSpPr>
            <xdr:cNvPr id="23615" name="Check Box 63" hidden="1">
              <a:extLst>
                <a:ext uri="{63B3BB69-23CF-44E3-9099-C40C66FF867C}">
                  <a14:compatExt spid="_x0000_s23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64</xdr:row>
          <xdr:rowOff>0</xdr:rowOff>
        </xdr:from>
        <xdr:to>
          <xdr:col>0</xdr:col>
          <xdr:colOff>504825</xdr:colOff>
          <xdr:row>65</xdr:row>
          <xdr:rowOff>38100</xdr:rowOff>
        </xdr:to>
        <xdr:sp macro="" textlink="">
          <xdr:nvSpPr>
            <xdr:cNvPr id="23616" name="Check Box 64" hidden="1">
              <a:extLst>
                <a:ext uri="{63B3BB69-23CF-44E3-9099-C40C66FF867C}">
                  <a14:compatExt spid="_x0000_s23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65</xdr:row>
          <xdr:rowOff>0</xdr:rowOff>
        </xdr:from>
        <xdr:to>
          <xdr:col>0</xdr:col>
          <xdr:colOff>504825</xdr:colOff>
          <xdr:row>66</xdr:row>
          <xdr:rowOff>38100</xdr:rowOff>
        </xdr:to>
        <xdr:sp macro="" textlink="">
          <xdr:nvSpPr>
            <xdr:cNvPr id="23617" name="Check Box 65" hidden="1">
              <a:extLst>
                <a:ext uri="{63B3BB69-23CF-44E3-9099-C40C66FF867C}">
                  <a14:compatExt spid="_x0000_s23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69</xdr:row>
          <xdr:rowOff>0</xdr:rowOff>
        </xdr:from>
        <xdr:to>
          <xdr:col>0</xdr:col>
          <xdr:colOff>504825</xdr:colOff>
          <xdr:row>70</xdr:row>
          <xdr:rowOff>57150</xdr:rowOff>
        </xdr:to>
        <xdr:sp macro="" textlink="">
          <xdr:nvSpPr>
            <xdr:cNvPr id="23621" name="Check Box 69" hidden="1">
              <a:extLst>
                <a:ext uri="{63B3BB69-23CF-44E3-9099-C40C66FF867C}">
                  <a14:compatExt spid="_x0000_s23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70</xdr:row>
          <xdr:rowOff>0</xdr:rowOff>
        </xdr:from>
        <xdr:to>
          <xdr:col>0</xdr:col>
          <xdr:colOff>504825</xdr:colOff>
          <xdr:row>71</xdr:row>
          <xdr:rowOff>57150</xdr:rowOff>
        </xdr:to>
        <xdr:sp macro="" textlink="">
          <xdr:nvSpPr>
            <xdr:cNvPr id="23622" name="Check Box 70" hidden="1">
              <a:extLst>
                <a:ext uri="{63B3BB69-23CF-44E3-9099-C40C66FF867C}">
                  <a14:compatExt spid="_x0000_s23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71</xdr:row>
          <xdr:rowOff>0</xdr:rowOff>
        </xdr:from>
        <xdr:to>
          <xdr:col>0</xdr:col>
          <xdr:colOff>504825</xdr:colOff>
          <xdr:row>73</xdr:row>
          <xdr:rowOff>9525</xdr:rowOff>
        </xdr:to>
        <xdr:sp macro="" textlink="">
          <xdr:nvSpPr>
            <xdr:cNvPr id="23623" name="Check Box 71" hidden="1">
              <a:extLst>
                <a:ext uri="{63B3BB69-23CF-44E3-9099-C40C66FF867C}">
                  <a14:compatExt spid="_x0000_s23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74</xdr:row>
          <xdr:rowOff>0</xdr:rowOff>
        </xdr:from>
        <xdr:to>
          <xdr:col>0</xdr:col>
          <xdr:colOff>504825</xdr:colOff>
          <xdr:row>75</xdr:row>
          <xdr:rowOff>57150</xdr:rowOff>
        </xdr:to>
        <xdr:sp macro="" textlink="">
          <xdr:nvSpPr>
            <xdr:cNvPr id="23626" name="Check Box 74" hidden="1">
              <a:extLst>
                <a:ext uri="{63B3BB69-23CF-44E3-9099-C40C66FF867C}">
                  <a14:compatExt spid="_x0000_s23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75</xdr:row>
          <xdr:rowOff>0</xdr:rowOff>
        </xdr:from>
        <xdr:to>
          <xdr:col>0</xdr:col>
          <xdr:colOff>504825</xdr:colOff>
          <xdr:row>76</xdr:row>
          <xdr:rowOff>57150</xdr:rowOff>
        </xdr:to>
        <xdr:sp macro="" textlink="">
          <xdr:nvSpPr>
            <xdr:cNvPr id="23627" name="Check Box 75" hidden="1">
              <a:extLst>
                <a:ext uri="{63B3BB69-23CF-44E3-9099-C40C66FF867C}">
                  <a14:compatExt spid="_x0000_s23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78</xdr:row>
          <xdr:rowOff>0</xdr:rowOff>
        </xdr:from>
        <xdr:to>
          <xdr:col>0</xdr:col>
          <xdr:colOff>514350</xdr:colOff>
          <xdr:row>78</xdr:row>
          <xdr:rowOff>285750</xdr:rowOff>
        </xdr:to>
        <xdr:sp macro="" textlink="">
          <xdr:nvSpPr>
            <xdr:cNvPr id="23630" name="Check Box 78" hidden="1">
              <a:extLst>
                <a:ext uri="{63B3BB69-23CF-44E3-9099-C40C66FF867C}">
                  <a14:compatExt spid="_x0000_s23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9</xdr:row>
          <xdr:rowOff>0</xdr:rowOff>
        </xdr:from>
        <xdr:to>
          <xdr:col>1</xdr:col>
          <xdr:colOff>66675</xdr:colOff>
          <xdr:row>10</xdr:row>
          <xdr:rowOff>0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10</xdr:row>
          <xdr:rowOff>0</xdr:rowOff>
        </xdr:from>
        <xdr:to>
          <xdr:col>1</xdr:col>
          <xdr:colOff>66675</xdr:colOff>
          <xdr:row>11</xdr:row>
          <xdr:rowOff>0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0</xdr:rowOff>
        </xdr:from>
        <xdr:to>
          <xdr:col>1</xdr:col>
          <xdr:colOff>28575</xdr:colOff>
          <xdr:row>13</xdr:row>
          <xdr:rowOff>0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28575</xdr:colOff>
          <xdr:row>14</xdr:row>
          <xdr:rowOff>0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16</xdr:row>
          <xdr:rowOff>0</xdr:rowOff>
        </xdr:from>
        <xdr:to>
          <xdr:col>0</xdr:col>
          <xdr:colOff>466725</xdr:colOff>
          <xdr:row>16</xdr:row>
          <xdr:rowOff>276225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17</xdr:row>
          <xdr:rowOff>0</xdr:rowOff>
        </xdr:from>
        <xdr:to>
          <xdr:col>0</xdr:col>
          <xdr:colOff>466725</xdr:colOff>
          <xdr:row>17</xdr:row>
          <xdr:rowOff>276225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18</xdr:row>
          <xdr:rowOff>0</xdr:rowOff>
        </xdr:from>
        <xdr:to>
          <xdr:col>0</xdr:col>
          <xdr:colOff>466725</xdr:colOff>
          <xdr:row>18</xdr:row>
          <xdr:rowOff>276225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19</xdr:row>
          <xdr:rowOff>0</xdr:rowOff>
        </xdr:from>
        <xdr:to>
          <xdr:col>0</xdr:col>
          <xdr:colOff>466725</xdr:colOff>
          <xdr:row>19</xdr:row>
          <xdr:rowOff>276225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20</xdr:row>
          <xdr:rowOff>0</xdr:rowOff>
        </xdr:from>
        <xdr:to>
          <xdr:col>0</xdr:col>
          <xdr:colOff>466725</xdr:colOff>
          <xdr:row>20</xdr:row>
          <xdr:rowOff>276225</xdr:rowOff>
        </xdr:to>
        <xdr:sp macro="" textlink="">
          <xdr:nvSpPr>
            <xdr:cNvPr id="24616" name="Check Box 40" hidden="1">
              <a:extLst>
                <a:ext uri="{63B3BB69-23CF-44E3-9099-C40C66FF867C}">
                  <a14:compatExt spid="_x0000_s24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21</xdr:row>
          <xdr:rowOff>0</xdr:rowOff>
        </xdr:from>
        <xdr:to>
          <xdr:col>0</xdr:col>
          <xdr:colOff>466725</xdr:colOff>
          <xdr:row>21</xdr:row>
          <xdr:rowOff>276225</xdr:rowOff>
        </xdr:to>
        <xdr:sp macro="" textlink="">
          <xdr:nvSpPr>
            <xdr:cNvPr id="24617" name="Check Box 41" hidden="1">
              <a:extLst>
                <a:ext uri="{63B3BB69-23CF-44E3-9099-C40C66FF867C}">
                  <a14:compatExt spid="_x0000_s24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22</xdr:row>
          <xdr:rowOff>0</xdr:rowOff>
        </xdr:from>
        <xdr:to>
          <xdr:col>0</xdr:col>
          <xdr:colOff>466725</xdr:colOff>
          <xdr:row>22</xdr:row>
          <xdr:rowOff>276225</xdr:rowOff>
        </xdr:to>
        <xdr:sp macro="" textlink="">
          <xdr:nvSpPr>
            <xdr:cNvPr id="24618" name="Check Box 42" hidden="1">
              <a:extLst>
                <a:ext uri="{63B3BB69-23CF-44E3-9099-C40C66FF867C}">
                  <a14:compatExt spid="_x0000_s24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24</xdr:row>
          <xdr:rowOff>0</xdr:rowOff>
        </xdr:from>
        <xdr:to>
          <xdr:col>0</xdr:col>
          <xdr:colOff>466725</xdr:colOff>
          <xdr:row>24</xdr:row>
          <xdr:rowOff>276225</xdr:rowOff>
        </xdr:to>
        <xdr:sp macro="" textlink="">
          <xdr:nvSpPr>
            <xdr:cNvPr id="24620" name="Check Box 44" hidden="1">
              <a:extLst>
                <a:ext uri="{63B3BB69-23CF-44E3-9099-C40C66FF867C}">
                  <a14:compatExt spid="_x0000_s24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25</xdr:row>
          <xdr:rowOff>0</xdr:rowOff>
        </xdr:from>
        <xdr:to>
          <xdr:col>0</xdr:col>
          <xdr:colOff>466725</xdr:colOff>
          <xdr:row>25</xdr:row>
          <xdr:rowOff>276225</xdr:rowOff>
        </xdr:to>
        <xdr:sp macro="" textlink="">
          <xdr:nvSpPr>
            <xdr:cNvPr id="24621" name="Check Box 45" hidden="1">
              <a:extLst>
                <a:ext uri="{63B3BB69-23CF-44E3-9099-C40C66FF867C}">
                  <a14:compatExt spid="_x0000_s24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27</xdr:row>
          <xdr:rowOff>0</xdr:rowOff>
        </xdr:from>
        <xdr:to>
          <xdr:col>0</xdr:col>
          <xdr:colOff>466725</xdr:colOff>
          <xdr:row>27</xdr:row>
          <xdr:rowOff>276225</xdr:rowOff>
        </xdr:to>
        <xdr:sp macro="" textlink="">
          <xdr:nvSpPr>
            <xdr:cNvPr id="24623" name="Check Box 47" hidden="1">
              <a:extLst>
                <a:ext uri="{63B3BB69-23CF-44E3-9099-C40C66FF867C}">
                  <a14:compatExt spid="_x0000_s24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28</xdr:row>
          <xdr:rowOff>0</xdr:rowOff>
        </xdr:from>
        <xdr:to>
          <xdr:col>0</xdr:col>
          <xdr:colOff>466725</xdr:colOff>
          <xdr:row>28</xdr:row>
          <xdr:rowOff>276225</xdr:rowOff>
        </xdr:to>
        <xdr:sp macro="" textlink="">
          <xdr:nvSpPr>
            <xdr:cNvPr id="24624" name="Check Box 48" hidden="1">
              <a:extLst>
                <a:ext uri="{63B3BB69-23CF-44E3-9099-C40C66FF867C}">
                  <a14:compatExt spid="_x0000_s24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29</xdr:row>
          <xdr:rowOff>0</xdr:rowOff>
        </xdr:from>
        <xdr:to>
          <xdr:col>0</xdr:col>
          <xdr:colOff>466725</xdr:colOff>
          <xdr:row>29</xdr:row>
          <xdr:rowOff>276225</xdr:rowOff>
        </xdr:to>
        <xdr:sp macro="" textlink="">
          <xdr:nvSpPr>
            <xdr:cNvPr id="24625" name="Check Box 49" hidden="1">
              <a:extLst>
                <a:ext uri="{63B3BB69-23CF-44E3-9099-C40C66FF867C}">
                  <a14:compatExt spid="_x0000_s24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30</xdr:row>
          <xdr:rowOff>0</xdr:rowOff>
        </xdr:from>
        <xdr:to>
          <xdr:col>0</xdr:col>
          <xdr:colOff>466725</xdr:colOff>
          <xdr:row>30</xdr:row>
          <xdr:rowOff>276225</xdr:rowOff>
        </xdr:to>
        <xdr:sp macro="" textlink="">
          <xdr:nvSpPr>
            <xdr:cNvPr id="24626" name="Check Box 50" hidden="1">
              <a:extLst>
                <a:ext uri="{63B3BB69-23CF-44E3-9099-C40C66FF867C}">
                  <a14:compatExt spid="_x0000_s24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31</xdr:row>
          <xdr:rowOff>0</xdr:rowOff>
        </xdr:from>
        <xdr:to>
          <xdr:col>0</xdr:col>
          <xdr:colOff>466725</xdr:colOff>
          <xdr:row>31</xdr:row>
          <xdr:rowOff>276225</xdr:rowOff>
        </xdr:to>
        <xdr:sp macro="" textlink="">
          <xdr:nvSpPr>
            <xdr:cNvPr id="24627" name="Check Box 51" hidden="1">
              <a:extLst>
                <a:ext uri="{63B3BB69-23CF-44E3-9099-C40C66FF867C}">
                  <a14:compatExt spid="_x0000_s24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32</xdr:row>
          <xdr:rowOff>0</xdr:rowOff>
        </xdr:from>
        <xdr:to>
          <xdr:col>0</xdr:col>
          <xdr:colOff>466725</xdr:colOff>
          <xdr:row>32</xdr:row>
          <xdr:rowOff>276225</xdr:rowOff>
        </xdr:to>
        <xdr:sp macro="" textlink="">
          <xdr:nvSpPr>
            <xdr:cNvPr id="24628" name="Check Box 52" hidden="1">
              <a:extLst>
                <a:ext uri="{63B3BB69-23CF-44E3-9099-C40C66FF867C}">
                  <a14:compatExt spid="_x0000_s24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34</xdr:row>
          <xdr:rowOff>0</xdr:rowOff>
        </xdr:from>
        <xdr:to>
          <xdr:col>0</xdr:col>
          <xdr:colOff>466725</xdr:colOff>
          <xdr:row>34</xdr:row>
          <xdr:rowOff>276225</xdr:rowOff>
        </xdr:to>
        <xdr:sp macro="" textlink="">
          <xdr:nvSpPr>
            <xdr:cNvPr id="24630" name="Check Box 54" hidden="1">
              <a:extLst>
                <a:ext uri="{63B3BB69-23CF-44E3-9099-C40C66FF867C}">
                  <a14:compatExt spid="_x0000_s24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35</xdr:row>
          <xdr:rowOff>0</xdr:rowOff>
        </xdr:from>
        <xdr:to>
          <xdr:col>0</xdr:col>
          <xdr:colOff>466725</xdr:colOff>
          <xdr:row>35</xdr:row>
          <xdr:rowOff>276225</xdr:rowOff>
        </xdr:to>
        <xdr:sp macro="" textlink="">
          <xdr:nvSpPr>
            <xdr:cNvPr id="24631" name="Check Box 55" hidden="1">
              <a:extLst>
                <a:ext uri="{63B3BB69-23CF-44E3-9099-C40C66FF867C}">
                  <a14:compatExt spid="_x0000_s24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36</xdr:row>
          <xdr:rowOff>0</xdr:rowOff>
        </xdr:from>
        <xdr:to>
          <xdr:col>0</xdr:col>
          <xdr:colOff>466725</xdr:colOff>
          <xdr:row>36</xdr:row>
          <xdr:rowOff>276225</xdr:rowOff>
        </xdr:to>
        <xdr:sp macro="" textlink="">
          <xdr:nvSpPr>
            <xdr:cNvPr id="24632" name="Check Box 56" hidden="1">
              <a:extLst>
                <a:ext uri="{63B3BB69-23CF-44E3-9099-C40C66FF867C}">
                  <a14:compatExt spid="_x0000_s24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40</xdr:row>
          <xdr:rowOff>0</xdr:rowOff>
        </xdr:from>
        <xdr:to>
          <xdr:col>0</xdr:col>
          <xdr:colOff>476250</xdr:colOff>
          <xdr:row>41</xdr:row>
          <xdr:rowOff>0</xdr:rowOff>
        </xdr:to>
        <xdr:sp macro="" textlink="">
          <xdr:nvSpPr>
            <xdr:cNvPr id="24636" name="Check Box 60" hidden="1">
              <a:extLst>
                <a:ext uri="{63B3BB69-23CF-44E3-9099-C40C66FF867C}">
                  <a14:compatExt spid="_x0000_s24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41</xdr:row>
          <xdr:rowOff>0</xdr:rowOff>
        </xdr:from>
        <xdr:to>
          <xdr:col>0</xdr:col>
          <xdr:colOff>476250</xdr:colOff>
          <xdr:row>42</xdr:row>
          <xdr:rowOff>0</xdr:rowOff>
        </xdr:to>
        <xdr:sp macro="" textlink="">
          <xdr:nvSpPr>
            <xdr:cNvPr id="24637" name="Check Box 61" hidden="1">
              <a:extLst>
                <a:ext uri="{63B3BB69-23CF-44E3-9099-C40C66FF867C}">
                  <a14:compatExt spid="_x0000_s24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42</xdr:row>
          <xdr:rowOff>0</xdr:rowOff>
        </xdr:from>
        <xdr:to>
          <xdr:col>0</xdr:col>
          <xdr:colOff>476250</xdr:colOff>
          <xdr:row>43</xdr:row>
          <xdr:rowOff>0</xdr:rowOff>
        </xdr:to>
        <xdr:sp macro="" textlink="">
          <xdr:nvSpPr>
            <xdr:cNvPr id="24638" name="Check Box 62" hidden="1">
              <a:extLst>
                <a:ext uri="{63B3BB69-23CF-44E3-9099-C40C66FF867C}">
                  <a14:compatExt spid="_x0000_s24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45</xdr:row>
          <xdr:rowOff>0</xdr:rowOff>
        </xdr:from>
        <xdr:to>
          <xdr:col>0</xdr:col>
          <xdr:colOff>476250</xdr:colOff>
          <xdr:row>46</xdr:row>
          <xdr:rowOff>0</xdr:rowOff>
        </xdr:to>
        <xdr:sp macro="" textlink="">
          <xdr:nvSpPr>
            <xdr:cNvPr id="24641" name="Check Box 65" hidden="1">
              <a:extLst>
                <a:ext uri="{63B3BB69-23CF-44E3-9099-C40C66FF867C}">
                  <a14:compatExt spid="_x0000_s24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46</xdr:row>
          <xdr:rowOff>0</xdr:rowOff>
        </xdr:from>
        <xdr:to>
          <xdr:col>0</xdr:col>
          <xdr:colOff>476250</xdr:colOff>
          <xdr:row>47</xdr:row>
          <xdr:rowOff>0</xdr:rowOff>
        </xdr:to>
        <xdr:sp macro="" textlink="">
          <xdr:nvSpPr>
            <xdr:cNvPr id="24642" name="Check Box 66" hidden="1">
              <a:extLst>
                <a:ext uri="{63B3BB69-23CF-44E3-9099-C40C66FF867C}">
                  <a14:compatExt spid="_x0000_s24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49</xdr:row>
          <xdr:rowOff>0</xdr:rowOff>
        </xdr:from>
        <xdr:to>
          <xdr:col>0</xdr:col>
          <xdr:colOff>504825</xdr:colOff>
          <xdr:row>49</xdr:row>
          <xdr:rowOff>285750</xdr:rowOff>
        </xdr:to>
        <xdr:sp macro="" textlink="">
          <xdr:nvSpPr>
            <xdr:cNvPr id="24645" name="Check Box 69" hidden="1">
              <a:extLst>
                <a:ext uri="{63B3BB69-23CF-44E3-9099-C40C66FF867C}">
                  <a14:compatExt spid="_x0000_s24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12</xdr:row>
          <xdr:rowOff>66675</xdr:rowOff>
        </xdr:from>
        <xdr:to>
          <xdr:col>1</xdr:col>
          <xdr:colOff>9525</xdr:colOff>
          <xdr:row>13</xdr:row>
          <xdr:rowOff>123825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18</xdr:row>
          <xdr:rowOff>57150</xdr:rowOff>
        </xdr:from>
        <xdr:to>
          <xdr:col>1</xdr:col>
          <xdr:colOff>0</xdr:colOff>
          <xdr:row>19</xdr:row>
          <xdr:rowOff>114300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24</xdr:row>
          <xdr:rowOff>57150</xdr:rowOff>
        </xdr:from>
        <xdr:to>
          <xdr:col>1</xdr:col>
          <xdr:colOff>0</xdr:colOff>
          <xdr:row>25</xdr:row>
          <xdr:rowOff>114300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29</xdr:row>
          <xdr:rowOff>0</xdr:rowOff>
        </xdr:from>
        <xdr:to>
          <xdr:col>0</xdr:col>
          <xdr:colOff>390525</xdr:colOff>
          <xdr:row>30</xdr:row>
          <xdr:rowOff>47625</xdr:rowOff>
        </xdr:to>
        <xdr:sp macro="" textlink="">
          <xdr:nvSpPr>
            <xdr:cNvPr id="25642" name="Check Box 42" hidden="1">
              <a:extLst>
                <a:ext uri="{63B3BB69-23CF-44E3-9099-C40C66FF867C}">
                  <a14:compatExt spid="_x0000_s25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31</xdr:row>
          <xdr:rowOff>0</xdr:rowOff>
        </xdr:from>
        <xdr:to>
          <xdr:col>0</xdr:col>
          <xdr:colOff>390525</xdr:colOff>
          <xdr:row>32</xdr:row>
          <xdr:rowOff>47625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32</xdr:row>
          <xdr:rowOff>0</xdr:rowOff>
        </xdr:from>
        <xdr:to>
          <xdr:col>0</xdr:col>
          <xdr:colOff>390525</xdr:colOff>
          <xdr:row>33</xdr:row>
          <xdr:rowOff>47625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33</xdr:row>
          <xdr:rowOff>0</xdr:rowOff>
        </xdr:from>
        <xdr:to>
          <xdr:col>0</xdr:col>
          <xdr:colOff>390525</xdr:colOff>
          <xdr:row>34</xdr:row>
          <xdr:rowOff>47625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34</xdr:row>
          <xdr:rowOff>0</xdr:rowOff>
        </xdr:from>
        <xdr:to>
          <xdr:col>0</xdr:col>
          <xdr:colOff>390525</xdr:colOff>
          <xdr:row>35</xdr:row>
          <xdr:rowOff>47625</xdr:rowOff>
        </xdr:to>
        <xdr:sp macro="" textlink="">
          <xdr:nvSpPr>
            <xdr:cNvPr id="25647" name="Check Box 47" hidden="1">
              <a:extLst>
                <a:ext uri="{63B3BB69-23CF-44E3-9099-C40C66FF867C}">
                  <a14:compatExt spid="_x0000_s25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35</xdr:row>
          <xdr:rowOff>0</xdr:rowOff>
        </xdr:from>
        <xdr:to>
          <xdr:col>0</xdr:col>
          <xdr:colOff>390525</xdr:colOff>
          <xdr:row>36</xdr:row>
          <xdr:rowOff>47625</xdr:rowOff>
        </xdr:to>
        <xdr:sp macro="" textlink="">
          <xdr:nvSpPr>
            <xdr:cNvPr id="25648" name="Check Box 48" hidden="1">
              <a:extLst>
                <a:ext uri="{63B3BB69-23CF-44E3-9099-C40C66FF867C}">
                  <a14:compatExt spid="_x0000_s25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36</xdr:row>
          <xdr:rowOff>0</xdr:rowOff>
        </xdr:from>
        <xdr:to>
          <xdr:col>0</xdr:col>
          <xdr:colOff>390525</xdr:colOff>
          <xdr:row>37</xdr:row>
          <xdr:rowOff>47625</xdr:rowOff>
        </xdr:to>
        <xdr:sp macro="" textlink="">
          <xdr:nvSpPr>
            <xdr:cNvPr id="25649" name="Check Box 49" hidden="1">
              <a:extLst>
                <a:ext uri="{63B3BB69-23CF-44E3-9099-C40C66FF867C}">
                  <a14:compatExt spid="_x0000_s25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38</xdr:row>
          <xdr:rowOff>0</xdr:rowOff>
        </xdr:from>
        <xdr:to>
          <xdr:col>0</xdr:col>
          <xdr:colOff>390525</xdr:colOff>
          <xdr:row>39</xdr:row>
          <xdr:rowOff>47625</xdr:rowOff>
        </xdr:to>
        <xdr:sp macro="" textlink="">
          <xdr:nvSpPr>
            <xdr:cNvPr id="25651" name="Check Box 51" hidden="1">
              <a:extLst>
                <a:ext uri="{63B3BB69-23CF-44E3-9099-C40C66FF867C}">
                  <a14:compatExt spid="_x0000_s25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39</xdr:row>
          <xdr:rowOff>0</xdr:rowOff>
        </xdr:from>
        <xdr:to>
          <xdr:col>0</xdr:col>
          <xdr:colOff>390525</xdr:colOff>
          <xdr:row>40</xdr:row>
          <xdr:rowOff>47625</xdr:rowOff>
        </xdr:to>
        <xdr:sp macro="" textlink="">
          <xdr:nvSpPr>
            <xdr:cNvPr id="25652" name="Check Box 52" hidden="1">
              <a:extLst>
                <a:ext uri="{63B3BB69-23CF-44E3-9099-C40C66FF867C}">
                  <a14:compatExt spid="_x0000_s25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41</xdr:row>
          <xdr:rowOff>0</xdr:rowOff>
        </xdr:from>
        <xdr:to>
          <xdr:col>0</xdr:col>
          <xdr:colOff>390525</xdr:colOff>
          <xdr:row>42</xdr:row>
          <xdr:rowOff>47625</xdr:rowOff>
        </xdr:to>
        <xdr:sp macro="" textlink="">
          <xdr:nvSpPr>
            <xdr:cNvPr id="25654" name="Check Box 54" hidden="1">
              <a:extLst>
                <a:ext uri="{63B3BB69-23CF-44E3-9099-C40C66FF867C}">
                  <a14:compatExt spid="_x0000_s25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42</xdr:row>
          <xdr:rowOff>0</xdr:rowOff>
        </xdr:from>
        <xdr:to>
          <xdr:col>0</xdr:col>
          <xdr:colOff>390525</xdr:colOff>
          <xdr:row>43</xdr:row>
          <xdr:rowOff>47625</xdr:rowOff>
        </xdr:to>
        <xdr:sp macro="" textlink="">
          <xdr:nvSpPr>
            <xdr:cNvPr id="25655" name="Check Box 55" hidden="1">
              <a:extLst>
                <a:ext uri="{63B3BB69-23CF-44E3-9099-C40C66FF867C}">
                  <a14:compatExt spid="_x0000_s25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43</xdr:row>
          <xdr:rowOff>0</xdr:rowOff>
        </xdr:from>
        <xdr:to>
          <xdr:col>0</xdr:col>
          <xdr:colOff>390525</xdr:colOff>
          <xdr:row>44</xdr:row>
          <xdr:rowOff>47625</xdr:rowOff>
        </xdr:to>
        <xdr:sp macro="" textlink="">
          <xdr:nvSpPr>
            <xdr:cNvPr id="25656" name="Check Box 56" hidden="1">
              <a:extLst>
                <a:ext uri="{63B3BB69-23CF-44E3-9099-C40C66FF867C}">
                  <a14:compatExt spid="_x0000_s25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44</xdr:row>
          <xdr:rowOff>0</xdr:rowOff>
        </xdr:from>
        <xdr:to>
          <xdr:col>0</xdr:col>
          <xdr:colOff>390525</xdr:colOff>
          <xdr:row>45</xdr:row>
          <xdr:rowOff>47625</xdr:rowOff>
        </xdr:to>
        <xdr:sp macro="" textlink="">
          <xdr:nvSpPr>
            <xdr:cNvPr id="25657" name="Check Box 57" hidden="1">
              <a:extLst>
                <a:ext uri="{63B3BB69-23CF-44E3-9099-C40C66FF867C}">
                  <a14:compatExt spid="_x0000_s25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46</xdr:row>
          <xdr:rowOff>0</xdr:rowOff>
        </xdr:from>
        <xdr:to>
          <xdr:col>0</xdr:col>
          <xdr:colOff>390525</xdr:colOff>
          <xdr:row>47</xdr:row>
          <xdr:rowOff>47625</xdr:rowOff>
        </xdr:to>
        <xdr:sp macro="" textlink="">
          <xdr:nvSpPr>
            <xdr:cNvPr id="25659" name="Check Box 59" hidden="1">
              <a:extLst>
                <a:ext uri="{63B3BB69-23CF-44E3-9099-C40C66FF867C}">
                  <a14:compatExt spid="_x0000_s25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47</xdr:row>
          <xdr:rowOff>0</xdr:rowOff>
        </xdr:from>
        <xdr:to>
          <xdr:col>0</xdr:col>
          <xdr:colOff>390525</xdr:colOff>
          <xdr:row>48</xdr:row>
          <xdr:rowOff>47625</xdr:rowOff>
        </xdr:to>
        <xdr:sp macro="" textlink="">
          <xdr:nvSpPr>
            <xdr:cNvPr id="25660" name="Check Box 60" hidden="1">
              <a:extLst>
                <a:ext uri="{63B3BB69-23CF-44E3-9099-C40C66FF867C}">
                  <a14:compatExt spid="_x0000_s25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48</xdr:row>
          <xdr:rowOff>0</xdr:rowOff>
        </xdr:from>
        <xdr:to>
          <xdr:col>0</xdr:col>
          <xdr:colOff>390525</xdr:colOff>
          <xdr:row>49</xdr:row>
          <xdr:rowOff>47625</xdr:rowOff>
        </xdr:to>
        <xdr:sp macro="" textlink="">
          <xdr:nvSpPr>
            <xdr:cNvPr id="25661" name="Check Box 61" hidden="1">
              <a:extLst>
                <a:ext uri="{63B3BB69-23CF-44E3-9099-C40C66FF867C}">
                  <a14:compatExt spid="_x0000_s25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50</xdr:row>
          <xdr:rowOff>0</xdr:rowOff>
        </xdr:from>
        <xdr:to>
          <xdr:col>0</xdr:col>
          <xdr:colOff>390525</xdr:colOff>
          <xdr:row>51</xdr:row>
          <xdr:rowOff>47625</xdr:rowOff>
        </xdr:to>
        <xdr:sp macro="" textlink="">
          <xdr:nvSpPr>
            <xdr:cNvPr id="25663" name="Check Box 63" hidden="1">
              <a:extLst>
                <a:ext uri="{63B3BB69-23CF-44E3-9099-C40C66FF867C}">
                  <a14:compatExt spid="_x0000_s25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51</xdr:row>
          <xdr:rowOff>0</xdr:rowOff>
        </xdr:from>
        <xdr:to>
          <xdr:col>0</xdr:col>
          <xdr:colOff>390525</xdr:colOff>
          <xdr:row>52</xdr:row>
          <xdr:rowOff>47625</xdr:rowOff>
        </xdr:to>
        <xdr:sp macro="" textlink="">
          <xdr:nvSpPr>
            <xdr:cNvPr id="25664" name="Check Box 64" hidden="1">
              <a:extLst>
                <a:ext uri="{63B3BB69-23CF-44E3-9099-C40C66FF867C}">
                  <a14:compatExt spid="_x0000_s25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52</xdr:row>
          <xdr:rowOff>0</xdr:rowOff>
        </xdr:from>
        <xdr:to>
          <xdr:col>0</xdr:col>
          <xdr:colOff>390525</xdr:colOff>
          <xdr:row>53</xdr:row>
          <xdr:rowOff>47625</xdr:rowOff>
        </xdr:to>
        <xdr:sp macro="" textlink="">
          <xdr:nvSpPr>
            <xdr:cNvPr id="25665" name="Check Box 65" hidden="1">
              <a:extLst>
                <a:ext uri="{63B3BB69-23CF-44E3-9099-C40C66FF867C}">
                  <a14:compatExt spid="_x0000_s25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53</xdr:row>
          <xdr:rowOff>0</xdr:rowOff>
        </xdr:from>
        <xdr:to>
          <xdr:col>0</xdr:col>
          <xdr:colOff>390525</xdr:colOff>
          <xdr:row>54</xdr:row>
          <xdr:rowOff>47625</xdr:rowOff>
        </xdr:to>
        <xdr:sp macro="" textlink="">
          <xdr:nvSpPr>
            <xdr:cNvPr id="25666" name="Check Box 66" hidden="1">
              <a:extLst>
                <a:ext uri="{63B3BB69-23CF-44E3-9099-C40C66FF867C}">
                  <a14:compatExt spid="_x0000_s25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55</xdr:row>
          <xdr:rowOff>0</xdr:rowOff>
        </xdr:from>
        <xdr:to>
          <xdr:col>0</xdr:col>
          <xdr:colOff>390525</xdr:colOff>
          <xdr:row>56</xdr:row>
          <xdr:rowOff>47625</xdr:rowOff>
        </xdr:to>
        <xdr:sp macro="" textlink="">
          <xdr:nvSpPr>
            <xdr:cNvPr id="25668" name="Check Box 68" hidden="1">
              <a:extLst>
                <a:ext uri="{63B3BB69-23CF-44E3-9099-C40C66FF867C}">
                  <a14:compatExt spid="_x0000_s25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56</xdr:row>
          <xdr:rowOff>0</xdr:rowOff>
        </xdr:from>
        <xdr:to>
          <xdr:col>0</xdr:col>
          <xdr:colOff>390525</xdr:colOff>
          <xdr:row>57</xdr:row>
          <xdr:rowOff>47625</xdr:rowOff>
        </xdr:to>
        <xdr:sp macro="" textlink="">
          <xdr:nvSpPr>
            <xdr:cNvPr id="25669" name="Check Box 69" hidden="1">
              <a:extLst>
                <a:ext uri="{63B3BB69-23CF-44E3-9099-C40C66FF867C}">
                  <a14:compatExt spid="_x0000_s25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58</xdr:row>
          <xdr:rowOff>0</xdr:rowOff>
        </xdr:from>
        <xdr:to>
          <xdr:col>0</xdr:col>
          <xdr:colOff>390525</xdr:colOff>
          <xdr:row>59</xdr:row>
          <xdr:rowOff>47625</xdr:rowOff>
        </xdr:to>
        <xdr:sp macro="" textlink="">
          <xdr:nvSpPr>
            <xdr:cNvPr id="25671" name="Check Box 71" hidden="1">
              <a:extLst>
                <a:ext uri="{63B3BB69-23CF-44E3-9099-C40C66FF867C}">
                  <a14:compatExt spid="_x0000_s25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59</xdr:row>
          <xdr:rowOff>0</xdr:rowOff>
        </xdr:from>
        <xdr:to>
          <xdr:col>0</xdr:col>
          <xdr:colOff>390525</xdr:colOff>
          <xdr:row>60</xdr:row>
          <xdr:rowOff>47625</xdr:rowOff>
        </xdr:to>
        <xdr:sp macro="" textlink="">
          <xdr:nvSpPr>
            <xdr:cNvPr id="25672" name="Check Box 72" hidden="1">
              <a:extLst>
                <a:ext uri="{63B3BB69-23CF-44E3-9099-C40C66FF867C}">
                  <a14:compatExt spid="_x0000_s25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60</xdr:row>
          <xdr:rowOff>0</xdr:rowOff>
        </xdr:from>
        <xdr:to>
          <xdr:col>0</xdr:col>
          <xdr:colOff>390525</xdr:colOff>
          <xdr:row>61</xdr:row>
          <xdr:rowOff>47625</xdr:rowOff>
        </xdr:to>
        <xdr:sp macro="" textlink="">
          <xdr:nvSpPr>
            <xdr:cNvPr id="25673" name="Check Box 73" hidden="1">
              <a:extLst>
                <a:ext uri="{63B3BB69-23CF-44E3-9099-C40C66FF867C}">
                  <a14:compatExt spid="_x0000_s25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61</xdr:row>
          <xdr:rowOff>0</xdr:rowOff>
        </xdr:from>
        <xdr:to>
          <xdr:col>0</xdr:col>
          <xdr:colOff>390525</xdr:colOff>
          <xdr:row>62</xdr:row>
          <xdr:rowOff>47625</xdr:rowOff>
        </xdr:to>
        <xdr:sp macro="" textlink="">
          <xdr:nvSpPr>
            <xdr:cNvPr id="25674" name="Check Box 74" hidden="1">
              <a:extLst>
                <a:ext uri="{63B3BB69-23CF-44E3-9099-C40C66FF867C}">
                  <a14:compatExt spid="_x0000_s25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64</xdr:row>
          <xdr:rowOff>0</xdr:rowOff>
        </xdr:from>
        <xdr:to>
          <xdr:col>0</xdr:col>
          <xdr:colOff>390525</xdr:colOff>
          <xdr:row>65</xdr:row>
          <xdr:rowOff>47625</xdr:rowOff>
        </xdr:to>
        <xdr:sp macro="" textlink="">
          <xdr:nvSpPr>
            <xdr:cNvPr id="25677" name="Check Box 77" hidden="1">
              <a:extLst>
                <a:ext uri="{63B3BB69-23CF-44E3-9099-C40C66FF867C}">
                  <a14:compatExt spid="_x0000_s25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65</xdr:row>
          <xdr:rowOff>0</xdr:rowOff>
        </xdr:from>
        <xdr:to>
          <xdr:col>0</xdr:col>
          <xdr:colOff>390525</xdr:colOff>
          <xdr:row>66</xdr:row>
          <xdr:rowOff>47625</xdr:rowOff>
        </xdr:to>
        <xdr:sp macro="" textlink="">
          <xdr:nvSpPr>
            <xdr:cNvPr id="25678" name="Check Box 78" hidden="1">
              <a:extLst>
                <a:ext uri="{63B3BB69-23CF-44E3-9099-C40C66FF867C}">
                  <a14:compatExt spid="_x0000_s25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66</xdr:row>
          <xdr:rowOff>0</xdr:rowOff>
        </xdr:from>
        <xdr:to>
          <xdr:col>0</xdr:col>
          <xdr:colOff>390525</xdr:colOff>
          <xdr:row>67</xdr:row>
          <xdr:rowOff>47625</xdr:rowOff>
        </xdr:to>
        <xdr:sp macro="" textlink="">
          <xdr:nvSpPr>
            <xdr:cNvPr id="25679" name="Check Box 79" hidden="1">
              <a:extLst>
                <a:ext uri="{63B3BB69-23CF-44E3-9099-C40C66FF867C}">
                  <a14:compatExt spid="_x0000_s25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68</xdr:row>
          <xdr:rowOff>0</xdr:rowOff>
        </xdr:from>
        <xdr:to>
          <xdr:col>0</xdr:col>
          <xdr:colOff>390525</xdr:colOff>
          <xdr:row>69</xdr:row>
          <xdr:rowOff>47625</xdr:rowOff>
        </xdr:to>
        <xdr:sp macro="" textlink="">
          <xdr:nvSpPr>
            <xdr:cNvPr id="25681" name="Check Box 81" hidden="1">
              <a:extLst>
                <a:ext uri="{63B3BB69-23CF-44E3-9099-C40C66FF867C}">
                  <a14:compatExt spid="_x0000_s25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69</xdr:row>
          <xdr:rowOff>0</xdr:rowOff>
        </xdr:from>
        <xdr:to>
          <xdr:col>0</xdr:col>
          <xdr:colOff>390525</xdr:colOff>
          <xdr:row>70</xdr:row>
          <xdr:rowOff>47625</xdr:rowOff>
        </xdr:to>
        <xdr:sp macro="" textlink="">
          <xdr:nvSpPr>
            <xdr:cNvPr id="25682" name="Check Box 82" hidden="1">
              <a:extLst>
                <a:ext uri="{63B3BB69-23CF-44E3-9099-C40C66FF867C}">
                  <a14:compatExt spid="_x0000_s25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70</xdr:row>
          <xdr:rowOff>0</xdr:rowOff>
        </xdr:from>
        <xdr:to>
          <xdr:col>0</xdr:col>
          <xdr:colOff>390525</xdr:colOff>
          <xdr:row>72</xdr:row>
          <xdr:rowOff>9525</xdr:rowOff>
        </xdr:to>
        <xdr:sp macro="" textlink="">
          <xdr:nvSpPr>
            <xdr:cNvPr id="25683" name="Check Box 83" hidden="1">
              <a:extLst>
                <a:ext uri="{63B3BB69-23CF-44E3-9099-C40C66FF867C}">
                  <a14:compatExt spid="_x0000_s25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73</xdr:row>
          <xdr:rowOff>0</xdr:rowOff>
        </xdr:from>
        <xdr:to>
          <xdr:col>0</xdr:col>
          <xdr:colOff>390525</xdr:colOff>
          <xdr:row>74</xdr:row>
          <xdr:rowOff>47625</xdr:rowOff>
        </xdr:to>
        <xdr:sp macro="" textlink="">
          <xdr:nvSpPr>
            <xdr:cNvPr id="25686" name="Check Box 86" hidden="1">
              <a:extLst>
                <a:ext uri="{63B3BB69-23CF-44E3-9099-C40C66FF867C}">
                  <a14:compatExt spid="_x0000_s25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74</xdr:row>
          <xdr:rowOff>0</xdr:rowOff>
        </xdr:from>
        <xdr:to>
          <xdr:col>0</xdr:col>
          <xdr:colOff>390525</xdr:colOff>
          <xdr:row>75</xdr:row>
          <xdr:rowOff>47625</xdr:rowOff>
        </xdr:to>
        <xdr:sp macro="" textlink="">
          <xdr:nvSpPr>
            <xdr:cNvPr id="25687" name="Check Box 87" hidden="1">
              <a:extLst>
                <a:ext uri="{63B3BB69-23CF-44E3-9099-C40C66FF867C}">
                  <a14:compatExt spid="_x0000_s25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75</xdr:row>
          <xdr:rowOff>0</xdr:rowOff>
        </xdr:from>
        <xdr:to>
          <xdr:col>0</xdr:col>
          <xdr:colOff>390525</xdr:colOff>
          <xdr:row>76</xdr:row>
          <xdr:rowOff>47625</xdr:rowOff>
        </xdr:to>
        <xdr:sp macro="" textlink="">
          <xdr:nvSpPr>
            <xdr:cNvPr id="25688" name="Check Box 88" hidden="1">
              <a:extLst>
                <a:ext uri="{63B3BB69-23CF-44E3-9099-C40C66FF867C}">
                  <a14:compatExt spid="_x0000_s25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78</xdr:row>
          <xdr:rowOff>0</xdr:rowOff>
        </xdr:from>
        <xdr:to>
          <xdr:col>0</xdr:col>
          <xdr:colOff>390525</xdr:colOff>
          <xdr:row>79</xdr:row>
          <xdr:rowOff>47625</xdr:rowOff>
        </xdr:to>
        <xdr:sp macro="" textlink="">
          <xdr:nvSpPr>
            <xdr:cNvPr id="25691" name="Check Box 91" hidden="1">
              <a:extLst>
                <a:ext uri="{63B3BB69-23CF-44E3-9099-C40C66FF867C}">
                  <a14:compatExt spid="_x0000_s25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79</xdr:row>
          <xdr:rowOff>0</xdr:rowOff>
        </xdr:from>
        <xdr:to>
          <xdr:col>0</xdr:col>
          <xdr:colOff>390525</xdr:colOff>
          <xdr:row>80</xdr:row>
          <xdr:rowOff>47625</xdr:rowOff>
        </xdr:to>
        <xdr:sp macro="" textlink="">
          <xdr:nvSpPr>
            <xdr:cNvPr id="25692" name="Check Box 92" hidden="1">
              <a:extLst>
                <a:ext uri="{63B3BB69-23CF-44E3-9099-C40C66FF867C}">
                  <a14:compatExt spid="_x0000_s25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82</xdr:row>
          <xdr:rowOff>0</xdr:rowOff>
        </xdr:from>
        <xdr:to>
          <xdr:col>1</xdr:col>
          <xdr:colOff>85725</xdr:colOff>
          <xdr:row>82</xdr:row>
          <xdr:rowOff>438150</xdr:rowOff>
        </xdr:to>
        <xdr:sp macro="" textlink="">
          <xdr:nvSpPr>
            <xdr:cNvPr id="25695" name="Check Box 95" hidden="1">
              <a:extLst>
                <a:ext uri="{63B3BB69-23CF-44E3-9099-C40C66FF867C}">
                  <a14:compatExt spid="_x0000_s25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11</xdr:row>
          <xdr:rowOff>190500</xdr:rowOff>
        </xdr:from>
        <xdr:to>
          <xdr:col>0</xdr:col>
          <xdr:colOff>381000</xdr:colOff>
          <xdr:row>13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22</xdr:row>
          <xdr:rowOff>114300</xdr:rowOff>
        </xdr:from>
        <xdr:to>
          <xdr:col>1</xdr:col>
          <xdr:colOff>361950</xdr:colOff>
          <xdr:row>23</xdr:row>
          <xdr:rowOff>171450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26</xdr:row>
          <xdr:rowOff>180975</xdr:rowOff>
        </xdr:from>
        <xdr:to>
          <xdr:col>1</xdr:col>
          <xdr:colOff>381000</xdr:colOff>
          <xdr:row>28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27</xdr:row>
          <xdr:rowOff>180975</xdr:rowOff>
        </xdr:from>
        <xdr:to>
          <xdr:col>1</xdr:col>
          <xdr:colOff>381000</xdr:colOff>
          <xdr:row>29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28</xdr:row>
          <xdr:rowOff>190500</xdr:rowOff>
        </xdr:from>
        <xdr:to>
          <xdr:col>1</xdr:col>
          <xdr:colOff>381000</xdr:colOff>
          <xdr:row>30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29</xdr:row>
          <xdr:rowOff>180975</xdr:rowOff>
        </xdr:from>
        <xdr:to>
          <xdr:col>1</xdr:col>
          <xdr:colOff>381000</xdr:colOff>
          <xdr:row>31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30</xdr:row>
          <xdr:rowOff>180975</xdr:rowOff>
        </xdr:from>
        <xdr:to>
          <xdr:col>1</xdr:col>
          <xdr:colOff>371475</xdr:colOff>
          <xdr:row>32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31</xdr:row>
          <xdr:rowOff>180975</xdr:rowOff>
        </xdr:from>
        <xdr:to>
          <xdr:col>1</xdr:col>
          <xdr:colOff>371475</xdr:colOff>
          <xdr:row>33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33</xdr:row>
          <xdr:rowOff>180975</xdr:rowOff>
        </xdr:from>
        <xdr:to>
          <xdr:col>1</xdr:col>
          <xdr:colOff>381000</xdr:colOff>
          <xdr:row>35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35</xdr:row>
          <xdr:rowOff>180975</xdr:rowOff>
        </xdr:from>
        <xdr:to>
          <xdr:col>1</xdr:col>
          <xdr:colOff>381000</xdr:colOff>
          <xdr:row>37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32</xdr:row>
          <xdr:rowOff>190500</xdr:rowOff>
        </xdr:from>
        <xdr:to>
          <xdr:col>1</xdr:col>
          <xdr:colOff>381000</xdr:colOff>
          <xdr:row>34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34</xdr:row>
          <xdr:rowOff>190500</xdr:rowOff>
        </xdr:from>
        <xdr:to>
          <xdr:col>1</xdr:col>
          <xdr:colOff>381000</xdr:colOff>
          <xdr:row>36</xdr:row>
          <xdr:rowOff>38100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36</xdr:row>
          <xdr:rowOff>200025</xdr:rowOff>
        </xdr:from>
        <xdr:to>
          <xdr:col>1</xdr:col>
          <xdr:colOff>381000</xdr:colOff>
          <xdr:row>38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38</xdr:row>
          <xdr:rowOff>180975</xdr:rowOff>
        </xdr:from>
        <xdr:to>
          <xdr:col>1</xdr:col>
          <xdr:colOff>381000</xdr:colOff>
          <xdr:row>40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40</xdr:row>
          <xdr:rowOff>180975</xdr:rowOff>
        </xdr:from>
        <xdr:to>
          <xdr:col>1</xdr:col>
          <xdr:colOff>381000</xdr:colOff>
          <xdr:row>42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39</xdr:row>
          <xdr:rowOff>171450</xdr:rowOff>
        </xdr:from>
        <xdr:to>
          <xdr:col>1</xdr:col>
          <xdr:colOff>381000</xdr:colOff>
          <xdr:row>41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61</xdr:row>
          <xdr:rowOff>0</xdr:rowOff>
        </xdr:from>
        <xdr:to>
          <xdr:col>1</xdr:col>
          <xdr:colOff>390525</xdr:colOff>
          <xdr:row>62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61</xdr:row>
          <xdr:rowOff>219075</xdr:rowOff>
        </xdr:from>
        <xdr:to>
          <xdr:col>1</xdr:col>
          <xdr:colOff>390525</xdr:colOff>
          <xdr:row>63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62</xdr:row>
          <xdr:rowOff>228600</xdr:rowOff>
        </xdr:from>
        <xdr:to>
          <xdr:col>1</xdr:col>
          <xdr:colOff>390525</xdr:colOff>
          <xdr:row>64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65</xdr:row>
          <xdr:rowOff>228600</xdr:rowOff>
        </xdr:from>
        <xdr:to>
          <xdr:col>1</xdr:col>
          <xdr:colOff>400050</xdr:colOff>
          <xdr:row>67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66</xdr:row>
          <xdr:rowOff>228600</xdr:rowOff>
        </xdr:from>
        <xdr:to>
          <xdr:col>1</xdr:col>
          <xdr:colOff>400050</xdr:colOff>
          <xdr:row>68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70</xdr:row>
          <xdr:rowOff>85725</xdr:rowOff>
        </xdr:from>
        <xdr:to>
          <xdr:col>1</xdr:col>
          <xdr:colOff>381000</xdr:colOff>
          <xdr:row>70</xdr:row>
          <xdr:rowOff>352425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9</xdr:row>
          <xdr:rowOff>9525</xdr:rowOff>
        </xdr:from>
        <xdr:to>
          <xdr:col>0</xdr:col>
          <xdr:colOff>419100</xdr:colOff>
          <xdr:row>9</xdr:row>
          <xdr:rowOff>247650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0</xdr:col>
          <xdr:colOff>428625</xdr:colOff>
          <xdr:row>12</xdr:row>
          <xdr:rowOff>257175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14</xdr:row>
          <xdr:rowOff>19050</xdr:rowOff>
        </xdr:from>
        <xdr:to>
          <xdr:col>0</xdr:col>
          <xdr:colOff>419100</xdr:colOff>
          <xdr:row>14</xdr:row>
          <xdr:rowOff>257175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17</xdr:row>
          <xdr:rowOff>19050</xdr:rowOff>
        </xdr:from>
        <xdr:to>
          <xdr:col>0</xdr:col>
          <xdr:colOff>419100</xdr:colOff>
          <xdr:row>17</xdr:row>
          <xdr:rowOff>257175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18</xdr:row>
          <xdr:rowOff>9525</xdr:rowOff>
        </xdr:from>
        <xdr:to>
          <xdr:col>0</xdr:col>
          <xdr:colOff>419100</xdr:colOff>
          <xdr:row>18</xdr:row>
          <xdr:rowOff>247650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20</xdr:row>
          <xdr:rowOff>28575</xdr:rowOff>
        </xdr:from>
        <xdr:to>
          <xdr:col>0</xdr:col>
          <xdr:colOff>428625</xdr:colOff>
          <xdr:row>20</xdr:row>
          <xdr:rowOff>266700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21</xdr:row>
          <xdr:rowOff>28575</xdr:rowOff>
        </xdr:from>
        <xdr:to>
          <xdr:col>0</xdr:col>
          <xdr:colOff>419100</xdr:colOff>
          <xdr:row>21</xdr:row>
          <xdr:rowOff>266700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24</xdr:row>
          <xdr:rowOff>38100</xdr:rowOff>
        </xdr:from>
        <xdr:to>
          <xdr:col>0</xdr:col>
          <xdr:colOff>419100</xdr:colOff>
          <xdr:row>24</xdr:row>
          <xdr:rowOff>276225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25</xdr:row>
          <xdr:rowOff>9525</xdr:rowOff>
        </xdr:from>
        <xdr:to>
          <xdr:col>0</xdr:col>
          <xdr:colOff>419100</xdr:colOff>
          <xdr:row>25</xdr:row>
          <xdr:rowOff>247650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26</xdr:row>
          <xdr:rowOff>28575</xdr:rowOff>
        </xdr:from>
        <xdr:to>
          <xdr:col>0</xdr:col>
          <xdr:colOff>419100</xdr:colOff>
          <xdr:row>26</xdr:row>
          <xdr:rowOff>266700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28</xdr:row>
          <xdr:rowOff>28575</xdr:rowOff>
        </xdr:from>
        <xdr:to>
          <xdr:col>0</xdr:col>
          <xdr:colOff>419100</xdr:colOff>
          <xdr:row>28</xdr:row>
          <xdr:rowOff>266700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29</xdr:row>
          <xdr:rowOff>19050</xdr:rowOff>
        </xdr:from>
        <xdr:to>
          <xdr:col>0</xdr:col>
          <xdr:colOff>419100</xdr:colOff>
          <xdr:row>29</xdr:row>
          <xdr:rowOff>257175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30</xdr:row>
          <xdr:rowOff>9525</xdr:rowOff>
        </xdr:from>
        <xdr:to>
          <xdr:col>0</xdr:col>
          <xdr:colOff>419100</xdr:colOff>
          <xdr:row>30</xdr:row>
          <xdr:rowOff>247650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34</xdr:row>
          <xdr:rowOff>0</xdr:rowOff>
        </xdr:from>
        <xdr:to>
          <xdr:col>0</xdr:col>
          <xdr:colOff>428625</xdr:colOff>
          <xdr:row>35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34</xdr:row>
          <xdr:rowOff>228600</xdr:rowOff>
        </xdr:from>
        <xdr:to>
          <xdr:col>0</xdr:col>
          <xdr:colOff>428625</xdr:colOff>
          <xdr:row>35</xdr:row>
          <xdr:rowOff>228600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36</xdr:row>
          <xdr:rowOff>0</xdr:rowOff>
        </xdr:from>
        <xdr:to>
          <xdr:col>0</xdr:col>
          <xdr:colOff>419100</xdr:colOff>
          <xdr:row>37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38</xdr:row>
          <xdr:rowOff>228600</xdr:rowOff>
        </xdr:from>
        <xdr:to>
          <xdr:col>0</xdr:col>
          <xdr:colOff>419100</xdr:colOff>
          <xdr:row>39</xdr:row>
          <xdr:rowOff>228600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40</xdr:row>
          <xdr:rowOff>0</xdr:rowOff>
        </xdr:from>
        <xdr:to>
          <xdr:col>0</xdr:col>
          <xdr:colOff>428625</xdr:colOff>
          <xdr:row>41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43</xdr:row>
          <xdr:rowOff>95250</xdr:rowOff>
        </xdr:from>
        <xdr:to>
          <xdr:col>0</xdr:col>
          <xdr:colOff>438150</xdr:colOff>
          <xdr:row>43</xdr:row>
          <xdr:rowOff>333375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10</xdr:row>
          <xdr:rowOff>28575</xdr:rowOff>
        </xdr:from>
        <xdr:to>
          <xdr:col>0</xdr:col>
          <xdr:colOff>504825</xdr:colOff>
          <xdr:row>12</xdr:row>
          <xdr:rowOff>57150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16</xdr:row>
          <xdr:rowOff>114300</xdr:rowOff>
        </xdr:from>
        <xdr:to>
          <xdr:col>0</xdr:col>
          <xdr:colOff>504825</xdr:colOff>
          <xdr:row>17</xdr:row>
          <xdr:rowOff>209550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22</xdr:row>
          <xdr:rowOff>47625</xdr:rowOff>
        </xdr:from>
        <xdr:to>
          <xdr:col>0</xdr:col>
          <xdr:colOff>504825</xdr:colOff>
          <xdr:row>23</xdr:row>
          <xdr:rowOff>142875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28</xdr:row>
          <xdr:rowOff>57150</xdr:rowOff>
        </xdr:from>
        <xdr:to>
          <xdr:col>0</xdr:col>
          <xdr:colOff>504825</xdr:colOff>
          <xdr:row>29</xdr:row>
          <xdr:rowOff>152400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34</xdr:row>
          <xdr:rowOff>47625</xdr:rowOff>
        </xdr:from>
        <xdr:to>
          <xdr:col>0</xdr:col>
          <xdr:colOff>504825</xdr:colOff>
          <xdr:row>35</xdr:row>
          <xdr:rowOff>142875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40</xdr:row>
          <xdr:rowOff>66675</xdr:rowOff>
        </xdr:from>
        <xdr:to>
          <xdr:col>0</xdr:col>
          <xdr:colOff>514350</xdr:colOff>
          <xdr:row>41</xdr:row>
          <xdr:rowOff>161925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43</xdr:row>
          <xdr:rowOff>190500</xdr:rowOff>
        </xdr:from>
        <xdr:to>
          <xdr:col>0</xdr:col>
          <xdr:colOff>495300</xdr:colOff>
          <xdr:row>45</xdr:row>
          <xdr:rowOff>47625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48</xdr:row>
          <xdr:rowOff>76200</xdr:rowOff>
        </xdr:from>
        <xdr:to>
          <xdr:col>0</xdr:col>
          <xdr:colOff>504825</xdr:colOff>
          <xdr:row>49</xdr:row>
          <xdr:rowOff>171450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51</xdr:row>
          <xdr:rowOff>171450</xdr:rowOff>
        </xdr:from>
        <xdr:to>
          <xdr:col>0</xdr:col>
          <xdr:colOff>504825</xdr:colOff>
          <xdr:row>53</xdr:row>
          <xdr:rowOff>28575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53</xdr:row>
          <xdr:rowOff>180975</xdr:rowOff>
        </xdr:from>
        <xdr:to>
          <xdr:col>0</xdr:col>
          <xdr:colOff>514350</xdr:colOff>
          <xdr:row>55</xdr:row>
          <xdr:rowOff>38100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54</xdr:row>
          <xdr:rowOff>228600</xdr:rowOff>
        </xdr:from>
        <xdr:to>
          <xdr:col>0</xdr:col>
          <xdr:colOff>409575</xdr:colOff>
          <xdr:row>56</xdr:row>
          <xdr:rowOff>28575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55</xdr:row>
          <xdr:rowOff>219075</xdr:rowOff>
        </xdr:from>
        <xdr:to>
          <xdr:col>0</xdr:col>
          <xdr:colOff>438150</xdr:colOff>
          <xdr:row>57</xdr:row>
          <xdr:rowOff>19050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57</xdr:row>
          <xdr:rowOff>200025</xdr:rowOff>
        </xdr:from>
        <xdr:to>
          <xdr:col>0</xdr:col>
          <xdr:colOff>419100</xdr:colOff>
          <xdr:row>59</xdr:row>
          <xdr:rowOff>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58</xdr:row>
          <xdr:rowOff>228600</xdr:rowOff>
        </xdr:from>
        <xdr:to>
          <xdr:col>0</xdr:col>
          <xdr:colOff>419100</xdr:colOff>
          <xdr:row>60</xdr:row>
          <xdr:rowOff>38100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60</xdr:row>
          <xdr:rowOff>133350</xdr:rowOff>
        </xdr:from>
        <xdr:to>
          <xdr:col>0</xdr:col>
          <xdr:colOff>419100</xdr:colOff>
          <xdr:row>60</xdr:row>
          <xdr:rowOff>419100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61</xdr:row>
          <xdr:rowOff>200025</xdr:rowOff>
        </xdr:from>
        <xdr:to>
          <xdr:col>0</xdr:col>
          <xdr:colOff>419100</xdr:colOff>
          <xdr:row>63</xdr:row>
          <xdr:rowOff>19050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62</xdr:row>
          <xdr:rowOff>219075</xdr:rowOff>
        </xdr:from>
        <xdr:to>
          <xdr:col>0</xdr:col>
          <xdr:colOff>409575</xdr:colOff>
          <xdr:row>64</xdr:row>
          <xdr:rowOff>47625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65</xdr:row>
          <xdr:rowOff>200025</xdr:rowOff>
        </xdr:from>
        <xdr:to>
          <xdr:col>0</xdr:col>
          <xdr:colOff>419100</xdr:colOff>
          <xdr:row>67</xdr:row>
          <xdr:rowOff>28575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66</xdr:row>
          <xdr:rowOff>190500</xdr:rowOff>
        </xdr:from>
        <xdr:to>
          <xdr:col>0</xdr:col>
          <xdr:colOff>428625</xdr:colOff>
          <xdr:row>68</xdr:row>
          <xdr:rowOff>19050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67</xdr:row>
          <xdr:rowOff>190500</xdr:rowOff>
        </xdr:from>
        <xdr:to>
          <xdr:col>0</xdr:col>
          <xdr:colOff>428625</xdr:colOff>
          <xdr:row>69</xdr:row>
          <xdr:rowOff>19050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68</xdr:row>
          <xdr:rowOff>180975</xdr:rowOff>
        </xdr:from>
        <xdr:to>
          <xdr:col>0</xdr:col>
          <xdr:colOff>447675</xdr:colOff>
          <xdr:row>70</xdr:row>
          <xdr:rowOff>9525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69</xdr:row>
          <xdr:rowOff>171450</xdr:rowOff>
        </xdr:from>
        <xdr:to>
          <xdr:col>0</xdr:col>
          <xdr:colOff>457200</xdr:colOff>
          <xdr:row>71</xdr:row>
          <xdr:rowOff>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70</xdr:row>
          <xdr:rowOff>171450</xdr:rowOff>
        </xdr:from>
        <xdr:to>
          <xdr:col>0</xdr:col>
          <xdr:colOff>457200</xdr:colOff>
          <xdr:row>72</xdr:row>
          <xdr:rowOff>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72</xdr:row>
          <xdr:rowOff>190500</xdr:rowOff>
        </xdr:from>
        <xdr:to>
          <xdr:col>0</xdr:col>
          <xdr:colOff>409575</xdr:colOff>
          <xdr:row>74</xdr:row>
          <xdr:rowOff>19050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73</xdr:row>
          <xdr:rowOff>180975</xdr:rowOff>
        </xdr:from>
        <xdr:to>
          <xdr:col>0</xdr:col>
          <xdr:colOff>419100</xdr:colOff>
          <xdr:row>75</xdr:row>
          <xdr:rowOff>9525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75</xdr:row>
          <xdr:rowOff>200025</xdr:rowOff>
        </xdr:from>
        <xdr:to>
          <xdr:col>0</xdr:col>
          <xdr:colOff>400050</xdr:colOff>
          <xdr:row>77</xdr:row>
          <xdr:rowOff>38100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76</xdr:row>
          <xdr:rowOff>190500</xdr:rowOff>
        </xdr:from>
        <xdr:to>
          <xdr:col>0</xdr:col>
          <xdr:colOff>409575</xdr:colOff>
          <xdr:row>78</xdr:row>
          <xdr:rowOff>28575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77</xdr:row>
          <xdr:rowOff>190500</xdr:rowOff>
        </xdr:from>
        <xdr:to>
          <xdr:col>0</xdr:col>
          <xdr:colOff>409575</xdr:colOff>
          <xdr:row>79</xdr:row>
          <xdr:rowOff>28575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80</xdr:row>
          <xdr:rowOff>190500</xdr:rowOff>
        </xdr:from>
        <xdr:to>
          <xdr:col>0</xdr:col>
          <xdr:colOff>400050</xdr:colOff>
          <xdr:row>82</xdr:row>
          <xdr:rowOff>28575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81</xdr:row>
          <xdr:rowOff>180975</xdr:rowOff>
        </xdr:from>
        <xdr:to>
          <xdr:col>0</xdr:col>
          <xdr:colOff>409575</xdr:colOff>
          <xdr:row>83</xdr:row>
          <xdr:rowOff>19050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82</xdr:row>
          <xdr:rowOff>180975</xdr:rowOff>
        </xdr:from>
        <xdr:to>
          <xdr:col>0</xdr:col>
          <xdr:colOff>409575</xdr:colOff>
          <xdr:row>84</xdr:row>
          <xdr:rowOff>19050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84</xdr:row>
          <xdr:rowOff>190500</xdr:rowOff>
        </xdr:from>
        <xdr:to>
          <xdr:col>0</xdr:col>
          <xdr:colOff>428625</xdr:colOff>
          <xdr:row>86</xdr:row>
          <xdr:rowOff>28575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85</xdr:row>
          <xdr:rowOff>180975</xdr:rowOff>
        </xdr:from>
        <xdr:to>
          <xdr:col>0</xdr:col>
          <xdr:colOff>438150</xdr:colOff>
          <xdr:row>87</xdr:row>
          <xdr:rowOff>19050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94</xdr:row>
          <xdr:rowOff>190500</xdr:rowOff>
        </xdr:from>
        <xdr:to>
          <xdr:col>0</xdr:col>
          <xdr:colOff>409575</xdr:colOff>
          <xdr:row>96</xdr:row>
          <xdr:rowOff>28575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95</xdr:row>
          <xdr:rowOff>180975</xdr:rowOff>
        </xdr:from>
        <xdr:to>
          <xdr:col>0</xdr:col>
          <xdr:colOff>419100</xdr:colOff>
          <xdr:row>97</xdr:row>
          <xdr:rowOff>19050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96</xdr:row>
          <xdr:rowOff>180975</xdr:rowOff>
        </xdr:from>
        <xdr:to>
          <xdr:col>0</xdr:col>
          <xdr:colOff>419100</xdr:colOff>
          <xdr:row>98</xdr:row>
          <xdr:rowOff>19050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105</xdr:row>
          <xdr:rowOff>66675</xdr:rowOff>
        </xdr:from>
        <xdr:to>
          <xdr:col>0</xdr:col>
          <xdr:colOff>419100</xdr:colOff>
          <xdr:row>105</xdr:row>
          <xdr:rowOff>371475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100</xdr:row>
          <xdr:rowOff>209550</xdr:rowOff>
        </xdr:from>
        <xdr:to>
          <xdr:col>0</xdr:col>
          <xdr:colOff>428625</xdr:colOff>
          <xdr:row>102</xdr:row>
          <xdr:rowOff>28575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101</xdr:row>
          <xdr:rowOff>200025</xdr:rowOff>
        </xdr:from>
        <xdr:to>
          <xdr:col>0</xdr:col>
          <xdr:colOff>428625</xdr:colOff>
          <xdr:row>103</xdr:row>
          <xdr:rowOff>19050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63</xdr:row>
          <xdr:rowOff>219075</xdr:rowOff>
        </xdr:from>
        <xdr:to>
          <xdr:col>0</xdr:col>
          <xdr:colOff>419100</xdr:colOff>
          <xdr:row>65</xdr:row>
          <xdr:rowOff>47625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92</xdr:row>
          <xdr:rowOff>9525</xdr:rowOff>
        </xdr:from>
        <xdr:to>
          <xdr:col>0</xdr:col>
          <xdr:colOff>409575</xdr:colOff>
          <xdr:row>92</xdr:row>
          <xdr:rowOff>323850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69</xdr:row>
          <xdr:rowOff>0</xdr:rowOff>
        </xdr:from>
        <xdr:to>
          <xdr:col>0</xdr:col>
          <xdr:colOff>466725</xdr:colOff>
          <xdr:row>70</xdr:row>
          <xdr:rowOff>9525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70</xdr:row>
          <xdr:rowOff>0</xdr:rowOff>
        </xdr:from>
        <xdr:to>
          <xdr:col>0</xdr:col>
          <xdr:colOff>466725</xdr:colOff>
          <xdr:row>71</xdr:row>
          <xdr:rowOff>9525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72</xdr:row>
          <xdr:rowOff>0</xdr:rowOff>
        </xdr:from>
        <xdr:to>
          <xdr:col>0</xdr:col>
          <xdr:colOff>466725</xdr:colOff>
          <xdr:row>73</xdr:row>
          <xdr:rowOff>9525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73</xdr:row>
          <xdr:rowOff>0</xdr:rowOff>
        </xdr:from>
        <xdr:to>
          <xdr:col>0</xdr:col>
          <xdr:colOff>466725</xdr:colOff>
          <xdr:row>74</xdr:row>
          <xdr:rowOff>9525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76</xdr:row>
          <xdr:rowOff>0</xdr:rowOff>
        </xdr:from>
        <xdr:to>
          <xdr:col>0</xdr:col>
          <xdr:colOff>466725</xdr:colOff>
          <xdr:row>77</xdr:row>
          <xdr:rowOff>9525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77</xdr:row>
          <xdr:rowOff>0</xdr:rowOff>
        </xdr:from>
        <xdr:to>
          <xdr:col>0</xdr:col>
          <xdr:colOff>466725</xdr:colOff>
          <xdr:row>78</xdr:row>
          <xdr:rowOff>9525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78</xdr:row>
          <xdr:rowOff>0</xdr:rowOff>
        </xdr:from>
        <xdr:to>
          <xdr:col>0</xdr:col>
          <xdr:colOff>466725</xdr:colOff>
          <xdr:row>79</xdr:row>
          <xdr:rowOff>9525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84</xdr:row>
          <xdr:rowOff>0</xdr:rowOff>
        </xdr:from>
        <xdr:to>
          <xdr:col>0</xdr:col>
          <xdr:colOff>457200</xdr:colOff>
          <xdr:row>84</xdr:row>
          <xdr:rowOff>323850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87</xdr:row>
          <xdr:rowOff>0</xdr:rowOff>
        </xdr:from>
        <xdr:to>
          <xdr:col>0</xdr:col>
          <xdr:colOff>466725</xdr:colOff>
          <xdr:row>88</xdr:row>
          <xdr:rowOff>9525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88</xdr:row>
          <xdr:rowOff>0</xdr:rowOff>
        </xdr:from>
        <xdr:to>
          <xdr:col>0</xdr:col>
          <xdr:colOff>466725</xdr:colOff>
          <xdr:row>89</xdr:row>
          <xdr:rowOff>9525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89</xdr:row>
          <xdr:rowOff>0</xdr:rowOff>
        </xdr:from>
        <xdr:to>
          <xdr:col>0</xdr:col>
          <xdr:colOff>466725</xdr:colOff>
          <xdr:row>90</xdr:row>
          <xdr:rowOff>9525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92</xdr:row>
          <xdr:rowOff>0</xdr:rowOff>
        </xdr:from>
        <xdr:to>
          <xdr:col>0</xdr:col>
          <xdr:colOff>476250</xdr:colOff>
          <xdr:row>93</xdr:row>
          <xdr:rowOff>28575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93</xdr:row>
          <xdr:rowOff>0</xdr:rowOff>
        </xdr:from>
        <xdr:to>
          <xdr:col>0</xdr:col>
          <xdr:colOff>476250</xdr:colOff>
          <xdr:row>94</xdr:row>
          <xdr:rowOff>28575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95</xdr:row>
          <xdr:rowOff>276225</xdr:rowOff>
        </xdr:from>
        <xdr:to>
          <xdr:col>1</xdr:col>
          <xdr:colOff>47625</xdr:colOff>
          <xdr:row>96</xdr:row>
          <xdr:rowOff>409575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41</xdr:row>
          <xdr:rowOff>85725</xdr:rowOff>
        </xdr:from>
        <xdr:to>
          <xdr:col>0</xdr:col>
          <xdr:colOff>476250</xdr:colOff>
          <xdr:row>42</xdr:row>
          <xdr:rowOff>95250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48</xdr:row>
          <xdr:rowOff>104775</xdr:rowOff>
        </xdr:from>
        <xdr:to>
          <xdr:col>0</xdr:col>
          <xdr:colOff>466725</xdr:colOff>
          <xdr:row>49</xdr:row>
          <xdr:rowOff>114300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55</xdr:row>
          <xdr:rowOff>228600</xdr:rowOff>
        </xdr:from>
        <xdr:to>
          <xdr:col>0</xdr:col>
          <xdr:colOff>476250</xdr:colOff>
          <xdr:row>57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59</xdr:row>
          <xdr:rowOff>228600</xdr:rowOff>
        </xdr:from>
        <xdr:to>
          <xdr:col>0</xdr:col>
          <xdr:colOff>476250</xdr:colOff>
          <xdr:row>61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60</xdr:row>
          <xdr:rowOff>228600</xdr:rowOff>
        </xdr:from>
        <xdr:to>
          <xdr:col>0</xdr:col>
          <xdr:colOff>476250</xdr:colOff>
          <xdr:row>62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63</xdr:row>
          <xdr:rowOff>0</xdr:rowOff>
        </xdr:from>
        <xdr:to>
          <xdr:col>0</xdr:col>
          <xdr:colOff>495300</xdr:colOff>
          <xdr:row>64</xdr:row>
          <xdr:rowOff>9525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63</xdr:row>
          <xdr:rowOff>228600</xdr:rowOff>
        </xdr:from>
        <xdr:to>
          <xdr:col>0</xdr:col>
          <xdr:colOff>495300</xdr:colOff>
          <xdr:row>65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65</xdr:row>
          <xdr:rowOff>0</xdr:rowOff>
        </xdr:from>
        <xdr:to>
          <xdr:col>0</xdr:col>
          <xdr:colOff>495300</xdr:colOff>
          <xdr:row>66</xdr:row>
          <xdr:rowOff>9525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66</xdr:row>
          <xdr:rowOff>0</xdr:rowOff>
        </xdr:from>
        <xdr:to>
          <xdr:col>0</xdr:col>
          <xdr:colOff>495300</xdr:colOff>
          <xdr:row>67</xdr:row>
          <xdr:rowOff>9525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66</xdr:row>
          <xdr:rowOff>228600</xdr:rowOff>
        </xdr:from>
        <xdr:to>
          <xdr:col>0</xdr:col>
          <xdr:colOff>485775</xdr:colOff>
          <xdr:row>68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11</xdr:row>
          <xdr:rowOff>85725</xdr:rowOff>
        </xdr:from>
        <xdr:to>
          <xdr:col>0</xdr:col>
          <xdr:colOff>438150</xdr:colOff>
          <xdr:row>12</xdr:row>
          <xdr:rowOff>95250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17</xdr:row>
          <xdr:rowOff>142875</xdr:rowOff>
        </xdr:from>
        <xdr:to>
          <xdr:col>0</xdr:col>
          <xdr:colOff>485775</xdr:colOff>
          <xdr:row>18</xdr:row>
          <xdr:rowOff>152400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23</xdr:row>
          <xdr:rowOff>104775</xdr:rowOff>
        </xdr:from>
        <xdr:to>
          <xdr:col>0</xdr:col>
          <xdr:colOff>466725</xdr:colOff>
          <xdr:row>24</xdr:row>
          <xdr:rowOff>114300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29</xdr:row>
          <xdr:rowOff>104775</xdr:rowOff>
        </xdr:from>
        <xdr:to>
          <xdr:col>0</xdr:col>
          <xdr:colOff>466725</xdr:colOff>
          <xdr:row>30</xdr:row>
          <xdr:rowOff>114300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35</xdr:row>
          <xdr:rowOff>123825</xdr:rowOff>
        </xdr:from>
        <xdr:to>
          <xdr:col>0</xdr:col>
          <xdr:colOff>466725</xdr:colOff>
          <xdr:row>36</xdr:row>
          <xdr:rowOff>133350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52</xdr:row>
          <xdr:rowOff>209550</xdr:rowOff>
        </xdr:from>
        <xdr:to>
          <xdr:col>0</xdr:col>
          <xdr:colOff>466725</xdr:colOff>
          <xdr:row>53</xdr:row>
          <xdr:rowOff>219075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54</xdr:row>
          <xdr:rowOff>0</xdr:rowOff>
        </xdr:from>
        <xdr:to>
          <xdr:col>0</xdr:col>
          <xdr:colOff>495300</xdr:colOff>
          <xdr:row>55</xdr:row>
          <xdr:rowOff>9525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57</xdr:row>
          <xdr:rowOff>0</xdr:rowOff>
        </xdr:from>
        <xdr:to>
          <xdr:col>0</xdr:col>
          <xdr:colOff>485775</xdr:colOff>
          <xdr:row>58</xdr:row>
          <xdr:rowOff>9525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58</xdr:row>
          <xdr:rowOff>0</xdr:rowOff>
        </xdr:from>
        <xdr:to>
          <xdr:col>0</xdr:col>
          <xdr:colOff>514350</xdr:colOff>
          <xdr:row>59</xdr:row>
          <xdr:rowOff>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74</xdr:row>
          <xdr:rowOff>0</xdr:rowOff>
        </xdr:from>
        <xdr:to>
          <xdr:col>0</xdr:col>
          <xdr:colOff>466725</xdr:colOff>
          <xdr:row>75</xdr:row>
          <xdr:rowOff>9525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9</xdr:row>
          <xdr:rowOff>209550</xdr:rowOff>
        </xdr:from>
        <xdr:to>
          <xdr:col>0</xdr:col>
          <xdr:colOff>457200</xdr:colOff>
          <xdr:row>11</xdr:row>
          <xdr:rowOff>9525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12</xdr:row>
          <xdr:rowOff>209550</xdr:rowOff>
        </xdr:from>
        <xdr:to>
          <xdr:col>0</xdr:col>
          <xdr:colOff>457200</xdr:colOff>
          <xdr:row>14</xdr:row>
          <xdr:rowOff>19050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15</xdr:row>
          <xdr:rowOff>209550</xdr:rowOff>
        </xdr:from>
        <xdr:to>
          <xdr:col>0</xdr:col>
          <xdr:colOff>457200</xdr:colOff>
          <xdr:row>17</xdr:row>
          <xdr:rowOff>19050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18</xdr:row>
          <xdr:rowOff>209550</xdr:rowOff>
        </xdr:from>
        <xdr:to>
          <xdr:col>0</xdr:col>
          <xdr:colOff>457200</xdr:colOff>
          <xdr:row>20</xdr:row>
          <xdr:rowOff>19050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21</xdr:row>
          <xdr:rowOff>209550</xdr:rowOff>
        </xdr:from>
        <xdr:to>
          <xdr:col>0</xdr:col>
          <xdr:colOff>457200</xdr:colOff>
          <xdr:row>23</xdr:row>
          <xdr:rowOff>19050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24</xdr:row>
          <xdr:rowOff>209550</xdr:rowOff>
        </xdr:from>
        <xdr:to>
          <xdr:col>0</xdr:col>
          <xdr:colOff>457200</xdr:colOff>
          <xdr:row>26</xdr:row>
          <xdr:rowOff>19050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30</xdr:row>
          <xdr:rowOff>95250</xdr:rowOff>
        </xdr:from>
        <xdr:to>
          <xdr:col>0</xdr:col>
          <xdr:colOff>447675</xdr:colOff>
          <xdr:row>31</xdr:row>
          <xdr:rowOff>133350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35</xdr:row>
          <xdr:rowOff>0</xdr:rowOff>
        </xdr:from>
        <xdr:to>
          <xdr:col>0</xdr:col>
          <xdr:colOff>390525</xdr:colOff>
          <xdr:row>36</xdr:row>
          <xdr:rowOff>19050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36</xdr:row>
          <xdr:rowOff>0</xdr:rowOff>
        </xdr:from>
        <xdr:to>
          <xdr:col>0</xdr:col>
          <xdr:colOff>390525</xdr:colOff>
          <xdr:row>37</xdr:row>
          <xdr:rowOff>19050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38</xdr:row>
          <xdr:rowOff>0</xdr:rowOff>
        </xdr:from>
        <xdr:to>
          <xdr:col>0</xdr:col>
          <xdr:colOff>390525</xdr:colOff>
          <xdr:row>39</xdr:row>
          <xdr:rowOff>19050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39</xdr:row>
          <xdr:rowOff>0</xdr:rowOff>
        </xdr:from>
        <xdr:to>
          <xdr:col>0</xdr:col>
          <xdr:colOff>390525</xdr:colOff>
          <xdr:row>40</xdr:row>
          <xdr:rowOff>19050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40</xdr:row>
          <xdr:rowOff>0</xdr:rowOff>
        </xdr:from>
        <xdr:to>
          <xdr:col>1</xdr:col>
          <xdr:colOff>57150</xdr:colOff>
          <xdr:row>41</xdr:row>
          <xdr:rowOff>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42</xdr:row>
          <xdr:rowOff>0</xdr:rowOff>
        </xdr:from>
        <xdr:to>
          <xdr:col>0</xdr:col>
          <xdr:colOff>390525</xdr:colOff>
          <xdr:row>43</xdr:row>
          <xdr:rowOff>19050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43</xdr:row>
          <xdr:rowOff>0</xdr:rowOff>
        </xdr:from>
        <xdr:to>
          <xdr:col>0</xdr:col>
          <xdr:colOff>390525</xdr:colOff>
          <xdr:row>44</xdr:row>
          <xdr:rowOff>19050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44</xdr:row>
          <xdr:rowOff>0</xdr:rowOff>
        </xdr:from>
        <xdr:to>
          <xdr:col>0</xdr:col>
          <xdr:colOff>390525</xdr:colOff>
          <xdr:row>45</xdr:row>
          <xdr:rowOff>19050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45</xdr:row>
          <xdr:rowOff>0</xdr:rowOff>
        </xdr:from>
        <xdr:to>
          <xdr:col>0</xdr:col>
          <xdr:colOff>390525</xdr:colOff>
          <xdr:row>46</xdr:row>
          <xdr:rowOff>19050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46</xdr:row>
          <xdr:rowOff>0</xdr:rowOff>
        </xdr:from>
        <xdr:to>
          <xdr:col>0</xdr:col>
          <xdr:colOff>390525</xdr:colOff>
          <xdr:row>47</xdr:row>
          <xdr:rowOff>19050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48</xdr:row>
          <xdr:rowOff>0</xdr:rowOff>
        </xdr:from>
        <xdr:to>
          <xdr:col>0</xdr:col>
          <xdr:colOff>390525</xdr:colOff>
          <xdr:row>49</xdr:row>
          <xdr:rowOff>19050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49</xdr:row>
          <xdr:rowOff>0</xdr:rowOff>
        </xdr:from>
        <xdr:to>
          <xdr:col>0</xdr:col>
          <xdr:colOff>390525</xdr:colOff>
          <xdr:row>50</xdr:row>
          <xdr:rowOff>19050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51</xdr:row>
          <xdr:rowOff>0</xdr:rowOff>
        </xdr:from>
        <xdr:to>
          <xdr:col>0</xdr:col>
          <xdr:colOff>390525</xdr:colOff>
          <xdr:row>52</xdr:row>
          <xdr:rowOff>19050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52</xdr:row>
          <xdr:rowOff>0</xdr:rowOff>
        </xdr:from>
        <xdr:to>
          <xdr:col>0</xdr:col>
          <xdr:colOff>390525</xdr:colOff>
          <xdr:row>53</xdr:row>
          <xdr:rowOff>19050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53</xdr:row>
          <xdr:rowOff>0</xdr:rowOff>
        </xdr:from>
        <xdr:to>
          <xdr:col>0</xdr:col>
          <xdr:colOff>390525</xdr:colOff>
          <xdr:row>54</xdr:row>
          <xdr:rowOff>19050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55</xdr:row>
          <xdr:rowOff>0</xdr:rowOff>
        </xdr:from>
        <xdr:to>
          <xdr:col>0</xdr:col>
          <xdr:colOff>390525</xdr:colOff>
          <xdr:row>56</xdr:row>
          <xdr:rowOff>19050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56</xdr:row>
          <xdr:rowOff>0</xdr:rowOff>
        </xdr:from>
        <xdr:to>
          <xdr:col>0</xdr:col>
          <xdr:colOff>390525</xdr:colOff>
          <xdr:row>57</xdr:row>
          <xdr:rowOff>19050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57</xdr:row>
          <xdr:rowOff>0</xdr:rowOff>
        </xdr:from>
        <xdr:to>
          <xdr:col>0</xdr:col>
          <xdr:colOff>390525</xdr:colOff>
          <xdr:row>58</xdr:row>
          <xdr:rowOff>19050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62</xdr:row>
          <xdr:rowOff>0</xdr:rowOff>
        </xdr:from>
        <xdr:to>
          <xdr:col>0</xdr:col>
          <xdr:colOff>390525</xdr:colOff>
          <xdr:row>63</xdr:row>
          <xdr:rowOff>0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65</xdr:row>
          <xdr:rowOff>0</xdr:rowOff>
        </xdr:from>
        <xdr:to>
          <xdr:col>0</xdr:col>
          <xdr:colOff>381000</xdr:colOff>
          <xdr:row>66</xdr:row>
          <xdr:rowOff>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66</xdr:row>
          <xdr:rowOff>0</xdr:rowOff>
        </xdr:from>
        <xdr:to>
          <xdr:col>0</xdr:col>
          <xdr:colOff>381000</xdr:colOff>
          <xdr:row>67</xdr:row>
          <xdr:rowOff>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67</xdr:row>
          <xdr:rowOff>0</xdr:rowOff>
        </xdr:from>
        <xdr:to>
          <xdr:col>0</xdr:col>
          <xdr:colOff>381000</xdr:colOff>
          <xdr:row>68</xdr:row>
          <xdr:rowOff>0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70</xdr:row>
          <xdr:rowOff>0</xdr:rowOff>
        </xdr:from>
        <xdr:to>
          <xdr:col>0</xdr:col>
          <xdr:colOff>381000</xdr:colOff>
          <xdr:row>71</xdr:row>
          <xdr:rowOff>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71</xdr:row>
          <xdr:rowOff>0</xdr:rowOff>
        </xdr:from>
        <xdr:to>
          <xdr:col>0</xdr:col>
          <xdr:colOff>381000</xdr:colOff>
          <xdr:row>72</xdr:row>
          <xdr:rowOff>0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73</xdr:row>
          <xdr:rowOff>285750</xdr:rowOff>
        </xdr:from>
        <xdr:to>
          <xdr:col>1</xdr:col>
          <xdr:colOff>66675</xdr:colOff>
          <xdr:row>75</xdr:row>
          <xdr:rowOff>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11</xdr:row>
          <xdr:rowOff>114300</xdr:rowOff>
        </xdr:from>
        <xdr:to>
          <xdr:col>0</xdr:col>
          <xdr:colOff>476250</xdr:colOff>
          <xdr:row>12</xdr:row>
          <xdr:rowOff>114300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17</xdr:row>
          <xdr:rowOff>104775</xdr:rowOff>
        </xdr:from>
        <xdr:to>
          <xdr:col>0</xdr:col>
          <xdr:colOff>476250</xdr:colOff>
          <xdr:row>18</xdr:row>
          <xdr:rowOff>104775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23</xdr:row>
          <xdr:rowOff>114300</xdr:rowOff>
        </xdr:from>
        <xdr:to>
          <xdr:col>0</xdr:col>
          <xdr:colOff>485775</xdr:colOff>
          <xdr:row>24</xdr:row>
          <xdr:rowOff>114300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29</xdr:row>
          <xdr:rowOff>104775</xdr:rowOff>
        </xdr:from>
        <xdr:to>
          <xdr:col>0</xdr:col>
          <xdr:colOff>466725</xdr:colOff>
          <xdr:row>30</xdr:row>
          <xdr:rowOff>104775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35</xdr:row>
          <xdr:rowOff>114300</xdr:rowOff>
        </xdr:from>
        <xdr:to>
          <xdr:col>0</xdr:col>
          <xdr:colOff>485775</xdr:colOff>
          <xdr:row>36</xdr:row>
          <xdr:rowOff>114300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41</xdr:row>
          <xdr:rowOff>95250</xdr:rowOff>
        </xdr:from>
        <xdr:to>
          <xdr:col>0</xdr:col>
          <xdr:colOff>485775</xdr:colOff>
          <xdr:row>42</xdr:row>
          <xdr:rowOff>95250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48</xdr:row>
          <xdr:rowOff>104775</xdr:rowOff>
        </xdr:from>
        <xdr:to>
          <xdr:col>0</xdr:col>
          <xdr:colOff>466725</xdr:colOff>
          <xdr:row>49</xdr:row>
          <xdr:rowOff>104775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53</xdr:row>
          <xdr:rowOff>0</xdr:rowOff>
        </xdr:from>
        <xdr:to>
          <xdr:col>0</xdr:col>
          <xdr:colOff>466725</xdr:colOff>
          <xdr:row>54</xdr:row>
          <xdr:rowOff>9525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54</xdr:row>
          <xdr:rowOff>0</xdr:rowOff>
        </xdr:from>
        <xdr:to>
          <xdr:col>0</xdr:col>
          <xdr:colOff>466725</xdr:colOff>
          <xdr:row>55</xdr:row>
          <xdr:rowOff>9525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56</xdr:row>
          <xdr:rowOff>0</xdr:rowOff>
        </xdr:from>
        <xdr:to>
          <xdr:col>0</xdr:col>
          <xdr:colOff>466725</xdr:colOff>
          <xdr:row>57</xdr:row>
          <xdr:rowOff>9525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57</xdr:row>
          <xdr:rowOff>0</xdr:rowOff>
        </xdr:from>
        <xdr:to>
          <xdr:col>0</xdr:col>
          <xdr:colOff>466725</xdr:colOff>
          <xdr:row>58</xdr:row>
          <xdr:rowOff>9525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58</xdr:row>
          <xdr:rowOff>0</xdr:rowOff>
        </xdr:from>
        <xdr:to>
          <xdr:col>0</xdr:col>
          <xdr:colOff>495300</xdr:colOff>
          <xdr:row>59</xdr:row>
          <xdr:rowOff>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60</xdr:row>
          <xdr:rowOff>0</xdr:rowOff>
        </xdr:from>
        <xdr:to>
          <xdr:col>0</xdr:col>
          <xdr:colOff>466725</xdr:colOff>
          <xdr:row>61</xdr:row>
          <xdr:rowOff>9525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61</xdr:row>
          <xdr:rowOff>0</xdr:rowOff>
        </xdr:from>
        <xdr:to>
          <xdr:col>0</xdr:col>
          <xdr:colOff>466725</xdr:colOff>
          <xdr:row>62</xdr:row>
          <xdr:rowOff>9525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63</xdr:row>
          <xdr:rowOff>0</xdr:rowOff>
        </xdr:from>
        <xdr:to>
          <xdr:col>0</xdr:col>
          <xdr:colOff>466725</xdr:colOff>
          <xdr:row>64</xdr:row>
          <xdr:rowOff>9525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64</xdr:row>
          <xdr:rowOff>0</xdr:rowOff>
        </xdr:from>
        <xdr:to>
          <xdr:col>0</xdr:col>
          <xdr:colOff>466725</xdr:colOff>
          <xdr:row>65</xdr:row>
          <xdr:rowOff>9525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65</xdr:row>
          <xdr:rowOff>0</xdr:rowOff>
        </xdr:from>
        <xdr:to>
          <xdr:col>0</xdr:col>
          <xdr:colOff>466725</xdr:colOff>
          <xdr:row>66</xdr:row>
          <xdr:rowOff>9525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66</xdr:row>
          <xdr:rowOff>0</xdr:rowOff>
        </xdr:from>
        <xdr:to>
          <xdr:col>0</xdr:col>
          <xdr:colOff>466725</xdr:colOff>
          <xdr:row>67</xdr:row>
          <xdr:rowOff>9525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67</xdr:row>
          <xdr:rowOff>0</xdr:rowOff>
        </xdr:from>
        <xdr:to>
          <xdr:col>0</xdr:col>
          <xdr:colOff>466725</xdr:colOff>
          <xdr:row>68</xdr:row>
          <xdr:rowOff>9525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69</xdr:row>
          <xdr:rowOff>0</xdr:rowOff>
        </xdr:from>
        <xdr:to>
          <xdr:col>0</xdr:col>
          <xdr:colOff>466725</xdr:colOff>
          <xdr:row>70</xdr:row>
          <xdr:rowOff>9525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70</xdr:row>
          <xdr:rowOff>0</xdr:rowOff>
        </xdr:from>
        <xdr:to>
          <xdr:col>0</xdr:col>
          <xdr:colOff>466725</xdr:colOff>
          <xdr:row>71</xdr:row>
          <xdr:rowOff>9525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72</xdr:row>
          <xdr:rowOff>0</xdr:rowOff>
        </xdr:from>
        <xdr:to>
          <xdr:col>0</xdr:col>
          <xdr:colOff>466725</xdr:colOff>
          <xdr:row>73</xdr:row>
          <xdr:rowOff>9525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73</xdr:row>
          <xdr:rowOff>0</xdr:rowOff>
        </xdr:from>
        <xdr:to>
          <xdr:col>0</xdr:col>
          <xdr:colOff>466725</xdr:colOff>
          <xdr:row>74</xdr:row>
          <xdr:rowOff>9525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74</xdr:row>
          <xdr:rowOff>0</xdr:rowOff>
        </xdr:from>
        <xdr:to>
          <xdr:col>0</xdr:col>
          <xdr:colOff>466725</xdr:colOff>
          <xdr:row>75</xdr:row>
          <xdr:rowOff>9525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76</xdr:row>
          <xdr:rowOff>0</xdr:rowOff>
        </xdr:from>
        <xdr:to>
          <xdr:col>0</xdr:col>
          <xdr:colOff>466725</xdr:colOff>
          <xdr:row>77</xdr:row>
          <xdr:rowOff>9525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77</xdr:row>
          <xdr:rowOff>0</xdr:rowOff>
        </xdr:from>
        <xdr:to>
          <xdr:col>0</xdr:col>
          <xdr:colOff>466725</xdr:colOff>
          <xdr:row>78</xdr:row>
          <xdr:rowOff>9525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78</xdr:row>
          <xdr:rowOff>0</xdr:rowOff>
        </xdr:from>
        <xdr:to>
          <xdr:col>0</xdr:col>
          <xdr:colOff>466725</xdr:colOff>
          <xdr:row>79</xdr:row>
          <xdr:rowOff>9525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83</xdr:row>
          <xdr:rowOff>0</xdr:rowOff>
        </xdr:from>
        <xdr:to>
          <xdr:col>0</xdr:col>
          <xdr:colOff>466725</xdr:colOff>
          <xdr:row>83</xdr:row>
          <xdr:rowOff>323850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86</xdr:row>
          <xdr:rowOff>0</xdr:rowOff>
        </xdr:from>
        <xdr:to>
          <xdr:col>0</xdr:col>
          <xdr:colOff>466725</xdr:colOff>
          <xdr:row>87</xdr:row>
          <xdr:rowOff>9525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87</xdr:row>
          <xdr:rowOff>0</xdr:rowOff>
        </xdr:from>
        <xdr:to>
          <xdr:col>0</xdr:col>
          <xdr:colOff>466725</xdr:colOff>
          <xdr:row>88</xdr:row>
          <xdr:rowOff>9525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88</xdr:row>
          <xdr:rowOff>0</xdr:rowOff>
        </xdr:from>
        <xdr:to>
          <xdr:col>0</xdr:col>
          <xdr:colOff>466725</xdr:colOff>
          <xdr:row>89</xdr:row>
          <xdr:rowOff>9525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91</xdr:row>
          <xdr:rowOff>0</xdr:rowOff>
        </xdr:from>
        <xdr:to>
          <xdr:col>0</xdr:col>
          <xdr:colOff>476250</xdr:colOff>
          <xdr:row>92</xdr:row>
          <xdr:rowOff>28575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92</xdr:row>
          <xdr:rowOff>0</xdr:rowOff>
        </xdr:from>
        <xdr:to>
          <xdr:col>0</xdr:col>
          <xdr:colOff>476250</xdr:colOff>
          <xdr:row>93</xdr:row>
          <xdr:rowOff>28575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95</xdr:row>
          <xdr:rowOff>0</xdr:rowOff>
        </xdr:from>
        <xdr:to>
          <xdr:col>1</xdr:col>
          <xdr:colOff>9525</xdr:colOff>
          <xdr:row>96</xdr:row>
          <xdr:rowOff>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9</xdr:row>
          <xdr:rowOff>209550</xdr:rowOff>
        </xdr:from>
        <xdr:to>
          <xdr:col>0</xdr:col>
          <xdr:colOff>457200</xdr:colOff>
          <xdr:row>11</xdr:row>
          <xdr:rowOff>9525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12</xdr:row>
          <xdr:rowOff>209550</xdr:rowOff>
        </xdr:from>
        <xdr:to>
          <xdr:col>0</xdr:col>
          <xdr:colOff>457200</xdr:colOff>
          <xdr:row>14</xdr:row>
          <xdr:rowOff>19050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15</xdr:row>
          <xdr:rowOff>209550</xdr:rowOff>
        </xdr:from>
        <xdr:to>
          <xdr:col>0</xdr:col>
          <xdr:colOff>457200</xdr:colOff>
          <xdr:row>17</xdr:row>
          <xdr:rowOff>19050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18</xdr:row>
          <xdr:rowOff>209550</xdr:rowOff>
        </xdr:from>
        <xdr:to>
          <xdr:col>0</xdr:col>
          <xdr:colOff>457200</xdr:colOff>
          <xdr:row>20</xdr:row>
          <xdr:rowOff>19050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21</xdr:row>
          <xdr:rowOff>209550</xdr:rowOff>
        </xdr:from>
        <xdr:to>
          <xdr:col>0</xdr:col>
          <xdr:colOff>457200</xdr:colOff>
          <xdr:row>23</xdr:row>
          <xdr:rowOff>19050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24</xdr:row>
          <xdr:rowOff>209550</xdr:rowOff>
        </xdr:from>
        <xdr:to>
          <xdr:col>0</xdr:col>
          <xdr:colOff>457200</xdr:colOff>
          <xdr:row>26</xdr:row>
          <xdr:rowOff>19050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30</xdr:row>
          <xdr:rowOff>95250</xdr:rowOff>
        </xdr:from>
        <xdr:to>
          <xdr:col>0</xdr:col>
          <xdr:colOff>447675</xdr:colOff>
          <xdr:row>31</xdr:row>
          <xdr:rowOff>133350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35</xdr:row>
          <xdr:rowOff>0</xdr:rowOff>
        </xdr:from>
        <xdr:to>
          <xdr:col>0</xdr:col>
          <xdr:colOff>390525</xdr:colOff>
          <xdr:row>36</xdr:row>
          <xdr:rowOff>19050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36</xdr:row>
          <xdr:rowOff>0</xdr:rowOff>
        </xdr:from>
        <xdr:to>
          <xdr:col>0</xdr:col>
          <xdr:colOff>390525</xdr:colOff>
          <xdr:row>37</xdr:row>
          <xdr:rowOff>19050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38</xdr:row>
          <xdr:rowOff>0</xdr:rowOff>
        </xdr:from>
        <xdr:to>
          <xdr:col>0</xdr:col>
          <xdr:colOff>390525</xdr:colOff>
          <xdr:row>39</xdr:row>
          <xdr:rowOff>19050</xdr:rowOff>
        </xdr:to>
        <xdr:sp macro="" textlink="">
          <xdr:nvSpPr>
            <xdr:cNvPr id="19494" name="Check Box 38" hidden="1">
              <a:extLst>
                <a:ext uri="{63B3BB69-23CF-44E3-9099-C40C66FF867C}">
                  <a14:compatExt spid="_x0000_s19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39</xdr:row>
          <xdr:rowOff>0</xdr:rowOff>
        </xdr:from>
        <xdr:to>
          <xdr:col>0</xdr:col>
          <xdr:colOff>390525</xdr:colOff>
          <xdr:row>40</xdr:row>
          <xdr:rowOff>19050</xdr:rowOff>
        </xdr:to>
        <xdr:sp macro="" textlink="">
          <xdr:nvSpPr>
            <xdr:cNvPr id="19495" name="Check Box 39" hidden="1">
              <a:extLst>
                <a:ext uri="{63B3BB69-23CF-44E3-9099-C40C66FF867C}">
                  <a14:compatExt spid="_x0000_s19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40</xdr:row>
          <xdr:rowOff>0</xdr:rowOff>
        </xdr:from>
        <xdr:to>
          <xdr:col>1</xdr:col>
          <xdr:colOff>47625</xdr:colOff>
          <xdr:row>41</xdr:row>
          <xdr:rowOff>0</xdr:rowOff>
        </xdr:to>
        <xdr:sp macro="" textlink="">
          <xdr:nvSpPr>
            <xdr:cNvPr id="19496" name="Check Box 40" hidden="1">
              <a:extLst>
                <a:ext uri="{63B3BB69-23CF-44E3-9099-C40C66FF867C}">
                  <a14:compatExt spid="_x0000_s19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42</xdr:row>
          <xdr:rowOff>0</xdr:rowOff>
        </xdr:from>
        <xdr:to>
          <xdr:col>0</xdr:col>
          <xdr:colOff>390525</xdr:colOff>
          <xdr:row>43</xdr:row>
          <xdr:rowOff>19050</xdr:rowOff>
        </xdr:to>
        <xdr:sp macro="" textlink="">
          <xdr:nvSpPr>
            <xdr:cNvPr id="19498" name="Check Box 42" hidden="1">
              <a:extLst>
                <a:ext uri="{63B3BB69-23CF-44E3-9099-C40C66FF867C}">
                  <a14:compatExt spid="_x0000_s19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43</xdr:row>
          <xdr:rowOff>0</xdr:rowOff>
        </xdr:from>
        <xdr:to>
          <xdr:col>0</xdr:col>
          <xdr:colOff>390525</xdr:colOff>
          <xdr:row>44</xdr:row>
          <xdr:rowOff>19050</xdr:rowOff>
        </xdr:to>
        <xdr:sp macro="" textlink="">
          <xdr:nvSpPr>
            <xdr:cNvPr id="19499" name="Check Box 43" hidden="1">
              <a:extLst>
                <a:ext uri="{63B3BB69-23CF-44E3-9099-C40C66FF867C}">
                  <a14:compatExt spid="_x0000_s19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44</xdr:row>
          <xdr:rowOff>0</xdr:rowOff>
        </xdr:from>
        <xdr:to>
          <xdr:col>0</xdr:col>
          <xdr:colOff>390525</xdr:colOff>
          <xdr:row>45</xdr:row>
          <xdr:rowOff>19050</xdr:rowOff>
        </xdr:to>
        <xdr:sp macro="" textlink="">
          <xdr:nvSpPr>
            <xdr:cNvPr id="19500" name="Check Box 44" hidden="1">
              <a:extLst>
                <a:ext uri="{63B3BB69-23CF-44E3-9099-C40C66FF867C}">
                  <a14:compatExt spid="_x0000_s19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45</xdr:row>
          <xdr:rowOff>0</xdr:rowOff>
        </xdr:from>
        <xdr:to>
          <xdr:col>0</xdr:col>
          <xdr:colOff>390525</xdr:colOff>
          <xdr:row>46</xdr:row>
          <xdr:rowOff>19050</xdr:rowOff>
        </xdr:to>
        <xdr:sp macro="" textlink="">
          <xdr:nvSpPr>
            <xdr:cNvPr id="19501" name="Check Box 45" hidden="1">
              <a:extLst>
                <a:ext uri="{63B3BB69-23CF-44E3-9099-C40C66FF867C}">
                  <a14:compatExt spid="_x0000_s19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46</xdr:row>
          <xdr:rowOff>0</xdr:rowOff>
        </xdr:from>
        <xdr:to>
          <xdr:col>0</xdr:col>
          <xdr:colOff>390525</xdr:colOff>
          <xdr:row>47</xdr:row>
          <xdr:rowOff>19050</xdr:rowOff>
        </xdr:to>
        <xdr:sp macro="" textlink="">
          <xdr:nvSpPr>
            <xdr:cNvPr id="19502" name="Check Box 46" hidden="1">
              <a:extLst>
                <a:ext uri="{63B3BB69-23CF-44E3-9099-C40C66FF867C}">
                  <a14:compatExt spid="_x0000_s19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48</xdr:row>
          <xdr:rowOff>0</xdr:rowOff>
        </xdr:from>
        <xdr:to>
          <xdr:col>0</xdr:col>
          <xdr:colOff>390525</xdr:colOff>
          <xdr:row>49</xdr:row>
          <xdr:rowOff>19050</xdr:rowOff>
        </xdr:to>
        <xdr:sp macro="" textlink="">
          <xdr:nvSpPr>
            <xdr:cNvPr id="19504" name="Check Box 48" hidden="1">
              <a:extLst>
                <a:ext uri="{63B3BB69-23CF-44E3-9099-C40C66FF867C}">
                  <a14:compatExt spid="_x0000_s19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49</xdr:row>
          <xdr:rowOff>0</xdr:rowOff>
        </xdr:from>
        <xdr:to>
          <xdr:col>0</xdr:col>
          <xdr:colOff>390525</xdr:colOff>
          <xdr:row>50</xdr:row>
          <xdr:rowOff>19050</xdr:rowOff>
        </xdr:to>
        <xdr:sp macro="" textlink="">
          <xdr:nvSpPr>
            <xdr:cNvPr id="19505" name="Check Box 49" hidden="1">
              <a:extLst>
                <a:ext uri="{63B3BB69-23CF-44E3-9099-C40C66FF867C}">
                  <a14:compatExt spid="_x0000_s19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51</xdr:row>
          <xdr:rowOff>0</xdr:rowOff>
        </xdr:from>
        <xdr:to>
          <xdr:col>0</xdr:col>
          <xdr:colOff>390525</xdr:colOff>
          <xdr:row>52</xdr:row>
          <xdr:rowOff>19050</xdr:rowOff>
        </xdr:to>
        <xdr:sp macro="" textlink="">
          <xdr:nvSpPr>
            <xdr:cNvPr id="19507" name="Check Box 51" hidden="1">
              <a:extLst>
                <a:ext uri="{63B3BB69-23CF-44E3-9099-C40C66FF867C}">
                  <a14:compatExt spid="_x0000_s19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52</xdr:row>
          <xdr:rowOff>0</xdr:rowOff>
        </xdr:from>
        <xdr:to>
          <xdr:col>0</xdr:col>
          <xdr:colOff>390525</xdr:colOff>
          <xdr:row>53</xdr:row>
          <xdr:rowOff>19050</xdr:rowOff>
        </xdr:to>
        <xdr:sp macro="" textlink="">
          <xdr:nvSpPr>
            <xdr:cNvPr id="19508" name="Check Box 52" hidden="1">
              <a:extLst>
                <a:ext uri="{63B3BB69-23CF-44E3-9099-C40C66FF867C}">
                  <a14:compatExt spid="_x0000_s19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53</xdr:row>
          <xdr:rowOff>0</xdr:rowOff>
        </xdr:from>
        <xdr:to>
          <xdr:col>0</xdr:col>
          <xdr:colOff>390525</xdr:colOff>
          <xdr:row>54</xdr:row>
          <xdr:rowOff>19050</xdr:rowOff>
        </xdr:to>
        <xdr:sp macro="" textlink="">
          <xdr:nvSpPr>
            <xdr:cNvPr id="19509" name="Check Box 53" hidden="1">
              <a:extLst>
                <a:ext uri="{63B3BB69-23CF-44E3-9099-C40C66FF867C}">
                  <a14:compatExt spid="_x0000_s19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55</xdr:row>
          <xdr:rowOff>0</xdr:rowOff>
        </xdr:from>
        <xdr:to>
          <xdr:col>0</xdr:col>
          <xdr:colOff>390525</xdr:colOff>
          <xdr:row>56</xdr:row>
          <xdr:rowOff>19050</xdr:rowOff>
        </xdr:to>
        <xdr:sp macro="" textlink="">
          <xdr:nvSpPr>
            <xdr:cNvPr id="19511" name="Check Box 55" hidden="1">
              <a:extLst>
                <a:ext uri="{63B3BB69-23CF-44E3-9099-C40C66FF867C}">
                  <a14:compatExt spid="_x0000_s19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56</xdr:row>
          <xdr:rowOff>0</xdr:rowOff>
        </xdr:from>
        <xdr:to>
          <xdr:col>0</xdr:col>
          <xdr:colOff>390525</xdr:colOff>
          <xdr:row>57</xdr:row>
          <xdr:rowOff>19050</xdr:rowOff>
        </xdr:to>
        <xdr:sp macro="" textlink="">
          <xdr:nvSpPr>
            <xdr:cNvPr id="19512" name="Check Box 56" hidden="1">
              <a:extLst>
                <a:ext uri="{63B3BB69-23CF-44E3-9099-C40C66FF867C}">
                  <a14:compatExt spid="_x0000_s19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57</xdr:row>
          <xdr:rowOff>0</xdr:rowOff>
        </xdr:from>
        <xdr:to>
          <xdr:col>0</xdr:col>
          <xdr:colOff>390525</xdr:colOff>
          <xdr:row>58</xdr:row>
          <xdr:rowOff>19050</xdr:rowOff>
        </xdr:to>
        <xdr:sp macro="" textlink="">
          <xdr:nvSpPr>
            <xdr:cNvPr id="19513" name="Check Box 57" hidden="1">
              <a:extLst>
                <a:ext uri="{63B3BB69-23CF-44E3-9099-C40C66FF867C}">
                  <a14:compatExt spid="_x0000_s19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62</xdr:row>
          <xdr:rowOff>0</xdr:rowOff>
        </xdr:from>
        <xdr:to>
          <xdr:col>0</xdr:col>
          <xdr:colOff>390525</xdr:colOff>
          <xdr:row>63</xdr:row>
          <xdr:rowOff>0</xdr:rowOff>
        </xdr:to>
        <xdr:sp macro="" textlink="">
          <xdr:nvSpPr>
            <xdr:cNvPr id="19518" name="Check Box 62" hidden="1">
              <a:extLst>
                <a:ext uri="{63B3BB69-23CF-44E3-9099-C40C66FF867C}">
                  <a14:compatExt spid="_x0000_s19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65</xdr:row>
          <xdr:rowOff>0</xdr:rowOff>
        </xdr:from>
        <xdr:to>
          <xdr:col>0</xdr:col>
          <xdr:colOff>381000</xdr:colOff>
          <xdr:row>66</xdr:row>
          <xdr:rowOff>0</xdr:rowOff>
        </xdr:to>
        <xdr:sp macro="" textlink="">
          <xdr:nvSpPr>
            <xdr:cNvPr id="19521" name="Check Box 65" hidden="1">
              <a:extLst>
                <a:ext uri="{63B3BB69-23CF-44E3-9099-C40C66FF867C}">
                  <a14:compatExt spid="_x0000_s19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66</xdr:row>
          <xdr:rowOff>0</xdr:rowOff>
        </xdr:from>
        <xdr:to>
          <xdr:col>0</xdr:col>
          <xdr:colOff>381000</xdr:colOff>
          <xdr:row>67</xdr:row>
          <xdr:rowOff>0</xdr:rowOff>
        </xdr:to>
        <xdr:sp macro="" textlink="">
          <xdr:nvSpPr>
            <xdr:cNvPr id="19522" name="Check Box 66" hidden="1">
              <a:extLst>
                <a:ext uri="{63B3BB69-23CF-44E3-9099-C40C66FF867C}">
                  <a14:compatExt spid="_x0000_s19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67</xdr:row>
          <xdr:rowOff>0</xdr:rowOff>
        </xdr:from>
        <xdr:to>
          <xdr:col>0</xdr:col>
          <xdr:colOff>381000</xdr:colOff>
          <xdr:row>68</xdr:row>
          <xdr:rowOff>0</xdr:rowOff>
        </xdr:to>
        <xdr:sp macro="" textlink="">
          <xdr:nvSpPr>
            <xdr:cNvPr id="19523" name="Check Box 67" hidden="1">
              <a:extLst>
                <a:ext uri="{63B3BB69-23CF-44E3-9099-C40C66FF867C}">
                  <a14:compatExt spid="_x0000_s19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70</xdr:row>
          <xdr:rowOff>0</xdr:rowOff>
        </xdr:from>
        <xdr:to>
          <xdr:col>0</xdr:col>
          <xdr:colOff>381000</xdr:colOff>
          <xdr:row>71</xdr:row>
          <xdr:rowOff>0</xdr:rowOff>
        </xdr:to>
        <xdr:sp macro="" textlink="">
          <xdr:nvSpPr>
            <xdr:cNvPr id="19526" name="Check Box 70" hidden="1">
              <a:extLst>
                <a:ext uri="{63B3BB69-23CF-44E3-9099-C40C66FF867C}">
                  <a14:compatExt spid="_x0000_s19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71</xdr:row>
          <xdr:rowOff>0</xdr:rowOff>
        </xdr:from>
        <xdr:to>
          <xdr:col>0</xdr:col>
          <xdr:colOff>381000</xdr:colOff>
          <xdr:row>72</xdr:row>
          <xdr:rowOff>0</xdr:rowOff>
        </xdr:to>
        <xdr:sp macro="" textlink="">
          <xdr:nvSpPr>
            <xdr:cNvPr id="19527" name="Check Box 71" hidden="1">
              <a:extLst>
                <a:ext uri="{63B3BB69-23CF-44E3-9099-C40C66FF867C}">
                  <a14:compatExt spid="_x0000_s19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73</xdr:row>
          <xdr:rowOff>285750</xdr:rowOff>
        </xdr:from>
        <xdr:to>
          <xdr:col>1</xdr:col>
          <xdr:colOff>57150</xdr:colOff>
          <xdr:row>75</xdr:row>
          <xdr:rowOff>0</xdr:rowOff>
        </xdr:to>
        <xdr:sp macro="" textlink="">
          <xdr:nvSpPr>
            <xdr:cNvPr id="19530" name="Check Box 74" hidden="1">
              <a:extLst>
                <a:ext uri="{63B3BB69-23CF-44E3-9099-C40C66FF867C}">
                  <a14:compatExt spid="_x0000_s19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10</xdr:row>
          <xdr:rowOff>114300</xdr:rowOff>
        </xdr:from>
        <xdr:to>
          <xdr:col>0</xdr:col>
          <xdr:colOff>476250</xdr:colOff>
          <xdr:row>11</xdr:row>
          <xdr:rowOff>114300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16</xdr:row>
          <xdr:rowOff>104775</xdr:rowOff>
        </xdr:from>
        <xdr:to>
          <xdr:col>0</xdr:col>
          <xdr:colOff>485775</xdr:colOff>
          <xdr:row>17</xdr:row>
          <xdr:rowOff>104775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104775</xdr:rowOff>
        </xdr:from>
        <xdr:to>
          <xdr:col>0</xdr:col>
          <xdr:colOff>476250</xdr:colOff>
          <xdr:row>23</xdr:row>
          <xdr:rowOff>104775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28</xdr:row>
          <xdr:rowOff>104775</xdr:rowOff>
        </xdr:from>
        <xdr:to>
          <xdr:col>0</xdr:col>
          <xdr:colOff>476250</xdr:colOff>
          <xdr:row>29</xdr:row>
          <xdr:rowOff>104775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34</xdr:row>
          <xdr:rowOff>104775</xdr:rowOff>
        </xdr:from>
        <xdr:to>
          <xdr:col>0</xdr:col>
          <xdr:colOff>495300</xdr:colOff>
          <xdr:row>35</xdr:row>
          <xdr:rowOff>104775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40</xdr:row>
          <xdr:rowOff>114300</xdr:rowOff>
        </xdr:from>
        <xdr:to>
          <xdr:col>0</xdr:col>
          <xdr:colOff>504825</xdr:colOff>
          <xdr:row>41</xdr:row>
          <xdr:rowOff>114300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47</xdr:row>
          <xdr:rowOff>114300</xdr:rowOff>
        </xdr:from>
        <xdr:to>
          <xdr:col>0</xdr:col>
          <xdr:colOff>466725</xdr:colOff>
          <xdr:row>48</xdr:row>
          <xdr:rowOff>114300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51</xdr:row>
          <xdr:rowOff>238125</xdr:rowOff>
        </xdr:from>
        <xdr:to>
          <xdr:col>0</xdr:col>
          <xdr:colOff>476250</xdr:colOff>
          <xdr:row>52</xdr:row>
          <xdr:rowOff>238125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52</xdr:row>
          <xdr:rowOff>238125</xdr:rowOff>
        </xdr:from>
        <xdr:to>
          <xdr:col>0</xdr:col>
          <xdr:colOff>485775</xdr:colOff>
          <xdr:row>53</xdr:row>
          <xdr:rowOff>238125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54</xdr:row>
          <xdr:rowOff>228600</xdr:rowOff>
        </xdr:from>
        <xdr:to>
          <xdr:col>0</xdr:col>
          <xdr:colOff>485775</xdr:colOff>
          <xdr:row>55</xdr:row>
          <xdr:rowOff>238125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56</xdr:row>
          <xdr:rowOff>9525</xdr:rowOff>
        </xdr:from>
        <xdr:to>
          <xdr:col>0</xdr:col>
          <xdr:colOff>476250</xdr:colOff>
          <xdr:row>57</xdr:row>
          <xdr:rowOff>9525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57</xdr:row>
          <xdr:rowOff>66675</xdr:rowOff>
        </xdr:from>
        <xdr:to>
          <xdr:col>0</xdr:col>
          <xdr:colOff>485775</xdr:colOff>
          <xdr:row>57</xdr:row>
          <xdr:rowOff>304800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58</xdr:row>
          <xdr:rowOff>238125</xdr:rowOff>
        </xdr:from>
        <xdr:to>
          <xdr:col>0</xdr:col>
          <xdr:colOff>504825</xdr:colOff>
          <xdr:row>59</xdr:row>
          <xdr:rowOff>238125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59</xdr:row>
          <xdr:rowOff>238125</xdr:rowOff>
        </xdr:from>
        <xdr:to>
          <xdr:col>0</xdr:col>
          <xdr:colOff>504825</xdr:colOff>
          <xdr:row>60</xdr:row>
          <xdr:rowOff>238125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61</xdr:row>
          <xdr:rowOff>228600</xdr:rowOff>
        </xdr:from>
        <xdr:to>
          <xdr:col>0</xdr:col>
          <xdr:colOff>476250</xdr:colOff>
          <xdr:row>62</xdr:row>
          <xdr:rowOff>228600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63</xdr:row>
          <xdr:rowOff>9525</xdr:rowOff>
        </xdr:from>
        <xdr:to>
          <xdr:col>0</xdr:col>
          <xdr:colOff>476250</xdr:colOff>
          <xdr:row>64</xdr:row>
          <xdr:rowOff>9525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64</xdr:row>
          <xdr:rowOff>9525</xdr:rowOff>
        </xdr:from>
        <xdr:to>
          <xdr:col>0</xdr:col>
          <xdr:colOff>476250</xdr:colOff>
          <xdr:row>65</xdr:row>
          <xdr:rowOff>9525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64</xdr:row>
          <xdr:rowOff>238125</xdr:rowOff>
        </xdr:from>
        <xdr:to>
          <xdr:col>0</xdr:col>
          <xdr:colOff>476250</xdr:colOff>
          <xdr:row>65</xdr:row>
          <xdr:rowOff>238125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65</xdr:row>
          <xdr:rowOff>238125</xdr:rowOff>
        </xdr:from>
        <xdr:to>
          <xdr:col>0</xdr:col>
          <xdr:colOff>476250</xdr:colOff>
          <xdr:row>66</xdr:row>
          <xdr:rowOff>238125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67</xdr:row>
          <xdr:rowOff>238125</xdr:rowOff>
        </xdr:from>
        <xdr:to>
          <xdr:col>0</xdr:col>
          <xdr:colOff>495300</xdr:colOff>
          <xdr:row>68</xdr:row>
          <xdr:rowOff>238125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69</xdr:row>
          <xdr:rowOff>9525</xdr:rowOff>
        </xdr:from>
        <xdr:to>
          <xdr:col>0</xdr:col>
          <xdr:colOff>485775</xdr:colOff>
          <xdr:row>70</xdr:row>
          <xdr:rowOff>9525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70</xdr:row>
          <xdr:rowOff>238125</xdr:rowOff>
        </xdr:from>
        <xdr:to>
          <xdr:col>0</xdr:col>
          <xdr:colOff>476250</xdr:colOff>
          <xdr:row>71</xdr:row>
          <xdr:rowOff>238125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71</xdr:row>
          <xdr:rowOff>238125</xdr:rowOff>
        </xdr:from>
        <xdr:to>
          <xdr:col>0</xdr:col>
          <xdr:colOff>485775</xdr:colOff>
          <xdr:row>72</xdr:row>
          <xdr:rowOff>238125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72</xdr:row>
          <xdr:rowOff>238125</xdr:rowOff>
        </xdr:from>
        <xdr:to>
          <xdr:col>0</xdr:col>
          <xdr:colOff>476250</xdr:colOff>
          <xdr:row>73</xdr:row>
          <xdr:rowOff>238125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74</xdr:row>
          <xdr:rowOff>238125</xdr:rowOff>
        </xdr:from>
        <xdr:to>
          <xdr:col>0</xdr:col>
          <xdr:colOff>466725</xdr:colOff>
          <xdr:row>75</xdr:row>
          <xdr:rowOff>238125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75</xdr:row>
          <xdr:rowOff>219075</xdr:rowOff>
        </xdr:from>
        <xdr:to>
          <xdr:col>0</xdr:col>
          <xdr:colOff>476250</xdr:colOff>
          <xdr:row>76</xdr:row>
          <xdr:rowOff>219075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76</xdr:row>
          <xdr:rowOff>228600</xdr:rowOff>
        </xdr:from>
        <xdr:to>
          <xdr:col>0</xdr:col>
          <xdr:colOff>476250</xdr:colOff>
          <xdr:row>77</xdr:row>
          <xdr:rowOff>228600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84</xdr:row>
          <xdr:rowOff>228600</xdr:rowOff>
        </xdr:from>
        <xdr:to>
          <xdr:col>0</xdr:col>
          <xdr:colOff>476250</xdr:colOff>
          <xdr:row>85</xdr:row>
          <xdr:rowOff>228600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85</xdr:row>
          <xdr:rowOff>228600</xdr:rowOff>
        </xdr:from>
        <xdr:to>
          <xdr:col>0</xdr:col>
          <xdr:colOff>485775</xdr:colOff>
          <xdr:row>86</xdr:row>
          <xdr:rowOff>228600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86</xdr:row>
          <xdr:rowOff>238125</xdr:rowOff>
        </xdr:from>
        <xdr:to>
          <xdr:col>0</xdr:col>
          <xdr:colOff>495300</xdr:colOff>
          <xdr:row>88</xdr:row>
          <xdr:rowOff>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89</xdr:row>
          <xdr:rowOff>209550</xdr:rowOff>
        </xdr:from>
        <xdr:to>
          <xdr:col>0</xdr:col>
          <xdr:colOff>485775</xdr:colOff>
          <xdr:row>91</xdr:row>
          <xdr:rowOff>9525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90</xdr:row>
          <xdr:rowOff>200025</xdr:rowOff>
        </xdr:from>
        <xdr:to>
          <xdr:col>0</xdr:col>
          <xdr:colOff>485775</xdr:colOff>
          <xdr:row>91</xdr:row>
          <xdr:rowOff>219075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94</xdr:row>
          <xdr:rowOff>76200</xdr:rowOff>
        </xdr:from>
        <xdr:to>
          <xdr:col>0</xdr:col>
          <xdr:colOff>485775</xdr:colOff>
          <xdr:row>94</xdr:row>
          <xdr:rowOff>314325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82</xdr:row>
          <xdr:rowOff>38100</xdr:rowOff>
        </xdr:from>
        <xdr:to>
          <xdr:col>0</xdr:col>
          <xdr:colOff>457200</xdr:colOff>
          <xdr:row>82</xdr:row>
          <xdr:rowOff>276225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3.xml"/><Relationship Id="rId13" Type="http://schemas.openxmlformats.org/officeDocument/2006/relationships/ctrlProp" Target="../ctrlProps/ctrlProp258.xml"/><Relationship Id="rId18" Type="http://schemas.openxmlformats.org/officeDocument/2006/relationships/ctrlProp" Target="../ctrlProps/ctrlProp263.xml"/><Relationship Id="rId26" Type="http://schemas.openxmlformats.org/officeDocument/2006/relationships/ctrlProp" Target="../ctrlProps/ctrlProp271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266.xml"/><Relationship Id="rId34" Type="http://schemas.openxmlformats.org/officeDocument/2006/relationships/ctrlProp" Target="../ctrlProps/ctrlProp279.xml"/><Relationship Id="rId7" Type="http://schemas.openxmlformats.org/officeDocument/2006/relationships/ctrlProp" Target="../ctrlProps/ctrlProp252.xml"/><Relationship Id="rId12" Type="http://schemas.openxmlformats.org/officeDocument/2006/relationships/ctrlProp" Target="../ctrlProps/ctrlProp257.xml"/><Relationship Id="rId17" Type="http://schemas.openxmlformats.org/officeDocument/2006/relationships/ctrlProp" Target="../ctrlProps/ctrlProp262.xml"/><Relationship Id="rId25" Type="http://schemas.openxmlformats.org/officeDocument/2006/relationships/ctrlProp" Target="../ctrlProps/ctrlProp270.xml"/><Relationship Id="rId33" Type="http://schemas.openxmlformats.org/officeDocument/2006/relationships/ctrlProp" Target="../ctrlProps/ctrlProp278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261.xml"/><Relationship Id="rId20" Type="http://schemas.openxmlformats.org/officeDocument/2006/relationships/ctrlProp" Target="../ctrlProps/ctrlProp265.xml"/><Relationship Id="rId29" Type="http://schemas.openxmlformats.org/officeDocument/2006/relationships/ctrlProp" Target="../ctrlProps/ctrlProp274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51.xml"/><Relationship Id="rId11" Type="http://schemas.openxmlformats.org/officeDocument/2006/relationships/ctrlProp" Target="../ctrlProps/ctrlProp256.xml"/><Relationship Id="rId24" Type="http://schemas.openxmlformats.org/officeDocument/2006/relationships/ctrlProp" Target="../ctrlProps/ctrlProp269.xml"/><Relationship Id="rId32" Type="http://schemas.openxmlformats.org/officeDocument/2006/relationships/ctrlProp" Target="../ctrlProps/ctrlProp277.xml"/><Relationship Id="rId5" Type="http://schemas.openxmlformats.org/officeDocument/2006/relationships/ctrlProp" Target="../ctrlProps/ctrlProp250.xml"/><Relationship Id="rId15" Type="http://schemas.openxmlformats.org/officeDocument/2006/relationships/ctrlProp" Target="../ctrlProps/ctrlProp260.xml"/><Relationship Id="rId23" Type="http://schemas.openxmlformats.org/officeDocument/2006/relationships/ctrlProp" Target="../ctrlProps/ctrlProp268.xml"/><Relationship Id="rId28" Type="http://schemas.openxmlformats.org/officeDocument/2006/relationships/ctrlProp" Target="../ctrlProps/ctrlProp273.xml"/><Relationship Id="rId10" Type="http://schemas.openxmlformats.org/officeDocument/2006/relationships/ctrlProp" Target="../ctrlProps/ctrlProp255.xml"/><Relationship Id="rId19" Type="http://schemas.openxmlformats.org/officeDocument/2006/relationships/ctrlProp" Target="../ctrlProps/ctrlProp264.xml"/><Relationship Id="rId31" Type="http://schemas.openxmlformats.org/officeDocument/2006/relationships/ctrlProp" Target="../ctrlProps/ctrlProp276.xml"/><Relationship Id="rId4" Type="http://schemas.openxmlformats.org/officeDocument/2006/relationships/ctrlProp" Target="../ctrlProps/ctrlProp249.xml"/><Relationship Id="rId9" Type="http://schemas.openxmlformats.org/officeDocument/2006/relationships/ctrlProp" Target="../ctrlProps/ctrlProp254.xml"/><Relationship Id="rId14" Type="http://schemas.openxmlformats.org/officeDocument/2006/relationships/ctrlProp" Target="../ctrlProps/ctrlProp259.xml"/><Relationship Id="rId22" Type="http://schemas.openxmlformats.org/officeDocument/2006/relationships/ctrlProp" Target="../ctrlProps/ctrlProp267.xml"/><Relationship Id="rId27" Type="http://schemas.openxmlformats.org/officeDocument/2006/relationships/ctrlProp" Target="../ctrlProps/ctrlProp272.xml"/><Relationship Id="rId30" Type="http://schemas.openxmlformats.org/officeDocument/2006/relationships/ctrlProp" Target="../ctrlProps/ctrlProp275.xml"/><Relationship Id="rId35" Type="http://schemas.openxmlformats.org/officeDocument/2006/relationships/ctrlProp" Target="../ctrlProps/ctrlProp28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5.xml"/><Relationship Id="rId13" Type="http://schemas.openxmlformats.org/officeDocument/2006/relationships/ctrlProp" Target="../ctrlProps/ctrlProp290.xml"/><Relationship Id="rId18" Type="http://schemas.openxmlformats.org/officeDocument/2006/relationships/ctrlProp" Target="../ctrlProps/ctrlProp295.xml"/><Relationship Id="rId26" Type="http://schemas.openxmlformats.org/officeDocument/2006/relationships/ctrlProp" Target="../ctrlProps/ctrlProp303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298.xml"/><Relationship Id="rId34" Type="http://schemas.openxmlformats.org/officeDocument/2006/relationships/ctrlProp" Target="../ctrlProps/ctrlProp311.xml"/><Relationship Id="rId7" Type="http://schemas.openxmlformats.org/officeDocument/2006/relationships/ctrlProp" Target="../ctrlProps/ctrlProp284.xml"/><Relationship Id="rId12" Type="http://schemas.openxmlformats.org/officeDocument/2006/relationships/ctrlProp" Target="../ctrlProps/ctrlProp289.xml"/><Relationship Id="rId17" Type="http://schemas.openxmlformats.org/officeDocument/2006/relationships/ctrlProp" Target="../ctrlProps/ctrlProp294.xml"/><Relationship Id="rId25" Type="http://schemas.openxmlformats.org/officeDocument/2006/relationships/ctrlProp" Target="../ctrlProps/ctrlProp302.xml"/><Relationship Id="rId33" Type="http://schemas.openxmlformats.org/officeDocument/2006/relationships/ctrlProp" Target="../ctrlProps/ctrlProp310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93.xml"/><Relationship Id="rId20" Type="http://schemas.openxmlformats.org/officeDocument/2006/relationships/ctrlProp" Target="../ctrlProps/ctrlProp297.xml"/><Relationship Id="rId29" Type="http://schemas.openxmlformats.org/officeDocument/2006/relationships/ctrlProp" Target="../ctrlProps/ctrlProp306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83.xml"/><Relationship Id="rId11" Type="http://schemas.openxmlformats.org/officeDocument/2006/relationships/ctrlProp" Target="../ctrlProps/ctrlProp288.xml"/><Relationship Id="rId24" Type="http://schemas.openxmlformats.org/officeDocument/2006/relationships/ctrlProp" Target="../ctrlProps/ctrlProp301.xml"/><Relationship Id="rId32" Type="http://schemas.openxmlformats.org/officeDocument/2006/relationships/ctrlProp" Target="../ctrlProps/ctrlProp309.xml"/><Relationship Id="rId5" Type="http://schemas.openxmlformats.org/officeDocument/2006/relationships/ctrlProp" Target="../ctrlProps/ctrlProp282.xml"/><Relationship Id="rId15" Type="http://schemas.openxmlformats.org/officeDocument/2006/relationships/ctrlProp" Target="../ctrlProps/ctrlProp292.xml"/><Relationship Id="rId23" Type="http://schemas.openxmlformats.org/officeDocument/2006/relationships/ctrlProp" Target="../ctrlProps/ctrlProp300.xml"/><Relationship Id="rId28" Type="http://schemas.openxmlformats.org/officeDocument/2006/relationships/ctrlProp" Target="../ctrlProps/ctrlProp305.xml"/><Relationship Id="rId10" Type="http://schemas.openxmlformats.org/officeDocument/2006/relationships/ctrlProp" Target="../ctrlProps/ctrlProp287.xml"/><Relationship Id="rId19" Type="http://schemas.openxmlformats.org/officeDocument/2006/relationships/ctrlProp" Target="../ctrlProps/ctrlProp296.xml"/><Relationship Id="rId31" Type="http://schemas.openxmlformats.org/officeDocument/2006/relationships/ctrlProp" Target="../ctrlProps/ctrlProp308.xml"/><Relationship Id="rId4" Type="http://schemas.openxmlformats.org/officeDocument/2006/relationships/ctrlProp" Target="../ctrlProps/ctrlProp281.xml"/><Relationship Id="rId9" Type="http://schemas.openxmlformats.org/officeDocument/2006/relationships/ctrlProp" Target="../ctrlProps/ctrlProp286.xml"/><Relationship Id="rId14" Type="http://schemas.openxmlformats.org/officeDocument/2006/relationships/ctrlProp" Target="../ctrlProps/ctrlProp291.xml"/><Relationship Id="rId22" Type="http://schemas.openxmlformats.org/officeDocument/2006/relationships/ctrlProp" Target="../ctrlProps/ctrlProp299.xml"/><Relationship Id="rId27" Type="http://schemas.openxmlformats.org/officeDocument/2006/relationships/ctrlProp" Target="../ctrlProps/ctrlProp304.xml"/><Relationship Id="rId30" Type="http://schemas.openxmlformats.org/officeDocument/2006/relationships/ctrlProp" Target="../ctrlProps/ctrlProp307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6.xml"/><Relationship Id="rId13" Type="http://schemas.openxmlformats.org/officeDocument/2006/relationships/ctrlProp" Target="../ctrlProps/ctrlProp321.xml"/><Relationship Id="rId18" Type="http://schemas.openxmlformats.org/officeDocument/2006/relationships/ctrlProp" Target="../ctrlProps/ctrlProp326.xml"/><Relationship Id="rId26" Type="http://schemas.openxmlformats.org/officeDocument/2006/relationships/ctrlProp" Target="../ctrlProps/ctrlProp334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329.xml"/><Relationship Id="rId7" Type="http://schemas.openxmlformats.org/officeDocument/2006/relationships/ctrlProp" Target="../ctrlProps/ctrlProp315.xml"/><Relationship Id="rId12" Type="http://schemas.openxmlformats.org/officeDocument/2006/relationships/ctrlProp" Target="../ctrlProps/ctrlProp320.xml"/><Relationship Id="rId17" Type="http://schemas.openxmlformats.org/officeDocument/2006/relationships/ctrlProp" Target="../ctrlProps/ctrlProp325.xml"/><Relationship Id="rId25" Type="http://schemas.openxmlformats.org/officeDocument/2006/relationships/ctrlProp" Target="../ctrlProps/ctrlProp333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324.xml"/><Relationship Id="rId20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14.xml"/><Relationship Id="rId11" Type="http://schemas.openxmlformats.org/officeDocument/2006/relationships/ctrlProp" Target="../ctrlProps/ctrlProp319.xml"/><Relationship Id="rId24" Type="http://schemas.openxmlformats.org/officeDocument/2006/relationships/ctrlProp" Target="../ctrlProps/ctrlProp332.xml"/><Relationship Id="rId5" Type="http://schemas.openxmlformats.org/officeDocument/2006/relationships/ctrlProp" Target="../ctrlProps/ctrlProp313.xml"/><Relationship Id="rId15" Type="http://schemas.openxmlformats.org/officeDocument/2006/relationships/ctrlProp" Target="../ctrlProps/ctrlProp323.xml"/><Relationship Id="rId23" Type="http://schemas.openxmlformats.org/officeDocument/2006/relationships/ctrlProp" Target="../ctrlProps/ctrlProp331.xml"/><Relationship Id="rId10" Type="http://schemas.openxmlformats.org/officeDocument/2006/relationships/ctrlProp" Target="../ctrlProps/ctrlProp318.xml"/><Relationship Id="rId19" Type="http://schemas.openxmlformats.org/officeDocument/2006/relationships/ctrlProp" Target="../ctrlProps/ctrlProp327.xml"/><Relationship Id="rId4" Type="http://schemas.openxmlformats.org/officeDocument/2006/relationships/ctrlProp" Target="../ctrlProps/ctrlProp312.xml"/><Relationship Id="rId9" Type="http://schemas.openxmlformats.org/officeDocument/2006/relationships/ctrlProp" Target="../ctrlProps/ctrlProp317.xml"/><Relationship Id="rId14" Type="http://schemas.openxmlformats.org/officeDocument/2006/relationships/ctrlProp" Target="../ctrlProps/ctrlProp322.xml"/><Relationship Id="rId22" Type="http://schemas.openxmlformats.org/officeDocument/2006/relationships/ctrlProp" Target="../ctrlProps/ctrlProp330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9.xml"/><Relationship Id="rId13" Type="http://schemas.openxmlformats.org/officeDocument/2006/relationships/ctrlProp" Target="../ctrlProps/ctrlProp344.xml"/><Relationship Id="rId18" Type="http://schemas.openxmlformats.org/officeDocument/2006/relationships/ctrlProp" Target="../ctrlProps/ctrlProp349.xml"/><Relationship Id="rId26" Type="http://schemas.openxmlformats.org/officeDocument/2006/relationships/ctrlProp" Target="../ctrlProps/ctrlProp357.xml"/><Relationship Id="rId3" Type="http://schemas.openxmlformats.org/officeDocument/2006/relationships/vmlDrawing" Target="../drawings/vmlDrawing12.vml"/><Relationship Id="rId21" Type="http://schemas.openxmlformats.org/officeDocument/2006/relationships/ctrlProp" Target="../ctrlProps/ctrlProp352.xml"/><Relationship Id="rId34" Type="http://schemas.openxmlformats.org/officeDocument/2006/relationships/ctrlProp" Target="../ctrlProps/ctrlProp365.xml"/><Relationship Id="rId7" Type="http://schemas.openxmlformats.org/officeDocument/2006/relationships/ctrlProp" Target="../ctrlProps/ctrlProp338.xml"/><Relationship Id="rId12" Type="http://schemas.openxmlformats.org/officeDocument/2006/relationships/ctrlProp" Target="../ctrlProps/ctrlProp343.xml"/><Relationship Id="rId17" Type="http://schemas.openxmlformats.org/officeDocument/2006/relationships/ctrlProp" Target="../ctrlProps/ctrlProp348.xml"/><Relationship Id="rId25" Type="http://schemas.openxmlformats.org/officeDocument/2006/relationships/ctrlProp" Target="../ctrlProps/ctrlProp356.xml"/><Relationship Id="rId33" Type="http://schemas.openxmlformats.org/officeDocument/2006/relationships/ctrlProp" Target="../ctrlProps/ctrlProp364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347.xml"/><Relationship Id="rId20" Type="http://schemas.openxmlformats.org/officeDocument/2006/relationships/ctrlProp" Target="../ctrlProps/ctrlProp351.xml"/><Relationship Id="rId29" Type="http://schemas.openxmlformats.org/officeDocument/2006/relationships/ctrlProp" Target="../ctrlProps/ctrlProp360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337.xml"/><Relationship Id="rId11" Type="http://schemas.openxmlformats.org/officeDocument/2006/relationships/ctrlProp" Target="../ctrlProps/ctrlProp342.xml"/><Relationship Id="rId24" Type="http://schemas.openxmlformats.org/officeDocument/2006/relationships/ctrlProp" Target="../ctrlProps/ctrlProp355.xml"/><Relationship Id="rId32" Type="http://schemas.openxmlformats.org/officeDocument/2006/relationships/ctrlProp" Target="../ctrlProps/ctrlProp363.xml"/><Relationship Id="rId5" Type="http://schemas.openxmlformats.org/officeDocument/2006/relationships/ctrlProp" Target="../ctrlProps/ctrlProp336.xml"/><Relationship Id="rId15" Type="http://schemas.openxmlformats.org/officeDocument/2006/relationships/ctrlProp" Target="../ctrlProps/ctrlProp346.xml"/><Relationship Id="rId23" Type="http://schemas.openxmlformats.org/officeDocument/2006/relationships/ctrlProp" Target="../ctrlProps/ctrlProp354.xml"/><Relationship Id="rId28" Type="http://schemas.openxmlformats.org/officeDocument/2006/relationships/ctrlProp" Target="../ctrlProps/ctrlProp359.xml"/><Relationship Id="rId10" Type="http://schemas.openxmlformats.org/officeDocument/2006/relationships/ctrlProp" Target="../ctrlProps/ctrlProp341.xml"/><Relationship Id="rId19" Type="http://schemas.openxmlformats.org/officeDocument/2006/relationships/ctrlProp" Target="../ctrlProps/ctrlProp350.xml"/><Relationship Id="rId31" Type="http://schemas.openxmlformats.org/officeDocument/2006/relationships/ctrlProp" Target="../ctrlProps/ctrlProp362.xml"/><Relationship Id="rId4" Type="http://schemas.openxmlformats.org/officeDocument/2006/relationships/ctrlProp" Target="../ctrlProps/ctrlProp335.xml"/><Relationship Id="rId9" Type="http://schemas.openxmlformats.org/officeDocument/2006/relationships/ctrlProp" Target="../ctrlProps/ctrlProp340.xml"/><Relationship Id="rId14" Type="http://schemas.openxmlformats.org/officeDocument/2006/relationships/ctrlProp" Target="../ctrlProps/ctrlProp345.xml"/><Relationship Id="rId22" Type="http://schemas.openxmlformats.org/officeDocument/2006/relationships/ctrlProp" Target="../ctrlProps/ctrlProp353.xml"/><Relationship Id="rId27" Type="http://schemas.openxmlformats.org/officeDocument/2006/relationships/ctrlProp" Target="../ctrlProps/ctrlProp358.xml"/><Relationship Id="rId30" Type="http://schemas.openxmlformats.org/officeDocument/2006/relationships/ctrlProp" Target="../ctrlProps/ctrlProp361.xml"/><Relationship Id="rId35" Type="http://schemas.openxmlformats.org/officeDocument/2006/relationships/ctrlProp" Target="../ctrlProps/ctrlProp366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1.xml"/><Relationship Id="rId13" Type="http://schemas.openxmlformats.org/officeDocument/2006/relationships/ctrlProp" Target="../ctrlProps/ctrlProp376.xml"/><Relationship Id="rId18" Type="http://schemas.openxmlformats.org/officeDocument/2006/relationships/ctrlProp" Target="../ctrlProps/ctrlProp381.xml"/><Relationship Id="rId26" Type="http://schemas.openxmlformats.org/officeDocument/2006/relationships/ctrlProp" Target="../ctrlProps/ctrlProp389.xml"/><Relationship Id="rId3" Type="http://schemas.openxmlformats.org/officeDocument/2006/relationships/vmlDrawing" Target="../drawings/vmlDrawing13.vml"/><Relationship Id="rId21" Type="http://schemas.openxmlformats.org/officeDocument/2006/relationships/ctrlProp" Target="../ctrlProps/ctrlProp384.xml"/><Relationship Id="rId7" Type="http://schemas.openxmlformats.org/officeDocument/2006/relationships/ctrlProp" Target="../ctrlProps/ctrlProp370.xml"/><Relationship Id="rId12" Type="http://schemas.openxmlformats.org/officeDocument/2006/relationships/ctrlProp" Target="../ctrlProps/ctrlProp375.xml"/><Relationship Id="rId17" Type="http://schemas.openxmlformats.org/officeDocument/2006/relationships/ctrlProp" Target="../ctrlProps/ctrlProp380.xml"/><Relationship Id="rId25" Type="http://schemas.openxmlformats.org/officeDocument/2006/relationships/ctrlProp" Target="../ctrlProps/ctrlProp388.xml"/><Relationship Id="rId2" Type="http://schemas.openxmlformats.org/officeDocument/2006/relationships/drawing" Target="../drawings/drawing14.xml"/><Relationship Id="rId16" Type="http://schemas.openxmlformats.org/officeDocument/2006/relationships/ctrlProp" Target="../ctrlProps/ctrlProp379.xml"/><Relationship Id="rId20" Type="http://schemas.openxmlformats.org/officeDocument/2006/relationships/ctrlProp" Target="../ctrlProps/ctrlProp383.xml"/><Relationship Id="rId29" Type="http://schemas.openxmlformats.org/officeDocument/2006/relationships/ctrlProp" Target="../ctrlProps/ctrlProp392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369.xml"/><Relationship Id="rId11" Type="http://schemas.openxmlformats.org/officeDocument/2006/relationships/ctrlProp" Target="../ctrlProps/ctrlProp374.xml"/><Relationship Id="rId24" Type="http://schemas.openxmlformats.org/officeDocument/2006/relationships/ctrlProp" Target="../ctrlProps/ctrlProp387.xml"/><Relationship Id="rId5" Type="http://schemas.openxmlformats.org/officeDocument/2006/relationships/ctrlProp" Target="../ctrlProps/ctrlProp368.xml"/><Relationship Id="rId15" Type="http://schemas.openxmlformats.org/officeDocument/2006/relationships/ctrlProp" Target="../ctrlProps/ctrlProp378.xml"/><Relationship Id="rId23" Type="http://schemas.openxmlformats.org/officeDocument/2006/relationships/ctrlProp" Target="../ctrlProps/ctrlProp386.xml"/><Relationship Id="rId28" Type="http://schemas.openxmlformats.org/officeDocument/2006/relationships/ctrlProp" Target="../ctrlProps/ctrlProp391.xml"/><Relationship Id="rId10" Type="http://schemas.openxmlformats.org/officeDocument/2006/relationships/ctrlProp" Target="../ctrlProps/ctrlProp373.xml"/><Relationship Id="rId19" Type="http://schemas.openxmlformats.org/officeDocument/2006/relationships/ctrlProp" Target="../ctrlProps/ctrlProp382.xml"/><Relationship Id="rId31" Type="http://schemas.openxmlformats.org/officeDocument/2006/relationships/ctrlProp" Target="../ctrlProps/ctrlProp394.xml"/><Relationship Id="rId4" Type="http://schemas.openxmlformats.org/officeDocument/2006/relationships/ctrlProp" Target="../ctrlProps/ctrlProp367.xml"/><Relationship Id="rId9" Type="http://schemas.openxmlformats.org/officeDocument/2006/relationships/ctrlProp" Target="../ctrlProps/ctrlProp372.xml"/><Relationship Id="rId14" Type="http://schemas.openxmlformats.org/officeDocument/2006/relationships/ctrlProp" Target="../ctrlProps/ctrlProp377.xml"/><Relationship Id="rId22" Type="http://schemas.openxmlformats.org/officeDocument/2006/relationships/ctrlProp" Target="../ctrlProps/ctrlProp385.xml"/><Relationship Id="rId27" Type="http://schemas.openxmlformats.org/officeDocument/2006/relationships/ctrlProp" Target="../ctrlProps/ctrlProp390.xml"/><Relationship Id="rId30" Type="http://schemas.openxmlformats.org/officeDocument/2006/relationships/ctrlProp" Target="../ctrlProps/ctrlProp393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9.xml"/><Relationship Id="rId13" Type="http://schemas.openxmlformats.org/officeDocument/2006/relationships/ctrlProp" Target="../ctrlProps/ctrlProp404.xml"/><Relationship Id="rId18" Type="http://schemas.openxmlformats.org/officeDocument/2006/relationships/ctrlProp" Target="../ctrlProps/ctrlProp409.xml"/><Relationship Id="rId26" Type="http://schemas.openxmlformats.org/officeDocument/2006/relationships/ctrlProp" Target="../ctrlProps/ctrlProp417.xml"/><Relationship Id="rId39" Type="http://schemas.openxmlformats.org/officeDocument/2006/relationships/ctrlProp" Target="../ctrlProps/ctrlProp430.xml"/><Relationship Id="rId3" Type="http://schemas.openxmlformats.org/officeDocument/2006/relationships/vmlDrawing" Target="../drawings/vmlDrawing14.vml"/><Relationship Id="rId21" Type="http://schemas.openxmlformats.org/officeDocument/2006/relationships/ctrlProp" Target="../ctrlProps/ctrlProp412.xml"/><Relationship Id="rId34" Type="http://schemas.openxmlformats.org/officeDocument/2006/relationships/ctrlProp" Target="../ctrlProps/ctrlProp425.xml"/><Relationship Id="rId42" Type="http://schemas.openxmlformats.org/officeDocument/2006/relationships/ctrlProp" Target="../ctrlProps/ctrlProp433.xml"/><Relationship Id="rId7" Type="http://schemas.openxmlformats.org/officeDocument/2006/relationships/ctrlProp" Target="../ctrlProps/ctrlProp398.xml"/><Relationship Id="rId12" Type="http://schemas.openxmlformats.org/officeDocument/2006/relationships/ctrlProp" Target="../ctrlProps/ctrlProp403.xml"/><Relationship Id="rId17" Type="http://schemas.openxmlformats.org/officeDocument/2006/relationships/ctrlProp" Target="../ctrlProps/ctrlProp408.xml"/><Relationship Id="rId25" Type="http://schemas.openxmlformats.org/officeDocument/2006/relationships/ctrlProp" Target="../ctrlProps/ctrlProp416.xml"/><Relationship Id="rId33" Type="http://schemas.openxmlformats.org/officeDocument/2006/relationships/ctrlProp" Target="../ctrlProps/ctrlProp424.xml"/><Relationship Id="rId38" Type="http://schemas.openxmlformats.org/officeDocument/2006/relationships/ctrlProp" Target="../ctrlProps/ctrlProp429.xml"/><Relationship Id="rId2" Type="http://schemas.openxmlformats.org/officeDocument/2006/relationships/drawing" Target="../drawings/drawing15.xml"/><Relationship Id="rId16" Type="http://schemas.openxmlformats.org/officeDocument/2006/relationships/ctrlProp" Target="../ctrlProps/ctrlProp407.xml"/><Relationship Id="rId20" Type="http://schemas.openxmlformats.org/officeDocument/2006/relationships/ctrlProp" Target="../ctrlProps/ctrlProp411.xml"/><Relationship Id="rId29" Type="http://schemas.openxmlformats.org/officeDocument/2006/relationships/ctrlProp" Target="../ctrlProps/ctrlProp420.xml"/><Relationship Id="rId41" Type="http://schemas.openxmlformats.org/officeDocument/2006/relationships/ctrlProp" Target="../ctrlProps/ctrlProp432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397.xml"/><Relationship Id="rId11" Type="http://schemas.openxmlformats.org/officeDocument/2006/relationships/ctrlProp" Target="../ctrlProps/ctrlProp402.xml"/><Relationship Id="rId24" Type="http://schemas.openxmlformats.org/officeDocument/2006/relationships/ctrlProp" Target="../ctrlProps/ctrlProp415.xml"/><Relationship Id="rId32" Type="http://schemas.openxmlformats.org/officeDocument/2006/relationships/ctrlProp" Target="../ctrlProps/ctrlProp423.xml"/><Relationship Id="rId37" Type="http://schemas.openxmlformats.org/officeDocument/2006/relationships/ctrlProp" Target="../ctrlProps/ctrlProp428.xml"/><Relationship Id="rId40" Type="http://schemas.openxmlformats.org/officeDocument/2006/relationships/ctrlProp" Target="../ctrlProps/ctrlProp431.xml"/><Relationship Id="rId5" Type="http://schemas.openxmlformats.org/officeDocument/2006/relationships/ctrlProp" Target="../ctrlProps/ctrlProp396.xml"/><Relationship Id="rId15" Type="http://schemas.openxmlformats.org/officeDocument/2006/relationships/ctrlProp" Target="../ctrlProps/ctrlProp406.xml"/><Relationship Id="rId23" Type="http://schemas.openxmlformats.org/officeDocument/2006/relationships/ctrlProp" Target="../ctrlProps/ctrlProp414.xml"/><Relationship Id="rId28" Type="http://schemas.openxmlformats.org/officeDocument/2006/relationships/ctrlProp" Target="../ctrlProps/ctrlProp419.xml"/><Relationship Id="rId36" Type="http://schemas.openxmlformats.org/officeDocument/2006/relationships/ctrlProp" Target="../ctrlProps/ctrlProp427.xml"/><Relationship Id="rId10" Type="http://schemas.openxmlformats.org/officeDocument/2006/relationships/ctrlProp" Target="../ctrlProps/ctrlProp401.xml"/><Relationship Id="rId19" Type="http://schemas.openxmlformats.org/officeDocument/2006/relationships/ctrlProp" Target="../ctrlProps/ctrlProp410.xml"/><Relationship Id="rId31" Type="http://schemas.openxmlformats.org/officeDocument/2006/relationships/ctrlProp" Target="../ctrlProps/ctrlProp422.xml"/><Relationship Id="rId44" Type="http://schemas.openxmlformats.org/officeDocument/2006/relationships/ctrlProp" Target="../ctrlProps/ctrlProp435.xml"/><Relationship Id="rId4" Type="http://schemas.openxmlformats.org/officeDocument/2006/relationships/ctrlProp" Target="../ctrlProps/ctrlProp395.xml"/><Relationship Id="rId9" Type="http://schemas.openxmlformats.org/officeDocument/2006/relationships/ctrlProp" Target="../ctrlProps/ctrlProp400.xml"/><Relationship Id="rId14" Type="http://schemas.openxmlformats.org/officeDocument/2006/relationships/ctrlProp" Target="../ctrlProps/ctrlProp405.xml"/><Relationship Id="rId22" Type="http://schemas.openxmlformats.org/officeDocument/2006/relationships/ctrlProp" Target="../ctrlProps/ctrlProp413.xml"/><Relationship Id="rId27" Type="http://schemas.openxmlformats.org/officeDocument/2006/relationships/ctrlProp" Target="../ctrlProps/ctrlProp418.xml"/><Relationship Id="rId30" Type="http://schemas.openxmlformats.org/officeDocument/2006/relationships/ctrlProp" Target="../ctrlProps/ctrlProp421.xml"/><Relationship Id="rId35" Type="http://schemas.openxmlformats.org/officeDocument/2006/relationships/ctrlProp" Target="../ctrlProps/ctrlProp426.xml"/><Relationship Id="rId43" Type="http://schemas.openxmlformats.org/officeDocument/2006/relationships/ctrlProp" Target="../ctrlProps/ctrlProp43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13" Type="http://schemas.openxmlformats.org/officeDocument/2006/relationships/ctrlProp" Target="../ctrlProps/ctrlProp51.xml"/><Relationship Id="rId18" Type="http://schemas.openxmlformats.org/officeDocument/2006/relationships/ctrlProp" Target="../ctrlProps/ctrlProp56.xml"/><Relationship Id="rId26" Type="http://schemas.openxmlformats.org/officeDocument/2006/relationships/ctrlProp" Target="../ctrlProps/ctrlProp64.xml"/><Relationship Id="rId39" Type="http://schemas.openxmlformats.org/officeDocument/2006/relationships/ctrlProp" Target="../ctrlProps/ctrlProp7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9.xml"/><Relationship Id="rId34" Type="http://schemas.openxmlformats.org/officeDocument/2006/relationships/ctrlProp" Target="../ctrlProps/ctrlProp72.xml"/><Relationship Id="rId42" Type="http://schemas.openxmlformats.org/officeDocument/2006/relationships/ctrlProp" Target="../ctrlProps/ctrlProp80.x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17" Type="http://schemas.openxmlformats.org/officeDocument/2006/relationships/ctrlProp" Target="../ctrlProps/ctrlProp55.xml"/><Relationship Id="rId25" Type="http://schemas.openxmlformats.org/officeDocument/2006/relationships/ctrlProp" Target="../ctrlProps/ctrlProp63.xml"/><Relationship Id="rId33" Type="http://schemas.openxmlformats.org/officeDocument/2006/relationships/ctrlProp" Target="../ctrlProps/ctrlProp71.xml"/><Relationship Id="rId38" Type="http://schemas.openxmlformats.org/officeDocument/2006/relationships/ctrlProp" Target="../ctrlProps/ctrlProp7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4.xml"/><Relationship Id="rId20" Type="http://schemas.openxmlformats.org/officeDocument/2006/relationships/ctrlProp" Target="../ctrlProps/ctrlProp58.xml"/><Relationship Id="rId29" Type="http://schemas.openxmlformats.org/officeDocument/2006/relationships/ctrlProp" Target="../ctrlProps/ctrlProp67.xml"/><Relationship Id="rId41" Type="http://schemas.openxmlformats.org/officeDocument/2006/relationships/ctrlProp" Target="../ctrlProps/ctrlProp7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24" Type="http://schemas.openxmlformats.org/officeDocument/2006/relationships/ctrlProp" Target="../ctrlProps/ctrlProp62.xml"/><Relationship Id="rId32" Type="http://schemas.openxmlformats.org/officeDocument/2006/relationships/ctrlProp" Target="../ctrlProps/ctrlProp70.xml"/><Relationship Id="rId37" Type="http://schemas.openxmlformats.org/officeDocument/2006/relationships/ctrlProp" Target="../ctrlProps/ctrlProp75.xml"/><Relationship Id="rId40" Type="http://schemas.openxmlformats.org/officeDocument/2006/relationships/ctrlProp" Target="../ctrlProps/ctrlProp78.xml"/><Relationship Id="rId5" Type="http://schemas.openxmlformats.org/officeDocument/2006/relationships/ctrlProp" Target="../ctrlProps/ctrlProp43.xml"/><Relationship Id="rId15" Type="http://schemas.openxmlformats.org/officeDocument/2006/relationships/ctrlProp" Target="../ctrlProps/ctrlProp53.xml"/><Relationship Id="rId23" Type="http://schemas.openxmlformats.org/officeDocument/2006/relationships/ctrlProp" Target="../ctrlProps/ctrlProp61.xml"/><Relationship Id="rId28" Type="http://schemas.openxmlformats.org/officeDocument/2006/relationships/ctrlProp" Target="../ctrlProps/ctrlProp66.xml"/><Relationship Id="rId36" Type="http://schemas.openxmlformats.org/officeDocument/2006/relationships/ctrlProp" Target="../ctrlProps/ctrlProp74.xml"/><Relationship Id="rId10" Type="http://schemas.openxmlformats.org/officeDocument/2006/relationships/ctrlProp" Target="../ctrlProps/ctrlProp48.xml"/><Relationship Id="rId19" Type="http://schemas.openxmlformats.org/officeDocument/2006/relationships/ctrlProp" Target="../ctrlProps/ctrlProp57.xml"/><Relationship Id="rId31" Type="http://schemas.openxmlformats.org/officeDocument/2006/relationships/ctrlProp" Target="../ctrlProps/ctrlProp69.xml"/><Relationship Id="rId44" Type="http://schemas.openxmlformats.org/officeDocument/2006/relationships/ctrlProp" Target="../ctrlProps/ctrlProp82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Relationship Id="rId14" Type="http://schemas.openxmlformats.org/officeDocument/2006/relationships/ctrlProp" Target="../ctrlProps/ctrlProp52.xml"/><Relationship Id="rId22" Type="http://schemas.openxmlformats.org/officeDocument/2006/relationships/ctrlProp" Target="../ctrlProps/ctrlProp60.xml"/><Relationship Id="rId27" Type="http://schemas.openxmlformats.org/officeDocument/2006/relationships/ctrlProp" Target="../ctrlProps/ctrlProp65.xml"/><Relationship Id="rId30" Type="http://schemas.openxmlformats.org/officeDocument/2006/relationships/ctrlProp" Target="../ctrlProps/ctrlProp68.xml"/><Relationship Id="rId35" Type="http://schemas.openxmlformats.org/officeDocument/2006/relationships/ctrlProp" Target="../ctrlProps/ctrlProp73.xml"/><Relationship Id="rId43" Type="http://schemas.openxmlformats.org/officeDocument/2006/relationships/ctrlProp" Target="../ctrlProps/ctrlProp8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7.xml"/><Relationship Id="rId13" Type="http://schemas.openxmlformats.org/officeDocument/2006/relationships/ctrlProp" Target="../ctrlProps/ctrlProp92.xml"/><Relationship Id="rId18" Type="http://schemas.openxmlformats.org/officeDocument/2006/relationships/ctrlProp" Target="../ctrlProps/ctrlProp97.xml"/><Relationship Id="rId26" Type="http://schemas.openxmlformats.org/officeDocument/2006/relationships/ctrlProp" Target="../ctrlProps/ctrlProp105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00.xml"/><Relationship Id="rId34" Type="http://schemas.openxmlformats.org/officeDocument/2006/relationships/ctrlProp" Target="../ctrlProps/ctrlProp113.xml"/><Relationship Id="rId7" Type="http://schemas.openxmlformats.org/officeDocument/2006/relationships/ctrlProp" Target="../ctrlProps/ctrlProp86.xml"/><Relationship Id="rId12" Type="http://schemas.openxmlformats.org/officeDocument/2006/relationships/ctrlProp" Target="../ctrlProps/ctrlProp91.xml"/><Relationship Id="rId17" Type="http://schemas.openxmlformats.org/officeDocument/2006/relationships/ctrlProp" Target="../ctrlProps/ctrlProp96.xml"/><Relationship Id="rId25" Type="http://schemas.openxmlformats.org/officeDocument/2006/relationships/ctrlProp" Target="../ctrlProps/ctrlProp104.xml"/><Relationship Id="rId33" Type="http://schemas.openxmlformats.org/officeDocument/2006/relationships/ctrlProp" Target="../ctrlProps/ctrlProp11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95.xml"/><Relationship Id="rId20" Type="http://schemas.openxmlformats.org/officeDocument/2006/relationships/ctrlProp" Target="../ctrlProps/ctrlProp99.xml"/><Relationship Id="rId29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5.xml"/><Relationship Id="rId11" Type="http://schemas.openxmlformats.org/officeDocument/2006/relationships/ctrlProp" Target="../ctrlProps/ctrlProp90.xml"/><Relationship Id="rId24" Type="http://schemas.openxmlformats.org/officeDocument/2006/relationships/ctrlProp" Target="../ctrlProps/ctrlProp103.xml"/><Relationship Id="rId32" Type="http://schemas.openxmlformats.org/officeDocument/2006/relationships/ctrlProp" Target="../ctrlProps/ctrlProp111.xml"/><Relationship Id="rId37" Type="http://schemas.openxmlformats.org/officeDocument/2006/relationships/ctrlProp" Target="../ctrlProps/ctrlProp116.xml"/><Relationship Id="rId5" Type="http://schemas.openxmlformats.org/officeDocument/2006/relationships/ctrlProp" Target="../ctrlProps/ctrlProp84.xml"/><Relationship Id="rId15" Type="http://schemas.openxmlformats.org/officeDocument/2006/relationships/ctrlProp" Target="../ctrlProps/ctrlProp94.xml"/><Relationship Id="rId23" Type="http://schemas.openxmlformats.org/officeDocument/2006/relationships/ctrlProp" Target="../ctrlProps/ctrlProp102.xml"/><Relationship Id="rId28" Type="http://schemas.openxmlformats.org/officeDocument/2006/relationships/ctrlProp" Target="../ctrlProps/ctrlProp107.xml"/><Relationship Id="rId36" Type="http://schemas.openxmlformats.org/officeDocument/2006/relationships/ctrlProp" Target="../ctrlProps/ctrlProp115.xml"/><Relationship Id="rId10" Type="http://schemas.openxmlformats.org/officeDocument/2006/relationships/ctrlProp" Target="../ctrlProps/ctrlProp89.xml"/><Relationship Id="rId19" Type="http://schemas.openxmlformats.org/officeDocument/2006/relationships/ctrlProp" Target="../ctrlProps/ctrlProp98.xml"/><Relationship Id="rId31" Type="http://schemas.openxmlformats.org/officeDocument/2006/relationships/ctrlProp" Target="../ctrlProps/ctrlProp110.xml"/><Relationship Id="rId4" Type="http://schemas.openxmlformats.org/officeDocument/2006/relationships/ctrlProp" Target="../ctrlProps/ctrlProp83.xml"/><Relationship Id="rId9" Type="http://schemas.openxmlformats.org/officeDocument/2006/relationships/ctrlProp" Target="../ctrlProps/ctrlProp88.xml"/><Relationship Id="rId14" Type="http://schemas.openxmlformats.org/officeDocument/2006/relationships/ctrlProp" Target="../ctrlProps/ctrlProp93.xml"/><Relationship Id="rId22" Type="http://schemas.openxmlformats.org/officeDocument/2006/relationships/ctrlProp" Target="../ctrlProps/ctrlProp101.xml"/><Relationship Id="rId27" Type="http://schemas.openxmlformats.org/officeDocument/2006/relationships/ctrlProp" Target="../ctrlProps/ctrlProp106.xml"/><Relationship Id="rId30" Type="http://schemas.openxmlformats.org/officeDocument/2006/relationships/ctrlProp" Target="../ctrlProps/ctrlProp109.xml"/><Relationship Id="rId35" Type="http://schemas.openxmlformats.org/officeDocument/2006/relationships/ctrlProp" Target="../ctrlProps/ctrlProp11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1.xml"/><Relationship Id="rId13" Type="http://schemas.openxmlformats.org/officeDocument/2006/relationships/ctrlProp" Target="../ctrlProps/ctrlProp126.xml"/><Relationship Id="rId18" Type="http://schemas.openxmlformats.org/officeDocument/2006/relationships/ctrlProp" Target="../ctrlProps/ctrlProp131.xml"/><Relationship Id="rId26" Type="http://schemas.openxmlformats.org/officeDocument/2006/relationships/ctrlProp" Target="../ctrlProps/ctrlProp139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34.xml"/><Relationship Id="rId34" Type="http://schemas.openxmlformats.org/officeDocument/2006/relationships/ctrlProp" Target="../ctrlProps/ctrlProp147.xml"/><Relationship Id="rId7" Type="http://schemas.openxmlformats.org/officeDocument/2006/relationships/ctrlProp" Target="../ctrlProps/ctrlProp120.xml"/><Relationship Id="rId12" Type="http://schemas.openxmlformats.org/officeDocument/2006/relationships/ctrlProp" Target="../ctrlProps/ctrlProp125.xml"/><Relationship Id="rId17" Type="http://schemas.openxmlformats.org/officeDocument/2006/relationships/ctrlProp" Target="../ctrlProps/ctrlProp130.xml"/><Relationship Id="rId25" Type="http://schemas.openxmlformats.org/officeDocument/2006/relationships/ctrlProp" Target="../ctrlProps/ctrlProp138.xml"/><Relationship Id="rId33" Type="http://schemas.openxmlformats.org/officeDocument/2006/relationships/ctrlProp" Target="../ctrlProps/ctrlProp146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29.xml"/><Relationship Id="rId20" Type="http://schemas.openxmlformats.org/officeDocument/2006/relationships/ctrlProp" Target="../ctrlProps/ctrlProp133.xml"/><Relationship Id="rId29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19.xml"/><Relationship Id="rId11" Type="http://schemas.openxmlformats.org/officeDocument/2006/relationships/ctrlProp" Target="../ctrlProps/ctrlProp124.xml"/><Relationship Id="rId24" Type="http://schemas.openxmlformats.org/officeDocument/2006/relationships/ctrlProp" Target="../ctrlProps/ctrlProp137.xml"/><Relationship Id="rId32" Type="http://schemas.openxmlformats.org/officeDocument/2006/relationships/ctrlProp" Target="../ctrlProps/ctrlProp145.xml"/><Relationship Id="rId5" Type="http://schemas.openxmlformats.org/officeDocument/2006/relationships/ctrlProp" Target="../ctrlProps/ctrlProp118.xml"/><Relationship Id="rId15" Type="http://schemas.openxmlformats.org/officeDocument/2006/relationships/ctrlProp" Target="../ctrlProps/ctrlProp128.xml"/><Relationship Id="rId23" Type="http://schemas.openxmlformats.org/officeDocument/2006/relationships/ctrlProp" Target="../ctrlProps/ctrlProp136.xml"/><Relationship Id="rId28" Type="http://schemas.openxmlformats.org/officeDocument/2006/relationships/ctrlProp" Target="../ctrlProps/ctrlProp141.xml"/><Relationship Id="rId10" Type="http://schemas.openxmlformats.org/officeDocument/2006/relationships/ctrlProp" Target="../ctrlProps/ctrlProp123.xml"/><Relationship Id="rId19" Type="http://schemas.openxmlformats.org/officeDocument/2006/relationships/ctrlProp" Target="../ctrlProps/ctrlProp132.xml"/><Relationship Id="rId31" Type="http://schemas.openxmlformats.org/officeDocument/2006/relationships/ctrlProp" Target="../ctrlProps/ctrlProp144.xml"/><Relationship Id="rId4" Type="http://schemas.openxmlformats.org/officeDocument/2006/relationships/ctrlProp" Target="../ctrlProps/ctrlProp117.xml"/><Relationship Id="rId9" Type="http://schemas.openxmlformats.org/officeDocument/2006/relationships/ctrlProp" Target="../ctrlProps/ctrlProp122.xml"/><Relationship Id="rId14" Type="http://schemas.openxmlformats.org/officeDocument/2006/relationships/ctrlProp" Target="../ctrlProps/ctrlProp127.xml"/><Relationship Id="rId22" Type="http://schemas.openxmlformats.org/officeDocument/2006/relationships/ctrlProp" Target="../ctrlProps/ctrlProp135.xml"/><Relationship Id="rId27" Type="http://schemas.openxmlformats.org/officeDocument/2006/relationships/ctrlProp" Target="../ctrlProps/ctrlProp140.xml"/><Relationship Id="rId30" Type="http://schemas.openxmlformats.org/officeDocument/2006/relationships/ctrlProp" Target="../ctrlProps/ctrlProp143.xml"/><Relationship Id="rId35" Type="http://schemas.openxmlformats.org/officeDocument/2006/relationships/ctrlProp" Target="../ctrlProps/ctrlProp14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3.xml"/><Relationship Id="rId13" Type="http://schemas.openxmlformats.org/officeDocument/2006/relationships/ctrlProp" Target="../ctrlProps/ctrlProp158.xml"/><Relationship Id="rId18" Type="http://schemas.openxmlformats.org/officeDocument/2006/relationships/ctrlProp" Target="../ctrlProps/ctrlProp163.xml"/><Relationship Id="rId26" Type="http://schemas.openxmlformats.org/officeDocument/2006/relationships/ctrlProp" Target="../ctrlProps/ctrlProp171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66.xml"/><Relationship Id="rId34" Type="http://schemas.openxmlformats.org/officeDocument/2006/relationships/ctrlProp" Target="../ctrlProps/ctrlProp179.xml"/><Relationship Id="rId7" Type="http://schemas.openxmlformats.org/officeDocument/2006/relationships/ctrlProp" Target="../ctrlProps/ctrlProp152.xml"/><Relationship Id="rId12" Type="http://schemas.openxmlformats.org/officeDocument/2006/relationships/ctrlProp" Target="../ctrlProps/ctrlProp157.xml"/><Relationship Id="rId17" Type="http://schemas.openxmlformats.org/officeDocument/2006/relationships/ctrlProp" Target="../ctrlProps/ctrlProp162.xml"/><Relationship Id="rId25" Type="http://schemas.openxmlformats.org/officeDocument/2006/relationships/ctrlProp" Target="../ctrlProps/ctrlProp170.xml"/><Relationship Id="rId33" Type="http://schemas.openxmlformats.org/officeDocument/2006/relationships/ctrlProp" Target="../ctrlProps/ctrlProp178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61.xml"/><Relationship Id="rId20" Type="http://schemas.openxmlformats.org/officeDocument/2006/relationships/ctrlProp" Target="../ctrlProps/ctrlProp165.xml"/><Relationship Id="rId29" Type="http://schemas.openxmlformats.org/officeDocument/2006/relationships/ctrlProp" Target="../ctrlProps/ctrlProp17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51.xml"/><Relationship Id="rId11" Type="http://schemas.openxmlformats.org/officeDocument/2006/relationships/ctrlProp" Target="../ctrlProps/ctrlProp156.xml"/><Relationship Id="rId24" Type="http://schemas.openxmlformats.org/officeDocument/2006/relationships/ctrlProp" Target="../ctrlProps/ctrlProp169.xml"/><Relationship Id="rId32" Type="http://schemas.openxmlformats.org/officeDocument/2006/relationships/ctrlProp" Target="../ctrlProps/ctrlProp177.xml"/><Relationship Id="rId37" Type="http://schemas.openxmlformats.org/officeDocument/2006/relationships/ctrlProp" Target="../ctrlProps/ctrlProp182.xml"/><Relationship Id="rId5" Type="http://schemas.openxmlformats.org/officeDocument/2006/relationships/ctrlProp" Target="../ctrlProps/ctrlProp150.xml"/><Relationship Id="rId15" Type="http://schemas.openxmlformats.org/officeDocument/2006/relationships/ctrlProp" Target="../ctrlProps/ctrlProp160.xml"/><Relationship Id="rId23" Type="http://schemas.openxmlformats.org/officeDocument/2006/relationships/ctrlProp" Target="../ctrlProps/ctrlProp168.xml"/><Relationship Id="rId28" Type="http://schemas.openxmlformats.org/officeDocument/2006/relationships/ctrlProp" Target="../ctrlProps/ctrlProp173.xml"/><Relationship Id="rId36" Type="http://schemas.openxmlformats.org/officeDocument/2006/relationships/ctrlProp" Target="../ctrlProps/ctrlProp181.xml"/><Relationship Id="rId10" Type="http://schemas.openxmlformats.org/officeDocument/2006/relationships/ctrlProp" Target="../ctrlProps/ctrlProp155.xml"/><Relationship Id="rId19" Type="http://schemas.openxmlformats.org/officeDocument/2006/relationships/ctrlProp" Target="../ctrlProps/ctrlProp164.xml"/><Relationship Id="rId31" Type="http://schemas.openxmlformats.org/officeDocument/2006/relationships/ctrlProp" Target="../ctrlProps/ctrlProp176.xml"/><Relationship Id="rId4" Type="http://schemas.openxmlformats.org/officeDocument/2006/relationships/ctrlProp" Target="../ctrlProps/ctrlProp149.xml"/><Relationship Id="rId9" Type="http://schemas.openxmlformats.org/officeDocument/2006/relationships/ctrlProp" Target="../ctrlProps/ctrlProp154.xml"/><Relationship Id="rId14" Type="http://schemas.openxmlformats.org/officeDocument/2006/relationships/ctrlProp" Target="../ctrlProps/ctrlProp159.xml"/><Relationship Id="rId22" Type="http://schemas.openxmlformats.org/officeDocument/2006/relationships/ctrlProp" Target="../ctrlProps/ctrlProp167.xml"/><Relationship Id="rId27" Type="http://schemas.openxmlformats.org/officeDocument/2006/relationships/ctrlProp" Target="../ctrlProps/ctrlProp172.xml"/><Relationship Id="rId30" Type="http://schemas.openxmlformats.org/officeDocument/2006/relationships/ctrlProp" Target="../ctrlProps/ctrlProp175.xml"/><Relationship Id="rId35" Type="http://schemas.openxmlformats.org/officeDocument/2006/relationships/ctrlProp" Target="../ctrlProps/ctrlProp180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7.xml"/><Relationship Id="rId13" Type="http://schemas.openxmlformats.org/officeDocument/2006/relationships/ctrlProp" Target="../ctrlProps/ctrlProp192.xml"/><Relationship Id="rId18" Type="http://schemas.openxmlformats.org/officeDocument/2006/relationships/ctrlProp" Target="../ctrlProps/ctrlProp197.xml"/><Relationship Id="rId26" Type="http://schemas.openxmlformats.org/officeDocument/2006/relationships/ctrlProp" Target="../ctrlProps/ctrlProp205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00.xml"/><Relationship Id="rId34" Type="http://schemas.openxmlformats.org/officeDocument/2006/relationships/ctrlProp" Target="../ctrlProps/ctrlProp213.xml"/><Relationship Id="rId7" Type="http://schemas.openxmlformats.org/officeDocument/2006/relationships/ctrlProp" Target="../ctrlProps/ctrlProp186.xml"/><Relationship Id="rId12" Type="http://schemas.openxmlformats.org/officeDocument/2006/relationships/ctrlProp" Target="../ctrlProps/ctrlProp191.xml"/><Relationship Id="rId17" Type="http://schemas.openxmlformats.org/officeDocument/2006/relationships/ctrlProp" Target="../ctrlProps/ctrlProp196.xml"/><Relationship Id="rId25" Type="http://schemas.openxmlformats.org/officeDocument/2006/relationships/ctrlProp" Target="../ctrlProps/ctrlProp204.xml"/><Relationship Id="rId33" Type="http://schemas.openxmlformats.org/officeDocument/2006/relationships/ctrlProp" Target="../ctrlProps/ctrlProp212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95.xml"/><Relationship Id="rId20" Type="http://schemas.openxmlformats.org/officeDocument/2006/relationships/ctrlProp" Target="../ctrlProps/ctrlProp199.xml"/><Relationship Id="rId29" Type="http://schemas.openxmlformats.org/officeDocument/2006/relationships/ctrlProp" Target="../ctrlProps/ctrlProp20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85.xml"/><Relationship Id="rId11" Type="http://schemas.openxmlformats.org/officeDocument/2006/relationships/ctrlProp" Target="../ctrlProps/ctrlProp190.xml"/><Relationship Id="rId24" Type="http://schemas.openxmlformats.org/officeDocument/2006/relationships/ctrlProp" Target="../ctrlProps/ctrlProp203.xml"/><Relationship Id="rId32" Type="http://schemas.openxmlformats.org/officeDocument/2006/relationships/ctrlProp" Target="../ctrlProps/ctrlProp211.xml"/><Relationship Id="rId5" Type="http://schemas.openxmlformats.org/officeDocument/2006/relationships/ctrlProp" Target="../ctrlProps/ctrlProp184.xml"/><Relationship Id="rId15" Type="http://schemas.openxmlformats.org/officeDocument/2006/relationships/ctrlProp" Target="../ctrlProps/ctrlProp194.xml"/><Relationship Id="rId23" Type="http://schemas.openxmlformats.org/officeDocument/2006/relationships/ctrlProp" Target="../ctrlProps/ctrlProp202.xml"/><Relationship Id="rId28" Type="http://schemas.openxmlformats.org/officeDocument/2006/relationships/ctrlProp" Target="../ctrlProps/ctrlProp207.xml"/><Relationship Id="rId10" Type="http://schemas.openxmlformats.org/officeDocument/2006/relationships/ctrlProp" Target="../ctrlProps/ctrlProp189.xml"/><Relationship Id="rId19" Type="http://schemas.openxmlformats.org/officeDocument/2006/relationships/ctrlProp" Target="../ctrlProps/ctrlProp198.xml"/><Relationship Id="rId31" Type="http://schemas.openxmlformats.org/officeDocument/2006/relationships/ctrlProp" Target="../ctrlProps/ctrlProp210.xml"/><Relationship Id="rId4" Type="http://schemas.openxmlformats.org/officeDocument/2006/relationships/ctrlProp" Target="../ctrlProps/ctrlProp183.xml"/><Relationship Id="rId9" Type="http://schemas.openxmlformats.org/officeDocument/2006/relationships/ctrlProp" Target="../ctrlProps/ctrlProp188.xml"/><Relationship Id="rId14" Type="http://schemas.openxmlformats.org/officeDocument/2006/relationships/ctrlProp" Target="../ctrlProps/ctrlProp193.xml"/><Relationship Id="rId22" Type="http://schemas.openxmlformats.org/officeDocument/2006/relationships/ctrlProp" Target="../ctrlProps/ctrlProp201.xml"/><Relationship Id="rId27" Type="http://schemas.openxmlformats.org/officeDocument/2006/relationships/ctrlProp" Target="../ctrlProps/ctrlProp206.xml"/><Relationship Id="rId30" Type="http://schemas.openxmlformats.org/officeDocument/2006/relationships/ctrlProp" Target="../ctrlProps/ctrlProp209.xml"/><Relationship Id="rId35" Type="http://schemas.openxmlformats.org/officeDocument/2006/relationships/ctrlProp" Target="../ctrlProps/ctrlProp21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9.xml"/><Relationship Id="rId13" Type="http://schemas.openxmlformats.org/officeDocument/2006/relationships/ctrlProp" Target="../ctrlProps/ctrlProp224.xml"/><Relationship Id="rId18" Type="http://schemas.openxmlformats.org/officeDocument/2006/relationships/ctrlProp" Target="../ctrlProps/ctrlProp229.xml"/><Relationship Id="rId26" Type="http://schemas.openxmlformats.org/officeDocument/2006/relationships/ctrlProp" Target="../ctrlProps/ctrlProp237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232.xml"/><Relationship Id="rId34" Type="http://schemas.openxmlformats.org/officeDocument/2006/relationships/ctrlProp" Target="../ctrlProps/ctrlProp245.xml"/><Relationship Id="rId7" Type="http://schemas.openxmlformats.org/officeDocument/2006/relationships/ctrlProp" Target="../ctrlProps/ctrlProp218.xml"/><Relationship Id="rId12" Type="http://schemas.openxmlformats.org/officeDocument/2006/relationships/ctrlProp" Target="../ctrlProps/ctrlProp223.xml"/><Relationship Id="rId17" Type="http://schemas.openxmlformats.org/officeDocument/2006/relationships/ctrlProp" Target="../ctrlProps/ctrlProp228.xml"/><Relationship Id="rId25" Type="http://schemas.openxmlformats.org/officeDocument/2006/relationships/ctrlProp" Target="../ctrlProps/ctrlProp236.xml"/><Relationship Id="rId33" Type="http://schemas.openxmlformats.org/officeDocument/2006/relationships/ctrlProp" Target="../ctrlProps/ctrlProp244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227.xml"/><Relationship Id="rId20" Type="http://schemas.openxmlformats.org/officeDocument/2006/relationships/ctrlProp" Target="../ctrlProps/ctrlProp231.xml"/><Relationship Id="rId29" Type="http://schemas.openxmlformats.org/officeDocument/2006/relationships/ctrlProp" Target="../ctrlProps/ctrlProp240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17.xml"/><Relationship Id="rId11" Type="http://schemas.openxmlformats.org/officeDocument/2006/relationships/ctrlProp" Target="../ctrlProps/ctrlProp222.xml"/><Relationship Id="rId24" Type="http://schemas.openxmlformats.org/officeDocument/2006/relationships/ctrlProp" Target="../ctrlProps/ctrlProp235.xml"/><Relationship Id="rId32" Type="http://schemas.openxmlformats.org/officeDocument/2006/relationships/ctrlProp" Target="../ctrlProps/ctrlProp243.xml"/><Relationship Id="rId37" Type="http://schemas.openxmlformats.org/officeDocument/2006/relationships/ctrlProp" Target="../ctrlProps/ctrlProp248.xml"/><Relationship Id="rId5" Type="http://schemas.openxmlformats.org/officeDocument/2006/relationships/ctrlProp" Target="../ctrlProps/ctrlProp216.xml"/><Relationship Id="rId15" Type="http://schemas.openxmlformats.org/officeDocument/2006/relationships/ctrlProp" Target="../ctrlProps/ctrlProp226.xml"/><Relationship Id="rId23" Type="http://schemas.openxmlformats.org/officeDocument/2006/relationships/ctrlProp" Target="../ctrlProps/ctrlProp234.xml"/><Relationship Id="rId28" Type="http://schemas.openxmlformats.org/officeDocument/2006/relationships/ctrlProp" Target="../ctrlProps/ctrlProp239.xml"/><Relationship Id="rId36" Type="http://schemas.openxmlformats.org/officeDocument/2006/relationships/ctrlProp" Target="../ctrlProps/ctrlProp247.xml"/><Relationship Id="rId10" Type="http://schemas.openxmlformats.org/officeDocument/2006/relationships/ctrlProp" Target="../ctrlProps/ctrlProp221.xml"/><Relationship Id="rId19" Type="http://schemas.openxmlformats.org/officeDocument/2006/relationships/ctrlProp" Target="../ctrlProps/ctrlProp230.xml"/><Relationship Id="rId31" Type="http://schemas.openxmlformats.org/officeDocument/2006/relationships/ctrlProp" Target="../ctrlProps/ctrlProp242.xml"/><Relationship Id="rId4" Type="http://schemas.openxmlformats.org/officeDocument/2006/relationships/ctrlProp" Target="../ctrlProps/ctrlProp215.xml"/><Relationship Id="rId9" Type="http://schemas.openxmlformats.org/officeDocument/2006/relationships/ctrlProp" Target="../ctrlProps/ctrlProp220.xml"/><Relationship Id="rId14" Type="http://schemas.openxmlformats.org/officeDocument/2006/relationships/ctrlProp" Target="../ctrlProps/ctrlProp225.xml"/><Relationship Id="rId22" Type="http://schemas.openxmlformats.org/officeDocument/2006/relationships/ctrlProp" Target="../ctrlProps/ctrlProp233.xml"/><Relationship Id="rId27" Type="http://schemas.openxmlformats.org/officeDocument/2006/relationships/ctrlProp" Target="../ctrlProps/ctrlProp238.xml"/><Relationship Id="rId30" Type="http://schemas.openxmlformats.org/officeDocument/2006/relationships/ctrlProp" Target="../ctrlProps/ctrlProp241.xml"/><Relationship Id="rId35" Type="http://schemas.openxmlformats.org/officeDocument/2006/relationships/ctrlProp" Target="../ctrlProps/ctrlProp24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J55"/>
  <sheetViews>
    <sheetView view="pageBreakPreview" zoomScaleNormal="100" zoomScaleSheetLayoutView="100" workbookViewId="0">
      <selection activeCell="I17" sqref="I17"/>
    </sheetView>
  </sheetViews>
  <sheetFormatPr defaultRowHeight="13.5" x14ac:dyDescent="0.15"/>
  <cols>
    <col min="1" max="1" width="1.125" customWidth="1"/>
    <col min="2" max="4" width="3.125" customWidth="1"/>
    <col min="5" max="5" width="5.5" customWidth="1"/>
  </cols>
  <sheetData>
    <row r="1" spans="2:7" x14ac:dyDescent="0.15">
      <c r="B1" s="29"/>
      <c r="D1" s="30"/>
    </row>
    <row r="2" spans="2:7" x14ac:dyDescent="0.15">
      <c r="B2" s="29"/>
      <c r="D2" s="30"/>
    </row>
    <row r="3" spans="2:7" x14ac:dyDescent="0.15">
      <c r="B3" s="29"/>
      <c r="D3" s="30"/>
    </row>
    <row r="4" spans="2:7" x14ac:dyDescent="0.15">
      <c r="B4" s="29"/>
      <c r="D4" s="30"/>
    </row>
    <row r="5" spans="2:7" x14ac:dyDescent="0.15">
      <c r="B5" s="29"/>
      <c r="D5" s="30"/>
    </row>
    <row r="6" spans="2:7" ht="28.5" x14ac:dyDescent="0.3">
      <c r="B6" s="29"/>
      <c r="D6" s="30"/>
      <c r="F6" s="31" t="s">
        <v>446</v>
      </c>
    </row>
    <row r="7" spans="2:7" x14ac:dyDescent="0.15">
      <c r="B7" s="29"/>
      <c r="D7" s="30"/>
    </row>
    <row r="8" spans="2:7" ht="25.5" x14ac:dyDescent="0.25">
      <c r="B8" s="29"/>
      <c r="D8" s="30"/>
      <c r="G8" s="158" t="s">
        <v>430</v>
      </c>
    </row>
    <row r="9" spans="2:7" x14ac:dyDescent="0.15">
      <c r="B9" s="29"/>
      <c r="D9" s="30"/>
    </row>
    <row r="10" spans="2:7" x14ac:dyDescent="0.15">
      <c r="B10" s="29"/>
      <c r="D10" s="30"/>
    </row>
    <row r="11" spans="2:7" x14ac:dyDescent="0.15">
      <c r="B11" s="29"/>
      <c r="D11" s="30"/>
    </row>
    <row r="12" spans="2:7" x14ac:dyDescent="0.15">
      <c r="B12" s="29"/>
      <c r="D12" s="30"/>
    </row>
    <row r="13" spans="2:7" x14ac:dyDescent="0.15">
      <c r="B13" s="29"/>
      <c r="D13" s="30"/>
    </row>
    <row r="14" spans="2:7" x14ac:dyDescent="0.15">
      <c r="B14" s="29"/>
      <c r="D14" s="30"/>
    </row>
    <row r="15" spans="2:7" x14ac:dyDescent="0.15">
      <c r="B15" s="29"/>
      <c r="D15" s="30"/>
    </row>
    <row r="16" spans="2:7" x14ac:dyDescent="0.15">
      <c r="B16" s="29"/>
      <c r="D16" s="30"/>
    </row>
    <row r="17" spans="2:9" x14ac:dyDescent="0.15">
      <c r="B17" s="29"/>
      <c r="D17" s="30"/>
    </row>
    <row r="18" spans="2:9" x14ac:dyDescent="0.15">
      <c r="B18" s="29"/>
      <c r="D18" s="30"/>
    </row>
    <row r="19" spans="2:9" x14ac:dyDescent="0.15">
      <c r="B19" s="29"/>
      <c r="D19" s="30"/>
    </row>
    <row r="20" spans="2:9" x14ac:dyDescent="0.15">
      <c r="B20" s="29"/>
      <c r="D20" s="30"/>
    </row>
    <row r="21" spans="2:9" x14ac:dyDescent="0.15">
      <c r="B21" s="29"/>
      <c r="D21" s="30"/>
    </row>
    <row r="22" spans="2:9" ht="24" x14ac:dyDescent="0.25">
      <c r="B22" s="29"/>
      <c r="D22" s="30"/>
      <c r="G22" s="27"/>
    </row>
    <row r="23" spans="2:9" x14ac:dyDescent="0.15">
      <c r="B23" s="29"/>
      <c r="D23" s="30"/>
    </row>
    <row r="24" spans="2:9" x14ac:dyDescent="0.15">
      <c r="B24" s="29"/>
      <c r="D24" s="30"/>
    </row>
    <row r="25" spans="2:9" x14ac:dyDescent="0.15">
      <c r="B25" s="29"/>
      <c r="D25" s="30"/>
    </row>
    <row r="26" spans="2:9" ht="17.25" x14ac:dyDescent="0.2">
      <c r="B26" s="29"/>
      <c r="D26" s="30"/>
      <c r="I26" s="28"/>
    </row>
    <row r="27" spans="2:9" x14ac:dyDescent="0.15">
      <c r="B27" s="29"/>
      <c r="D27" s="30"/>
    </row>
    <row r="28" spans="2:9" x14ac:dyDescent="0.15">
      <c r="B28" s="29"/>
      <c r="D28" s="30"/>
    </row>
    <row r="29" spans="2:9" x14ac:dyDescent="0.15">
      <c r="B29" s="29"/>
      <c r="D29" s="30"/>
    </row>
    <row r="30" spans="2:9" x14ac:dyDescent="0.15">
      <c r="B30" s="29"/>
      <c r="D30" s="30"/>
    </row>
    <row r="31" spans="2:9" x14ac:dyDescent="0.15">
      <c r="B31" s="29"/>
      <c r="D31" s="30"/>
    </row>
    <row r="32" spans="2:9" x14ac:dyDescent="0.15">
      <c r="B32" s="29"/>
      <c r="D32" s="30"/>
    </row>
    <row r="33" spans="2:4" x14ac:dyDescent="0.15">
      <c r="B33" s="29"/>
      <c r="D33" s="30"/>
    </row>
    <row r="34" spans="2:4" x14ac:dyDescent="0.15">
      <c r="B34" s="29"/>
      <c r="D34" s="30"/>
    </row>
    <row r="35" spans="2:4" x14ac:dyDescent="0.15">
      <c r="B35" s="29"/>
      <c r="D35" s="30"/>
    </row>
    <row r="36" spans="2:4" x14ac:dyDescent="0.15">
      <c r="B36" s="29"/>
      <c r="D36" s="30"/>
    </row>
    <row r="37" spans="2:4" x14ac:dyDescent="0.15">
      <c r="B37" s="29"/>
      <c r="D37" s="30"/>
    </row>
    <row r="38" spans="2:4" x14ac:dyDescent="0.15">
      <c r="B38" s="29"/>
      <c r="D38" s="30"/>
    </row>
    <row r="39" spans="2:4" x14ac:dyDescent="0.15">
      <c r="B39" s="29"/>
      <c r="D39" s="30"/>
    </row>
    <row r="40" spans="2:4" x14ac:dyDescent="0.15">
      <c r="B40" s="29"/>
      <c r="D40" s="30"/>
    </row>
    <row r="41" spans="2:4" x14ac:dyDescent="0.15">
      <c r="B41" s="29"/>
      <c r="D41" s="30"/>
    </row>
    <row r="42" spans="2:4" x14ac:dyDescent="0.15">
      <c r="B42" s="29"/>
      <c r="D42" s="30"/>
    </row>
    <row r="43" spans="2:4" x14ac:dyDescent="0.15">
      <c r="B43" s="29"/>
      <c r="D43" s="30"/>
    </row>
    <row r="44" spans="2:4" x14ac:dyDescent="0.15">
      <c r="B44" s="29"/>
      <c r="D44" s="30"/>
    </row>
    <row r="45" spans="2:4" x14ac:dyDescent="0.15">
      <c r="B45" s="29"/>
      <c r="D45" s="30"/>
    </row>
    <row r="46" spans="2:4" x14ac:dyDescent="0.15">
      <c r="B46" s="29"/>
      <c r="D46" s="30"/>
    </row>
    <row r="47" spans="2:4" x14ac:dyDescent="0.15">
      <c r="B47" s="29"/>
      <c r="D47" s="30"/>
    </row>
    <row r="48" spans="2:4" x14ac:dyDescent="0.15">
      <c r="B48" s="29"/>
      <c r="D48" s="30"/>
    </row>
    <row r="49" spans="2:10" x14ac:dyDescent="0.15">
      <c r="B49" s="29"/>
      <c r="D49" s="30"/>
    </row>
    <row r="50" spans="2:10" x14ac:dyDescent="0.15">
      <c r="B50" s="29"/>
      <c r="D50" s="30"/>
    </row>
    <row r="51" spans="2:10" x14ac:dyDescent="0.15">
      <c r="B51" s="29"/>
      <c r="D51" s="30"/>
    </row>
    <row r="52" spans="2:10" x14ac:dyDescent="0.15">
      <c r="B52" s="29"/>
      <c r="D52" s="30"/>
    </row>
    <row r="53" spans="2:10" ht="17.25" x14ac:dyDescent="0.2">
      <c r="B53" s="29"/>
      <c r="D53" s="30"/>
      <c r="J53" s="28" t="s">
        <v>7</v>
      </c>
    </row>
    <row r="54" spans="2:10" x14ac:dyDescent="0.15">
      <c r="B54" s="29"/>
      <c r="D54" s="30"/>
    </row>
    <row r="55" spans="2:10" x14ac:dyDescent="0.15">
      <c r="B55" s="29"/>
      <c r="D55" s="30"/>
    </row>
  </sheetData>
  <phoneticPr fontId="15"/>
  <pageMargins left="0.78740157480314965" right="0.59055118110236227" top="0.78740157480314965" bottom="0.78740157480314965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theme="8"/>
  </sheetPr>
  <dimension ref="A1:I91"/>
  <sheetViews>
    <sheetView view="pageBreakPreview" zoomScaleNormal="100" zoomScaleSheetLayoutView="100" workbookViewId="0">
      <selection activeCell="A73" sqref="A73"/>
    </sheetView>
  </sheetViews>
  <sheetFormatPr defaultRowHeight="14.25" x14ac:dyDescent="0.15"/>
  <cols>
    <col min="1" max="1" width="6.125" style="2" customWidth="1"/>
    <col min="2" max="2" width="46.5" style="2" customWidth="1"/>
    <col min="3" max="6" width="11.375" style="2" customWidth="1"/>
    <col min="7" max="7" width="18" style="2" customWidth="1"/>
    <col min="8" max="16384" width="9" style="2"/>
  </cols>
  <sheetData>
    <row r="1" spans="1:9" ht="4.9000000000000004" customHeight="1" x14ac:dyDescent="0.15"/>
    <row r="2" spans="1:9" s="1" customFormat="1" ht="17.25" x14ac:dyDescent="0.15">
      <c r="A2" s="167" t="s">
        <v>475</v>
      </c>
      <c r="B2" s="103"/>
      <c r="C2" s="8"/>
      <c r="D2" s="8"/>
      <c r="E2" s="8"/>
      <c r="F2" s="8"/>
      <c r="G2" s="9"/>
    </row>
    <row r="3" spans="1:9" ht="22.5" customHeight="1" x14ac:dyDescent="0.15">
      <c r="D3" s="7"/>
      <c r="E3" s="7"/>
      <c r="F3" s="7"/>
      <c r="G3" s="104" t="s">
        <v>431</v>
      </c>
    </row>
    <row r="4" spans="1:9" ht="6.75" customHeight="1" x14ac:dyDescent="0.15">
      <c r="D4" s="7"/>
      <c r="E4" s="7"/>
      <c r="F4" s="7"/>
      <c r="G4" s="104"/>
    </row>
    <row r="5" spans="1:9" ht="21.75" customHeight="1" x14ac:dyDescent="0.15">
      <c r="A5" s="107" t="s">
        <v>466</v>
      </c>
      <c r="C5" s="114" t="s">
        <v>10</v>
      </c>
      <c r="D5" s="115">
        <v>10.88</v>
      </c>
      <c r="E5" s="34" t="s">
        <v>6</v>
      </c>
      <c r="F5" s="34"/>
      <c r="G5" s="34"/>
    </row>
    <row r="6" spans="1:9" ht="24.75" customHeight="1" thickBot="1" x14ac:dyDescent="0.2">
      <c r="A6" s="166" t="s">
        <v>452</v>
      </c>
      <c r="C6" s="114"/>
      <c r="D6" s="115"/>
      <c r="E6" s="34"/>
      <c r="F6" s="34"/>
      <c r="G6" s="34"/>
    </row>
    <row r="7" spans="1:9" ht="30.75" customHeight="1" thickBot="1" x14ac:dyDescent="0.2">
      <c r="A7" s="194" t="s">
        <v>468</v>
      </c>
      <c r="B7" s="195" t="s">
        <v>114</v>
      </c>
      <c r="C7" s="191" t="s">
        <v>0</v>
      </c>
      <c r="D7" s="192" t="s">
        <v>469</v>
      </c>
      <c r="E7" s="193" t="s">
        <v>470</v>
      </c>
      <c r="F7" s="193" t="s">
        <v>471</v>
      </c>
      <c r="G7" s="186"/>
    </row>
    <row r="8" spans="1:9" ht="17.25" customHeight="1" x14ac:dyDescent="0.15">
      <c r="A8" s="164"/>
      <c r="B8" s="12" t="s">
        <v>474</v>
      </c>
      <c r="C8" s="133"/>
      <c r="D8" s="40"/>
      <c r="E8" s="43"/>
      <c r="F8" s="43"/>
      <c r="G8" s="188" t="s">
        <v>62</v>
      </c>
      <c r="I8" s="34"/>
    </row>
    <row r="9" spans="1:9" ht="17.25" customHeight="1" x14ac:dyDescent="0.15">
      <c r="A9" s="286" t="b">
        <v>1</v>
      </c>
      <c r="B9" s="12" t="s">
        <v>175</v>
      </c>
      <c r="C9" s="133"/>
      <c r="D9" s="40"/>
      <c r="E9" s="43"/>
      <c r="F9" s="43"/>
      <c r="G9" s="188"/>
      <c r="I9" s="34"/>
    </row>
    <row r="10" spans="1:9" ht="17.25" customHeight="1" x14ac:dyDescent="0.15">
      <c r="A10" s="287"/>
      <c r="B10" s="13" t="s">
        <v>117</v>
      </c>
      <c r="C10" s="116">
        <v>247</v>
      </c>
      <c r="D10" s="36">
        <v>269</v>
      </c>
      <c r="E10" s="43">
        <v>538</v>
      </c>
      <c r="F10" s="43">
        <v>807</v>
      </c>
      <c r="G10" s="143"/>
      <c r="I10" s="34"/>
    </row>
    <row r="11" spans="1:9" ht="17.25" customHeight="1" x14ac:dyDescent="0.15">
      <c r="A11" s="292"/>
      <c r="B11" s="13" t="s">
        <v>118</v>
      </c>
      <c r="C11" s="116">
        <v>261</v>
      </c>
      <c r="D11" s="36">
        <v>284</v>
      </c>
      <c r="E11" s="43">
        <v>568</v>
      </c>
      <c r="F11" s="43">
        <v>852</v>
      </c>
      <c r="G11" s="143"/>
      <c r="I11" s="34"/>
    </row>
    <row r="12" spans="1:9" ht="17.25" customHeight="1" x14ac:dyDescent="0.15">
      <c r="A12" s="286" t="b">
        <v>1</v>
      </c>
      <c r="B12" s="12" t="s">
        <v>176</v>
      </c>
      <c r="C12" s="133"/>
      <c r="D12" s="40"/>
      <c r="E12" s="43"/>
      <c r="F12" s="43"/>
      <c r="G12" s="188"/>
      <c r="I12" s="34"/>
    </row>
    <row r="13" spans="1:9" ht="17.25" customHeight="1" x14ac:dyDescent="0.15">
      <c r="A13" s="287"/>
      <c r="B13" s="13" t="s">
        <v>117</v>
      </c>
      <c r="C13" s="116">
        <v>259</v>
      </c>
      <c r="D13" s="36">
        <v>282</v>
      </c>
      <c r="E13" s="43">
        <v>564</v>
      </c>
      <c r="F13" s="43">
        <v>846</v>
      </c>
      <c r="G13" s="143"/>
      <c r="I13" s="34"/>
    </row>
    <row r="14" spans="1:9" ht="17.25" customHeight="1" x14ac:dyDescent="0.15">
      <c r="A14" s="292"/>
      <c r="B14" s="13" t="s">
        <v>118</v>
      </c>
      <c r="C14" s="116">
        <v>273</v>
      </c>
      <c r="D14" s="36">
        <v>297</v>
      </c>
      <c r="E14" s="43">
        <v>594</v>
      </c>
      <c r="F14" s="43">
        <v>891</v>
      </c>
      <c r="G14" s="143"/>
      <c r="I14" s="34"/>
    </row>
    <row r="15" spans="1:9" ht="17.25" customHeight="1" x14ac:dyDescent="0.15">
      <c r="A15" s="286" t="b">
        <v>1</v>
      </c>
      <c r="B15" s="12" t="s">
        <v>177</v>
      </c>
      <c r="C15" s="133"/>
      <c r="D15" s="40"/>
      <c r="E15" s="43"/>
      <c r="F15" s="43"/>
      <c r="G15" s="188"/>
      <c r="I15" s="34"/>
    </row>
    <row r="16" spans="1:9" ht="17.25" customHeight="1" x14ac:dyDescent="0.15">
      <c r="A16" s="287"/>
      <c r="B16" s="13" t="s">
        <v>117</v>
      </c>
      <c r="C16" s="116">
        <v>412</v>
      </c>
      <c r="D16" s="36">
        <v>449</v>
      </c>
      <c r="E16" s="43">
        <v>897</v>
      </c>
      <c r="F16" s="43">
        <v>1345</v>
      </c>
      <c r="G16" s="143"/>
      <c r="I16" s="34"/>
    </row>
    <row r="17" spans="1:9" ht="17.25" customHeight="1" x14ac:dyDescent="0.15">
      <c r="A17" s="292"/>
      <c r="B17" s="13" t="s">
        <v>118</v>
      </c>
      <c r="C17" s="116">
        <v>435</v>
      </c>
      <c r="D17" s="36">
        <v>474</v>
      </c>
      <c r="E17" s="43">
        <v>947</v>
      </c>
      <c r="F17" s="43">
        <v>1420</v>
      </c>
      <c r="G17" s="143"/>
      <c r="I17" s="34"/>
    </row>
    <row r="18" spans="1:9" ht="17.25" customHeight="1" x14ac:dyDescent="0.15">
      <c r="A18" s="286" t="b">
        <v>1</v>
      </c>
      <c r="B18" s="12" t="s">
        <v>178</v>
      </c>
      <c r="C18" s="133"/>
      <c r="D18" s="40"/>
      <c r="E18" s="43"/>
      <c r="F18" s="43"/>
      <c r="G18" s="188"/>
      <c r="I18" s="34"/>
    </row>
    <row r="19" spans="1:9" ht="17.25" customHeight="1" x14ac:dyDescent="0.15">
      <c r="A19" s="287"/>
      <c r="B19" s="13" t="s">
        <v>117</v>
      </c>
      <c r="C19" s="116">
        <v>423</v>
      </c>
      <c r="D19" s="36">
        <v>461</v>
      </c>
      <c r="E19" s="43">
        <v>921</v>
      </c>
      <c r="F19" s="43">
        <v>1381</v>
      </c>
      <c r="G19" s="143"/>
      <c r="I19" s="34"/>
    </row>
    <row r="20" spans="1:9" ht="17.25" customHeight="1" x14ac:dyDescent="0.15">
      <c r="A20" s="292"/>
      <c r="B20" s="13" t="s">
        <v>118</v>
      </c>
      <c r="C20" s="116">
        <v>446</v>
      </c>
      <c r="D20" s="36">
        <v>486</v>
      </c>
      <c r="E20" s="43">
        <v>971</v>
      </c>
      <c r="F20" s="43">
        <v>1456</v>
      </c>
      <c r="G20" s="143"/>
      <c r="I20" s="34"/>
    </row>
    <row r="21" spans="1:9" ht="17.25" customHeight="1" x14ac:dyDescent="0.15">
      <c r="A21" s="286" t="b">
        <v>1</v>
      </c>
      <c r="B21" s="12" t="s">
        <v>179</v>
      </c>
      <c r="C21" s="133"/>
      <c r="D21" s="40"/>
      <c r="E21" s="43"/>
      <c r="F21" s="43"/>
      <c r="G21" s="188"/>
      <c r="I21" s="34"/>
    </row>
    <row r="22" spans="1:9" ht="17.25" customHeight="1" x14ac:dyDescent="0.15">
      <c r="A22" s="287"/>
      <c r="B22" s="13" t="s">
        <v>117</v>
      </c>
      <c r="C22" s="116">
        <v>483</v>
      </c>
      <c r="D22" s="36">
        <v>526</v>
      </c>
      <c r="E22" s="43">
        <v>1051</v>
      </c>
      <c r="F22" s="43">
        <v>1577</v>
      </c>
      <c r="G22" s="143"/>
      <c r="I22" s="34"/>
    </row>
    <row r="23" spans="1:9" ht="17.25" customHeight="1" x14ac:dyDescent="0.15">
      <c r="A23" s="292"/>
      <c r="B23" s="13" t="s">
        <v>118</v>
      </c>
      <c r="C23" s="116">
        <v>512</v>
      </c>
      <c r="D23" s="36">
        <v>557</v>
      </c>
      <c r="E23" s="43">
        <v>1114</v>
      </c>
      <c r="F23" s="43">
        <v>1671</v>
      </c>
      <c r="G23" s="143"/>
      <c r="I23" s="34"/>
    </row>
    <row r="24" spans="1:9" ht="17.25" customHeight="1" x14ac:dyDescent="0.15">
      <c r="A24" s="286" t="b">
        <v>1</v>
      </c>
      <c r="B24" s="12" t="s">
        <v>180</v>
      </c>
      <c r="C24" s="133"/>
      <c r="D24" s="40"/>
      <c r="E24" s="43"/>
      <c r="F24" s="43"/>
      <c r="G24" s="188"/>
      <c r="I24" s="34"/>
    </row>
    <row r="25" spans="1:9" ht="17.25" customHeight="1" x14ac:dyDescent="0.15">
      <c r="A25" s="287"/>
      <c r="B25" s="13" t="s">
        <v>117</v>
      </c>
      <c r="C25" s="116">
        <v>499</v>
      </c>
      <c r="D25" s="36">
        <v>543</v>
      </c>
      <c r="E25" s="43">
        <v>1086</v>
      </c>
      <c r="F25" s="43">
        <v>1629</v>
      </c>
      <c r="G25" s="143"/>
      <c r="I25" s="34"/>
    </row>
    <row r="26" spans="1:9" ht="17.25" customHeight="1" thickBot="1" x14ac:dyDescent="0.2">
      <c r="A26" s="288"/>
      <c r="B26" s="13" t="s">
        <v>118</v>
      </c>
      <c r="C26" s="116">
        <v>528</v>
      </c>
      <c r="D26" s="36">
        <v>575</v>
      </c>
      <c r="E26" s="43">
        <v>1149</v>
      </c>
      <c r="F26" s="43">
        <v>1724</v>
      </c>
      <c r="G26" s="143"/>
      <c r="I26" s="34"/>
    </row>
    <row r="27" spans="1:9" ht="17.25" customHeight="1" x14ac:dyDescent="0.15">
      <c r="A27" s="207"/>
      <c r="B27" s="54" t="s">
        <v>5</v>
      </c>
      <c r="C27" s="117"/>
      <c r="D27" s="55"/>
      <c r="E27" s="56"/>
      <c r="F27" s="56"/>
      <c r="G27" s="122"/>
      <c r="I27" s="34"/>
    </row>
    <row r="28" spans="1:9" s="3" customFormat="1" ht="17.25" customHeight="1" x14ac:dyDescent="0.15">
      <c r="A28" s="289" t="b">
        <v>1</v>
      </c>
      <c r="B28" s="57" t="s">
        <v>139</v>
      </c>
      <c r="C28" s="116"/>
      <c r="D28" s="51"/>
      <c r="E28" s="52"/>
      <c r="F28" s="52"/>
      <c r="G28" s="143"/>
      <c r="I28" s="34"/>
    </row>
    <row r="29" spans="1:9" s="3" customFormat="1" ht="17.25" customHeight="1" x14ac:dyDescent="0.15">
      <c r="A29" s="290"/>
      <c r="B29" s="48" t="s">
        <v>63</v>
      </c>
      <c r="C29" s="80">
        <v>50</v>
      </c>
      <c r="D29" s="49">
        <f>INT(C29*$D$5)-INT(INT(C29*$D$5)*0.9)</f>
        <v>55</v>
      </c>
      <c r="E29" s="50">
        <f>INT(C29*$D$5)-INT(INT(C29*$D$5)*0.8)</f>
        <v>109</v>
      </c>
      <c r="F29" s="50">
        <f>INT(C29*$D$5)-INT(INT(C29*$D$5)*0.7)</f>
        <v>164</v>
      </c>
      <c r="G29" s="147"/>
      <c r="I29" s="34"/>
    </row>
    <row r="30" spans="1:9" s="3" customFormat="1" ht="17.25" customHeight="1" x14ac:dyDescent="0.15">
      <c r="A30" s="290"/>
      <c r="B30" s="48" t="s">
        <v>64</v>
      </c>
      <c r="C30" s="80">
        <v>100</v>
      </c>
      <c r="D30" s="49">
        <f>INT(C30*$D$5)-INT(INT(C30*$D$5)*0.9)</f>
        <v>109</v>
      </c>
      <c r="E30" s="50">
        <f>INT(C30*$D$5)-INT(INT(C30*$D$5)*0.8)</f>
        <v>218</v>
      </c>
      <c r="F30" s="50">
        <f>INT(C30*$D$5)-INT(INT(C30*$D$5)*0.7)</f>
        <v>327</v>
      </c>
      <c r="G30" s="147"/>
      <c r="I30" s="34"/>
    </row>
    <row r="31" spans="1:9" s="3" customFormat="1" ht="17.25" customHeight="1" x14ac:dyDescent="0.15">
      <c r="A31" s="290"/>
      <c r="B31" s="48" t="s">
        <v>65</v>
      </c>
      <c r="C31" s="80">
        <v>150</v>
      </c>
      <c r="D31" s="49">
        <f>INT(C31*$D$5)-INT(INT(C31*$D$5)*0.9)</f>
        <v>164</v>
      </c>
      <c r="E31" s="50">
        <f>INT(C31*$D$5)-INT(INT(C31*$D$5)*0.8)</f>
        <v>327</v>
      </c>
      <c r="F31" s="50">
        <f>INT(C31*$D$5)-INT(INT(C31*$D$5)*0.7)</f>
        <v>490</v>
      </c>
      <c r="G31" s="147"/>
      <c r="I31" s="34"/>
    </row>
    <row r="32" spans="1:9" ht="17.25" customHeight="1" x14ac:dyDescent="0.15">
      <c r="A32" s="290"/>
      <c r="B32" s="14" t="s">
        <v>66</v>
      </c>
      <c r="C32" s="116">
        <v>200</v>
      </c>
      <c r="D32" s="51">
        <f>INT(C32*$D$5)-INT(INT(C32*$D$5)*0.9)</f>
        <v>218</v>
      </c>
      <c r="E32" s="52">
        <f>INT(C32*$D$5)-INT(INT(C32*$D$5)*0.8)</f>
        <v>436</v>
      </c>
      <c r="F32" s="52">
        <f>INT(C32*$D$5)-INT(INT(C32*$D$5)*0.7)</f>
        <v>653</v>
      </c>
      <c r="G32" s="143"/>
      <c r="I32" s="34"/>
    </row>
    <row r="33" spans="1:9" s="3" customFormat="1" ht="17.25" customHeight="1" x14ac:dyDescent="0.15">
      <c r="A33" s="291"/>
      <c r="B33" s="15" t="s">
        <v>67</v>
      </c>
      <c r="C33" s="133">
        <v>250</v>
      </c>
      <c r="D33" s="36">
        <f>INT(C33*$D$5)-INT(INT(C33*$D$5)*0.9)</f>
        <v>272</v>
      </c>
      <c r="E33" s="43">
        <f>INT(C33*$D$5)-INT(INT(C33*$D$5)*0.8)</f>
        <v>544</v>
      </c>
      <c r="F33" s="43">
        <f>INT(C33*$D$5)-INT(INT(C33*$D$5)*0.7)</f>
        <v>816</v>
      </c>
      <c r="G33" s="141"/>
      <c r="I33" s="34"/>
    </row>
    <row r="34" spans="1:9" s="3" customFormat="1" ht="17.25" customHeight="1" x14ac:dyDescent="0.15">
      <c r="A34" s="208"/>
      <c r="B34" s="48" t="s">
        <v>288</v>
      </c>
      <c r="C34" s="80"/>
      <c r="D34" s="49"/>
      <c r="E34" s="50"/>
      <c r="F34" s="50"/>
      <c r="G34" s="147" t="s">
        <v>31</v>
      </c>
      <c r="I34" s="34"/>
    </row>
    <row r="35" spans="1:9" s="3" customFormat="1" ht="17.25" customHeight="1" x14ac:dyDescent="0.15">
      <c r="A35" s="208" t="b">
        <v>1</v>
      </c>
      <c r="B35" s="48" t="s">
        <v>350</v>
      </c>
      <c r="C35" s="80">
        <v>40</v>
      </c>
      <c r="D35" s="49">
        <f>INT(C35*$D$5)-INT(INT(C35*$D$5)*0.9)</f>
        <v>44</v>
      </c>
      <c r="E35" s="50">
        <f>INT(C35*$D$5)-INT(INT(C35*$D$5)*0.8)</f>
        <v>87</v>
      </c>
      <c r="F35" s="50">
        <f>INT(C35*$D$5)-INT(INT(C35*$D$5)*0.7)</f>
        <v>131</v>
      </c>
      <c r="G35" s="147"/>
      <c r="I35" s="34"/>
    </row>
    <row r="36" spans="1:9" s="3" customFormat="1" ht="17.25" customHeight="1" x14ac:dyDescent="0.15">
      <c r="A36" s="208" t="b">
        <v>1</v>
      </c>
      <c r="B36" s="48" t="s">
        <v>351</v>
      </c>
      <c r="C36" s="80">
        <v>55</v>
      </c>
      <c r="D36" s="49">
        <f>INT(C36*$D$5)-INT(INT(C36*$D$5)*0.9)</f>
        <v>60</v>
      </c>
      <c r="E36" s="50">
        <f>INT(C36*$D$5)-INT(INT(C36*$D$5)*0.8)</f>
        <v>120</v>
      </c>
      <c r="F36" s="50">
        <f>INT(C36*$D$5)-INT(INT(C36*$D$5)*0.7)</f>
        <v>180</v>
      </c>
      <c r="G36" s="147"/>
      <c r="I36" s="34"/>
    </row>
    <row r="37" spans="1:9" s="3" customFormat="1" ht="17.25" customHeight="1" x14ac:dyDescent="0.15">
      <c r="A37" s="208"/>
      <c r="B37" s="48" t="s">
        <v>291</v>
      </c>
      <c r="C37" s="80"/>
      <c r="D37" s="49"/>
      <c r="E37" s="50"/>
      <c r="F37" s="50"/>
      <c r="G37" s="147"/>
      <c r="I37" s="34"/>
    </row>
    <row r="38" spans="1:9" s="3" customFormat="1" ht="17.25" customHeight="1" x14ac:dyDescent="0.15">
      <c r="A38" s="208" t="b">
        <v>1</v>
      </c>
      <c r="B38" s="48" t="s">
        <v>292</v>
      </c>
      <c r="C38" s="80">
        <v>100</v>
      </c>
      <c r="D38" s="49">
        <f>INT(C38*$D$5)-INT(INT(C38*$D$5)*0.9)</f>
        <v>109</v>
      </c>
      <c r="E38" s="50">
        <f>INT(C38*$D$5)-INT(INT(C38*$D$5)*0.8)</f>
        <v>218</v>
      </c>
      <c r="F38" s="50">
        <f>INT(C38*$D$5)-INT(INT(C38*$D$5)*0.7)</f>
        <v>327</v>
      </c>
      <c r="G38" s="178" t="s">
        <v>379</v>
      </c>
      <c r="I38" s="34"/>
    </row>
    <row r="39" spans="1:9" s="3" customFormat="1" ht="17.25" customHeight="1" x14ac:dyDescent="0.15">
      <c r="A39" s="208" t="b">
        <v>1</v>
      </c>
      <c r="B39" s="48" t="s">
        <v>293</v>
      </c>
      <c r="C39" s="80">
        <v>200</v>
      </c>
      <c r="D39" s="49">
        <f>INT(C39*$D$5)-INT(INT(C39*$D$5)*0.9)</f>
        <v>218</v>
      </c>
      <c r="E39" s="50">
        <f>INT(C39*$D$5)-INT(INT(C39*$D$5)*0.8)</f>
        <v>436</v>
      </c>
      <c r="F39" s="50">
        <f>INT(C39*$D$5)-INT(INT(C39*$D$5)*0.7)</f>
        <v>653</v>
      </c>
      <c r="G39" s="147" t="s">
        <v>8</v>
      </c>
      <c r="I39" s="34"/>
    </row>
    <row r="40" spans="1:9" s="3" customFormat="1" ht="30.75" customHeight="1" x14ac:dyDescent="0.15">
      <c r="A40" s="208" t="b">
        <v>1</v>
      </c>
      <c r="B40" s="48" t="s">
        <v>411</v>
      </c>
      <c r="C40" s="80">
        <v>100</v>
      </c>
      <c r="D40" s="49">
        <f>INT(C40*$D$5)-INT(INT(C40*$D$5)*0.9)</f>
        <v>109</v>
      </c>
      <c r="E40" s="50">
        <f>INT(C40*$D$5)-INT(INT(C40*$D$5)*0.8)</f>
        <v>218</v>
      </c>
      <c r="F40" s="50">
        <f>INT(C40*$D$5)-INT(INT(C40*$D$5)*0.7)</f>
        <v>327</v>
      </c>
      <c r="G40" s="147" t="s">
        <v>8</v>
      </c>
      <c r="I40" s="34"/>
    </row>
    <row r="41" spans="1:9" s="3" customFormat="1" ht="17.25" customHeight="1" x14ac:dyDescent="0.15">
      <c r="A41" s="208"/>
      <c r="B41" s="48" t="s">
        <v>294</v>
      </c>
      <c r="C41" s="80"/>
      <c r="D41" s="49"/>
      <c r="E41" s="50"/>
      <c r="F41" s="50"/>
      <c r="G41" s="147"/>
      <c r="I41" s="34"/>
    </row>
    <row r="42" spans="1:9" s="3" customFormat="1" ht="17.25" customHeight="1" x14ac:dyDescent="0.15">
      <c r="A42" s="208" t="b">
        <v>1</v>
      </c>
      <c r="B42" s="48" t="s">
        <v>295</v>
      </c>
      <c r="C42" s="80">
        <v>27</v>
      </c>
      <c r="D42" s="49">
        <f>INT(C42*$D$5)-INT(INT(C42*$D$5)*0.9)</f>
        <v>30</v>
      </c>
      <c r="E42" s="50">
        <f>INT(C42*$D$5)-INT(INT(C42*$D$5)*0.8)</f>
        <v>59</v>
      </c>
      <c r="F42" s="50">
        <f>INT(C42*$D$5)-INT(INT(C42*$D$5)*0.7)</f>
        <v>88</v>
      </c>
      <c r="G42" s="147" t="s">
        <v>31</v>
      </c>
      <c r="I42" s="34"/>
    </row>
    <row r="43" spans="1:9" s="3" customFormat="1" ht="17.25" customHeight="1" x14ac:dyDescent="0.15">
      <c r="A43" s="208" t="b">
        <v>1</v>
      </c>
      <c r="B43" s="48" t="s">
        <v>296</v>
      </c>
      <c r="C43" s="80">
        <v>20</v>
      </c>
      <c r="D43" s="49">
        <f>INT(C43*$D$5)-INT(INT(C43*$D$5)*0.9)</f>
        <v>22</v>
      </c>
      <c r="E43" s="50">
        <f>INT(C43*$D$5)-INT(INT(C43*$D$5)*0.8)</f>
        <v>44</v>
      </c>
      <c r="F43" s="50">
        <f>INT(C43*$D$5)-INT(INT(C43*$D$5)*0.7)</f>
        <v>66</v>
      </c>
      <c r="G43" s="178" t="s">
        <v>8</v>
      </c>
      <c r="I43" s="34"/>
    </row>
    <row r="44" spans="1:9" s="3" customFormat="1" ht="17.25" customHeight="1" x14ac:dyDescent="0.15">
      <c r="A44" s="208" t="b">
        <v>1</v>
      </c>
      <c r="B44" s="48" t="s">
        <v>356</v>
      </c>
      <c r="C44" s="80">
        <v>60</v>
      </c>
      <c r="D44" s="49">
        <f>INT(C44*$D$5)-INT(INT(C44*$D$5)*0.9)</f>
        <v>66</v>
      </c>
      <c r="E44" s="50">
        <f>INT(C44*$D$5)-INT(INT(C44*$D$5)*0.8)</f>
        <v>131</v>
      </c>
      <c r="F44" s="50">
        <f>INT(C44*$D$5)-INT(INT(C44*$D$5)*0.7)</f>
        <v>196</v>
      </c>
      <c r="G44" s="147" t="s">
        <v>31</v>
      </c>
      <c r="I44" s="34"/>
    </row>
    <row r="45" spans="1:9" s="3" customFormat="1" ht="17.25" customHeight="1" x14ac:dyDescent="0.15">
      <c r="A45" s="208" t="b">
        <v>1</v>
      </c>
      <c r="B45" s="48" t="s">
        <v>357</v>
      </c>
      <c r="C45" s="80">
        <v>50</v>
      </c>
      <c r="D45" s="49">
        <f>INT(C45*$D$5)-INT(INT(C45*$D$5)*0.9)</f>
        <v>55</v>
      </c>
      <c r="E45" s="50">
        <f>INT(C45*$D$5)-INT(INT(C45*$D$5)*0.8)</f>
        <v>109</v>
      </c>
      <c r="F45" s="50">
        <f>INT(C45*$D$5)-INT(INT(C45*$D$5)*0.7)</f>
        <v>164</v>
      </c>
      <c r="G45" s="178" t="s">
        <v>8</v>
      </c>
      <c r="I45" s="34"/>
    </row>
    <row r="46" spans="1:9" s="3" customFormat="1" ht="17.25" customHeight="1" x14ac:dyDescent="0.15">
      <c r="A46" s="208" t="b">
        <v>1</v>
      </c>
      <c r="B46" s="48" t="s">
        <v>358</v>
      </c>
      <c r="C46" s="80">
        <v>200</v>
      </c>
      <c r="D46" s="49">
        <f>INT(C46*$D$5)-INT(INT(C46*$D$5)*0.9)</f>
        <v>218</v>
      </c>
      <c r="E46" s="50">
        <f>INT(C46*$D$5)-INT(INT(C46*$D$5)*0.8)</f>
        <v>436</v>
      </c>
      <c r="F46" s="50">
        <f>INT(C46*$D$5)-INT(INT(C46*$D$5)*0.7)</f>
        <v>653</v>
      </c>
      <c r="G46" s="178" t="s">
        <v>8</v>
      </c>
      <c r="I46" s="34"/>
    </row>
    <row r="47" spans="1:9" s="3" customFormat="1" ht="17.25" customHeight="1" x14ac:dyDescent="0.15">
      <c r="A47" s="208"/>
      <c r="B47" s="48" t="s">
        <v>359</v>
      </c>
      <c r="C47" s="80"/>
      <c r="D47" s="49"/>
      <c r="E47" s="50"/>
      <c r="F47" s="50"/>
      <c r="G47" s="178" t="s">
        <v>9</v>
      </c>
      <c r="I47" s="34"/>
    </row>
    <row r="48" spans="1:9" s="3" customFormat="1" ht="17.25" customHeight="1" x14ac:dyDescent="0.15">
      <c r="A48" s="208" t="b">
        <v>1</v>
      </c>
      <c r="B48" s="48" t="s">
        <v>280</v>
      </c>
      <c r="C48" s="80">
        <v>20</v>
      </c>
      <c r="D48" s="49">
        <f>INT(C48*$D$5)-INT(INT(C48*$D$5)*0.9)</f>
        <v>22</v>
      </c>
      <c r="E48" s="50">
        <f>INT(C48*$D$5)-INT(INT(C48*$D$5)*0.8)</f>
        <v>44</v>
      </c>
      <c r="F48" s="50">
        <f>INT(C48*$D$5)-INT(INT(C48*$D$5)*0.7)</f>
        <v>66</v>
      </c>
      <c r="G48" s="178"/>
      <c r="I48" s="34"/>
    </row>
    <row r="49" spans="1:9" s="3" customFormat="1" ht="17.25" customHeight="1" x14ac:dyDescent="0.15">
      <c r="A49" s="208" t="b">
        <v>1</v>
      </c>
      <c r="B49" s="48" t="s">
        <v>281</v>
      </c>
      <c r="C49" s="80">
        <v>5</v>
      </c>
      <c r="D49" s="49">
        <f>INT(C49*$D$5)-INT(INT(C49*$D$5)*0.9)</f>
        <v>6</v>
      </c>
      <c r="E49" s="50">
        <f>INT(C49*$D$5)-INT(INT(C49*$D$5)*0.8)</f>
        <v>11</v>
      </c>
      <c r="F49" s="50">
        <f>INT(C49*$D$5)-INT(INT(C49*$D$5)*0.7)</f>
        <v>17</v>
      </c>
      <c r="G49" s="178"/>
      <c r="I49" s="34"/>
    </row>
    <row r="50" spans="1:9" s="3" customFormat="1" ht="17.25" customHeight="1" x14ac:dyDescent="0.15">
      <c r="A50" s="208"/>
      <c r="B50" s="48" t="s">
        <v>362</v>
      </c>
      <c r="C50" s="80"/>
      <c r="D50" s="49"/>
      <c r="E50" s="50"/>
      <c r="F50" s="50"/>
      <c r="G50" s="178" t="s">
        <v>8</v>
      </c>
      <c r="I50" s="34"/>
    </row>
    <row r="51" spans="1:9" s="3" customFormat="1" ht="17.25" customHeight="1" x14ac:dyDescent="0.15">
      <c r="A51" s="208" t="b">
        <v>1</v>
      </c>
      <c r="B51" s="48" t="s">
        <v>283</v>
      </c>
      <c r="C51" s="80">
        <v>150</v>
      </c>
      <c r="D51" s="49">
        <f>INT(C51*$D$5)-INT(INT(C51*$D$5)*0.9)</f>
        <v>164</v>
      </c>
      <c r="E51" s="50">
        <f>INT(C51*$D$5)-INT(INT(C51*$D$5)*0.8)</f>
        <v>327</v>
      </c>
      <c r="F51" s="50">
        <f>INT(C51*$D$5)-INT(INT(C51*$D$5)*0.7)</f>
        <v>490</v>
      </c>
      <c r="G51" s="178"/>
      <c r="I51" s="34"/>
    </row>
    <row r="52" spans="1:9" s="3" customFormat="1" ht="17.25" customHeight="1" x14ac:dyDescent="0.15">
      <c r="A52" s="208" t="b">
        <v>1</v>
      </c>
      <c r="B52" s="48" t="s">
        <v>284</v>
      </c>
      <c r="C52" s="80">
        <v>160</v>
      </c>
      <c r="D52" s="49">
        <f>INT(C52*$D$5)-INT(INT(C52*$D$5)*0.9)</f>
        <v>174</v>
      </c>
      <c r="E52" s="50">
        <f>INT(C52*$D$5)-INT(INT(C52*$D$5)*0.8)</f>
        <v>348</v>
      </c>
      <c r="F52" s="50">
        <f>INT(C52*$D$5)-INT(INT(C52*$D$5)*0.7)</f>
        <v>522</v>
      </c>
      <c r="G52" s="178"/>
      <c r="I52" s="34"/>
    </row>
    <row r="53" spans="1:9" s="3" customFormat="1" ht="17.25" customHeight="1" x14ac:dyDescent="0.15">
      <c r="A53" s="208" t="b">
        <v>1</v>
      </c>
      <c r="B53" s="48" t="s">
        <v>365</v>
      </c>
      <c r="C53" s="80">
        <v>40</v>
      </c>
      <c r="D53" s="49">
        <f>INT(C53*$D$5)-INT(INT(C53*$D$5)*0.9)</f>
        <v>44</v>
      </c>
      <c r="E53" s="50">
        <f>INT(C53*$D$5)-INT(INT(C53*$D$5)*0.8)</f>
        <v>87</v>
      </c>
      <c r="F53" s="50">
        <f>INT(C53*$D$5)-INT(INT(C53*$D$5)*0.7)</f>
        <v>131</v>
      </c>
      <c r="G53" s="178" t="s">
        <v>8</v>
      </c>
      <c r="I53" s="34"/>
    </row>
    <row r="54" spans="1:9" ht="17.25" customHeight="1" x14ac:dyDescent="0.15">
      <c r="A54" s="209"/>
      <c r="B54" s="14" t="s">
        <v>49</v>
      </c>
      <c r="C54" s="116"/>
      <c r="D54" s="51"/>
      <c r="E54" s="52"/>
      <c r="F54" s="52"/>
      <c r="G54" s="143" t="s">
        <v>69</v>
      </c>
      <c r="I54" s="34"/>
    </row>
    <row r="55" spans="1:9" s="3" customFormat="1" ht="17.25" customHeight="1" x14ac:dyDescent="0.15">
      <c r="A55" s="208" t="b">
        <v>1</v>
      </c>
      <c r="B55" s="12" t="s">
        <v>248</v>
      </c>
      <c r="C55" s="133">
        <v>22</v>
      </c>
      <c r="D55" s="36">
        <f>INT(C55*$D$5)-INT(INT(C55*$D$5)*0.9)</f>
        <v>24</v>
      </c>
      <c r="E55" s="43">
        <f>INT(C55*$D$5)-INT(INT(C55*$D$5)*0.8)</f>
        <v>48</v>
      </c>
      <c r="F55" s="43">
        <f>INT(C55*$D$5)-INT(INT(C55*$D$5)*0.7)</f>
        <v>72</v>
      </c>
      <c r="G55" s="141"/>
      <c r="I55" s="34"/>
    </row>
    <row r="56" spans="1:9" s="3" customFormat="1" ht="17.25" customHeight="1" x14ac:dyDescent="0.15">
      <c r="A56" s="208" t="b">
        <v>1</v>
      </c>
      <c r="B56" s="11" t="s">
        <v>249</v>
      </c>
      <c r="C56" s="80">
        <v>18</v>
      </c>
      <c r="D56" s="49">
        <f>INT(C56*$D$5)-INT(INT(C56*$D$5)*0.9)</f>
        <v>20</v>
      </c>
      <c r="E56" s="50">
        <f>INT(C56*$D$5)-INT(INT(C56*$D$5)*0.8)</f>
        <v>39</v>
      </c>
      <c r="F56" s="50">
        <f>INT(C56*$D$5)-INT(INT(C56*$D$5)*0.7)</f>
        <v>59</v>
      </c>
      <c r="G56" s="147"/>
      <c r="I56" s="34"/>
    </row>
    <row r="57" spans="1:9" s="3" customFormat="1" ht="17.25" customHeight="1" thickBot="1" x14ac:dyDescent="0.2">
      <c r="A57" s="214" t="b">
        <v>1</v>
      </c>
      <c r="B57" s="13" t="s">
        <v>250</v>
      </c>
      <c r="C57" s="116">
        <v>6</v>
      </c>
      <c r="D57" s="51">
        <f>INT(C57*$D$5)-INT(INT(C57*$D$5)*0.9)</f>
        <v>7</v>
      </c>
      <c r="E57" s="52">
        <f>INT(C57*$D$5)-INT(INT(C57*$D$5)*0.8)</f>
        <v>13</v>
      </c>
      <c r="F57" s="52">
        <f>INT(C57*$D$5)-INT(INT(C57*$D$5)*0.7)</f>
        <v>20</v>
      </c>
      <c r="G57" s="143"/>
      <c r="I57" s="34"/>
    </row>
    <row r="58" spans="1:9" ht="17.25" customHeight="1" x14ac:dyDescent="0.15">
      <c r="A58" s="282" t="s">
        <v>513</v>
      </c>
      <c r="B58" s="54" t="s">
        <v>34</v>
      </c>
      <c r="C58" s="117"/>
      <c r="D58" s="55"/>
      <c r="E58" s="56"/>
      <c r="F58" s="56"/>
      <c r="G58" s="122"/>
      <c r="I58" s="34"/>
    </row>
    <row r="59" spans="1:9" ht="17.25" customHeight="1" x14ac:dyDescent="0.15">
      <c r="A59" s="283"/>
      <c r="B59" s="13" t="s">
        <v>396</v>
      </c>
      <c r="C59" s="179">
        <v>94</v>
      </c>
      <c r="D59" s="69">
        <f>INT(C59*$D$5)-INT(INT(C59*$D$5)*0.9)</f>
        <v>103</v>
      </c>
      <c r="E59" s="70">
        <f>INT(C59*$D$5)-INT(INT(C59*$D$5)*0.8)</f>
        <v>205</v>
      </c>
      <c r="F59" s="70">
        <f>INT(C59*$D$5)-INT(INT(C59*$D$5)*0.7)</f>
        <v>307</v>
      </c>
      <c r="G59" s="143" t="s">
        <v>31</v>
      </c>
      <c r="I59" s="34"/>
    </row>
    <row r="60" spans="1:9" ht="17.25" customHeight="1" thickBot="1" x14ac:dyDescent="0.2">
      <c r="A60" s="284"/>
      <c r="B60" s="53" t="s">
        <v>397</v>
      </c>
      <c r="C60" s="180">
        <v>47</v>
      </c>
      <c r="D60" s="75">
        <f>INT(C60*$D$5)-INT(INT(C60*$D$5)*0.9)</f>
        <v>52</v>
      </c>
      <c r="E60" s="76">
        <f>INT(C60*$D$5)-INT(INT(C60*$D$5)*0.8)</f>
        <v>103</v>
      </c>
      <c r="F60" s="76">
        <f>INT(C60*$D$5)-INT(INT(C60*$D$5)*0.7)</f>
        <v>154</v>
      </c>
      <c r="G60" s="149" t="s">
        <v>70</v>
      </c>
      <c r="I60" s="34"/>
    </row>
    <row r="61" spans="1:9" s="4" customFormat="1" ht="6" customHeight="1" x14ac:dyDescent="0.15">
      <c r="A61" s="211"/>
      <c r="B61" s="6"/>
      <c r="C61" s="35"/>
      <c r="D61" s="35"/>
      <c r="E61" s="35"/>
      <c r="F61" s="35"/>
      <c r="G61" s="35"/>
      <c r="I61" s="35"/>
    </row>
    <row r="62" spans="1:9" s="4" customFormat="1" ht="24" customHeight="1" x14ac:dyDescent="0.15">
      <c r="A62" s="126" t="b">
        <v>1</v>
      </c>
      <c r="B62" s="99" t="s">
        <v>366</v>
      </c>
      <c r="C62" s="285" t="s">
        <v>414</v>
      </c>
      <c r="D62" s="285"/>
      <c r="E62" s="285"/>
      <c r="F62" s="285"/>
      <c r="G62" s="189" t="s">
        <v>69</v>
      </c>
    </row>
    <row r="63" spans="1:9" s="4" customFormat="1" ht="9.75" customHeight="1" x14ac:dyDescent="0.15">
      <c r="A63" s="211"/>
      <c r="B63" s="93"/>
      <c r="C63" s="35"/>
      <c r="D63" s="35"/>
      <c r="E63" s="35"/>
      <c r="F63" s="35"/>
      <c r="G63" s="35"/>
    </row>
    <row r="64" spans="1:9" s="4" customFormat="1" ht="21.75" customHeight="1" x14ac:dyDescent="0.15">
      <c r="A64" s="126"/>
      <c r="B64" s="94" t="s">
        <v>4</v>
      </c>
      <c r="C64" s="35"/>
      <c r="D64" s="35"/>
      <c r="E64" s="35"/>
      <c r="F64" s="35"/>
      <c r="G64" s="35"/>
    </row>
    <row r="65" spans="1:7" s="3" customFormat="1" ht="18.75" customHeight="1" x14ac:dyDescent="0.15">
      <c r="A65" s="126" t="b">
        <v>1</v>
      </c>
      <c r="B65" s="92" t="s">
        <v>11</v>
      </c>
      <c r="C65" s="251" t="s">
        <v>149</v>
      </c>
      <c r="D65" s="252"/>
      <c r="E65" s="252"/>
      <c r="F65" s="252"/>
      <c r="G65" s="253"/>
    </row>
    <row r="66" spans="1:7" s="3" customFormat="1" ht="18.75" customHeight="1" x14ac:dyDescent="0.15">
      <c r="A66" s="126" t="b">
        <v>1</v>
      </c>
      <c r="B66" s="92" t="s">
        <v>12</v>
      </c>
      <c r="C66" s="251" t="s">
        <v>150</v>
      </c>
      <c r="D66" s="252"/>
      <c r="E66" s="252"/>
      <c r="F66" s="252"/>
      <c r="G66" s="253"/>
    </row>
    <row r="67" spans="1:7" s="3" customFormat="1" ht="18.75" customHeight="1" x14ac:dyDescent="0.15">
      <c r="A67" s="126" t="b">
        <v>1</v>
      </c>
      <c r="B67" s="92" t="s">
        <v>13</v>
      </c>
      <c r="C67" s="251" t="s">
        <v>151</v>
      </c>
      <c r="D67" s="252"/>
      <c r="E67" s="252"/>
      <c r="F67" s="252"/>
      <c r="G67" s="253"/>
    </row>
    <row r="68" spans="1:7" s="3" customFormat="1" ht="3.75" customHeight="1" x14ac:dyDescent="0.15">
      <c r="A68" s="212"/>
      <c r="B68" s="95"/>
      <c r="C68" s="160"/>
      <c r="D68" s="161"/>
      <c r="E68" s="161"/>
      <c r="F68" s="161"/>
      <c r="G68" s="161"/>
    </row>
    <row r="69" spans="1:7" s="3" customFormat="1" ht="18.75" customHeight="1" x14ac:dyDescent="0.15">
      <c r="A69" s="126"/>
      <c r="B69" s="94" t="s">
        <v>209</v>
      </c>
      <c r="C69" s="35"/>
      <c r="D69" s="35"/>
      <c r="E69" s="35"/>
      <c r="F69" s="35"/>
      <c r="G69" s="35"/>
    </row>
    <row r="70" spans="1:7" s="3" customFormat="1" ht="18.75" customHeight="1" x14ac:dyDescent="0.15">
      <c r="A70" s="126" t="b">
        <v>1</v>
      </c>
      <c r="B70" s="92" t="s">
        <v>210</v>
      </c>
      <c r="C70" s="251" t="s">
        <v>245</v>
      </c>
      <c r="D70" s="252"/>
      <c r="E70" s="252"/>
      <c r="F70" s="252"/>
      <c r="G70" s="253"/>
    </row>
    <row r="71" spans="1:7" s="3" customFormat="1" ht="18.75" customHeight="1" x14ac:dyDescent="0.15">
      <c r="A71" s="126" t="b">
        <v>1</v>
      </c>
      <c r="B71" s="92" t="s">
        <v>211</v>
      </c>
      <c r="C71" s="251" t="s">
        <v>246</v>
      </c>
      <c r="D71" s="252"/>
      <c r="E71" s="252"/>
      <c r="F71" s="252"/>
      <c r="G71" s="253"/>
    </row>
    <row r="72" spans="1:7" s="3" customFormat="1" ht="11.25" customHeight="1" x14ac:dyDescent="0.15">
      <c r="A72" s="212"/>
      <c r="B72" s="81"/>
      <c r="C72" s="162"/>
      <c r="D72" s="96"/>
      <c r="E72" s="96"/>
      <c r="F72" s="96"/>
      <c r="G72" s="96"/>
    </row>
    <row r="73" spans="1:7" s="3" customFormat="1" ht="22.5" customHeight="1" x14ac:dyDescent="0.15">
      <c r="A73" s="126"/>
      <c r="B73" s="100" t="s">
        <v>423</v>
      </c>
      <c r="C73" s="35"/>
      <c r="D73" s="35"/>
      <c r="E73" s="35"/>
      <c r="F73" s="35"/>
      <c r="G73" s="35"/>
    </row>
    <row r="74" spans="1:7" s="3" customFormat="1" ht="33" customHeight="1" x14ac:dyDescent="0.15">
      <c r="A74" s="126" t="b">
        <v>1</v>
      </c>
      <c r="B74" s="92" t="s">
        <v>424</v>
      </c>
      <c r="C74" s="251" t="s">
        <v>427</v>
      </c>
      <c r="D74" s="252"/>
      <c r="E74" s="252"/>
      <c r="F74" s="252"/>
      <c r="G74" s="253"/>
    </row>
    <row r="75" spans="1:7" s="3" customFormat="1" ht="13.9" customHeight="1" x14ac:dyDescent="0.15">
      <c r="B75" s="33" t="s">
        <v>15</v>
      </c>
      <c r="C75" s="24"/>
      <c r="D75" s="33"/>
      <c r="E75" s="33"/>
      <c r="F75" s="33"/>
      <c r="G75" s="33"/>
    </row>
    <row r="76" spans="1:7" s="3" customFormat="1" ht="13.9" customHeight="1" x14ac:dyDescent="0.15">
      <c r="B76" s="24" t="s">
        <v>14</v>
      </c>
      <c r="C76" s="24"/>
      <c r="D76" s="33"/>
      <c r="E76" s="33"/>
      <c r="F76" s="33"/>
      <c r="G76" s="33"/>
    </row>
    <row r="77" spans="1:7" ht="13.9" customHeight="1" x14ac:dyDescent="0.15">
      <c r="B77" s="260" t="s">
        <v>18</v>
      </c>
      <c r="C77" s="260"/>
      <c r="D77" s="260"/>
      <c r="E77" s="260"/>
      <c r="F77" s="260"/>
      <c r="G77" s="260"/>
    </row>
    <row r="78" spans="1:7" x14ac:dyDescent="0.15">
      <c r="B78" s="260" t="s">
        <v>205</v>
      </c>
      <c r="C78" s="260"/>
      <c r="D78" s="260"/>
      <c r="E78" s="260"/>
      <c r="F78" s="260"/>
      <c r="G78" s="260"/>
    </row>
    <row r="79" spans="1:7" x14ac:dyDescent="0.15">
      <c r="B79" s="19" t="s">
        <v>1</v>
      </c>
      <c r="C79" s="20"/>
      <c r="D79" s="20"/>
      <c r="E79" s="20"/>
      <c r="F79" s="20"/>
    </row>
    <row r="80" spans="1:7" x14ac:dyDescent="0.15">
      <c r="B80" s="20" t="s">
        <v>2</v>
      </c>
      <c r="C80" s="20"/>
      <c r="D80" s="20"/>
      <c r="E80" s="20"/>
      <c r="F80" s="20"/>
    </row>
    <row r="81" spans="1:7" x14ac:dyDescent="0.15">
      <c r="B81" s="20" t="s">
        <v>19</v>
      </c>
      <c r="C81" s="20"/>
      <c r="D81" s="20"/>
      <c r="E81" s="20"/>
      <c r="F81" s="20"/>
    </row>
    <row r="82" spans="1:7" ht="4.5" customHeight="1" x14ac:dyDescent="0.15">
      <c r="B82" s="45" t="s">
        <v>3</v>
      </c>
      <c r="C82" s="20"/>
      <c r="D82" s="20"/>
      <c r="E82" s="20"/>
      <c r="F82" s="20"/>
    </row>
    <row r="83" spans="1:7" x14ac:dyDescent="0.15">
      <c r="B83" s="108" t="s">
        <v>434</v>
      </c>
      <c r="C83" s="156"/>
      <c r="D83" s="156"/>
      <c r="E83" s="156"/>
      <c r="F83" s="156"/>
      <c r="G83" s="157"/>
    </row>
    <row r="85" spans="1:7" ht="20.25" customHeight="1" x14ac:dyDescent="0.15">
      <c r="A85" s="107" t="s">
        <v>435</v>
      </c>
    </row>
    <row r="86" spans="1:7" ht="15.75" customHeight="1" x14ac:dyDescent="0.15">
      <c r="A86" s="248" t="s">
        <v>438</v>
      </c>
      <c r="B86" s="249"/>
      <c r="C86" s="268" t="s">
        <v>436</v>
      </c>
      <c r="D86" s="269"/>
      <c r="E86" s="268" t="s">
        <v>437</v>
      </c>
      <c r="F86" s="270"/>
      <c r="G86" s="269"/>
    </row>
    <row r="87" spans="1:7" ht="103.5" customHeight="1" x14ac:dyDescent="0.15">
      <c r="A87" s="155">
        <v>1</v>
      </c>
      <c r="B87" s="113" t="s">
        <v>439</v>
      </c>
      <c r="C87" s="274" t="s">
        <v>440</v>
      </c>
      <c r="D87" s="275"/>
      <c r="E87" s="271" t="s">
        <v>454</v>
      </c>
      <c r="F87" s="272"/>
      <c r="G87" s="273"/>
    </row>
    <row r="88" spans="1:7" ht="39.75" customHeight="1" x14ac:dyDescent="0.15">
      <c r="A88" s="155">
        <v>2</v>
      </c>
      <c r="B88" s="113" t="s">
        <v>455</v>
      </c>
      <c r="C88" s="276" t="s">
        <v>456</v>
      </c>
      <c r="D88" s="280"/>
      <c r="E88" s="278"/>
      <c r="F88" s="279"/>
      <c r="G88" s="280"/>
    </row>
    <row r="89" spans="1:7" ht="28.5" customHeight="1" x14ac:dyDescent="0.15">
      <c r="A89" s="155">
        <v>3</v>
      </c>
      <c r="B89" s="113" t="s">
        <v>457</v>
      </c>
      <c r="C89" s="281" t="s">
        <v>458</v>
      </c>
      <c r="D89" s="280"/>
      <c r="E89" s="278" t="s">
        <v>462</v>
      </c>
      <c r="F89" s="279"/>
      <c r="G89" s="280"/>
    </row>
    <row r="90" spans="1:7" ht="42" customHeight="1" x14ac:dyDescent="0.15">
      <c r="A90" s="155">
        <v>4</v>
      </c>
      <c r="B90" s="113" t="s">
        <v>459</v>
      </c>
      <c r="C90" s="281" t="s">
        <v>460</v>
      </c>
      <c r="D90" s="280"/>
      <c r="E90" s="278"/>
      <c r="F90" s="279"/>
      <c r="G90" s="280"/>
    </row>
    <row r="91" spans="1:7" ht="27.75" customHeight="1" x14ac:dyDescent="0.15">
      <c r="A91" s="155">
        <v>5</v>
      </c>
      <c r="B91" s="113" t="s">
        <v>461</v>
      </c>
      <c r="C91" s="276" t="s">
        <v>440</v>
      </c>
      <c r="D91" s="277"/>
      <c r="E91" s="278"/>
      <c r="F91" s="279"/>
      <c r="G91" s="280"/>
    </row>
  </sheetData>
  <mergeCells count="30">
    <mergeCell ref="C70:G70"/>
    <mergeCell ref="A9:A11"/>
    <mergeCell ref="A12:A14"/>
    <mergeCell ref="A15:A17"/>
    <mergeCell ref="A18:A20"/>
    <mergeCell ref="A21:A23"/>
    <mergeCell ref="A24:A26"/>
    <mergeCell ref="A28:A33"/>
    <mergeCell ref="C62:F62"/>
    <mergeCell ref="C65:G65"/>
    <mergeCell ref="C66:G66"/>
    <mergeCell ref="C67:G67"/>
    <mergeCell ref="A58:A60"/>
    <mergeCell ref="C71:G71"/>
    <mergeCell ref="C74:G74"/>
    <mergeCell ref="B77:G77"/>
    <mergeCell ref="B78:G78"/>
    <mergeCell ref="A86:B86"/>
    <mergeCell ref="C86:D86"/>
    <mergeCell ref="E86:G86"/>
    <mergeCell ref="C90:D90"/>
    <mergeCell ref="E90:G90"/>
    <mergeCell ref="C91:D91"/>
    <mergeCell ref="E91:G91"/>
    <mergeCell ref="C87:D87"/>
    <mergeCell ref="E87:G87"/>
    <mergeCell ref="C88:D88"/>
    <mergeCell ref="E88:G88"/>
    <mergeCell ref="C89:D89"/>
    <mergeCell ref="E89:G89"/>
  </mergeCells>
  <phoneticPr fontId="15"/>
  <conditionalFormatting sqref="A9:A57 A61:A74">
    <cfRule type="expression" dxfId="6" priority="2">
      <formula>$A9=TRUE</formula>
    </cfRule>
  </conditionalFormatting>
  <conditionalFormatting sqref="A58:A60">
    <cfRule type="expression" dxfId="5" priority="1">
      <formula>$A58=TRUE</formula>
    </cfRule>
  </conditionalFormatting>
  <pageMargins left="0.78740157480314965" right="0.59055118110236227" top="0.78740157480314965" bottom="0.78740157480314965" header="0" footer="0"/>
  <pageSetup paperSize="9" scale="72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8</xdr:row>
                    <xdr:rowOff>209550</xdr:rowOff>
                  </from>
                  <to>
                    <xdr:col>0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0</xdr:col>
                    <xdr:colOff>133350</xdr:colOff>
                    <xdr:row>11</xdr:row>
                    <xdr:rowOff>209550</xdr:rowOff>
                  </from>
                  <to>
                    <xdr:col>0</xdr:col>
                    <xdr:colOff>457200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0</xdr:col>
                    <xdr:colOff>133350</xdr:colOff>
                    <xdr:row>14</xdr:row>
                    <xdr:rowOff>209550</xdr:rowOff>
                  </from>
                  <to>
                    <xdr:col>0</xdr:col>
                    <xdr:colOff>457200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0</xdr:col>
                    <xdr:colOff>133350</xdr:colOff>
                    <xdr:row>17</xdr:row>
                    <xdr:rowOff>209550</xdr:rowOff>
                  </from>
                  <to>
                    <xdr:col>0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0</xdr:col>
                    <xdr:colOff>133350</xdr:colOff>
                    <xdr:row>20</xdr:row>
                    <xdr:rowOff>209550</xdr:rowOff>
                  </from>
                  <to>
                    <xdr:col>0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0</xdr:col>
                    <xdr:colOff>133350</xdr:colOff>
                    <xdr:row>23</xdr:row>
                    <xdr:rowOff>209550</xdr:rowOff>
                  </from>
                  <to>
                    <xdr:col>0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0</xdr:col>
                    <xdr:colOff>123825</xdr:colOff>
                    <xdr:row>29</xdr:row>
                    <xdr:rowOff>95250</xdr:rowOff>
                  </from>
                  <to>
                    <xdr:col>0</xdr:col>
                    <xdr:colOff>447675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5" r:id="rId11" name="Check Box 35">
              <controlPr defaultSize="0" autoFill="0" autoLine="0" autoPict="0">
                <anchor moveWithCells="1">
                  <from>
                    <xdr:col>0</xdr:col>
                    <xdr:colOff>123825</xdr:colOff>
                    <xdr:row>34</xdr:row>
                    <xdr:rowOff>0</xdr:rowOff>
                  </from>
                  <to>
                    <xdr:col>0</xdr:col>
                    <xdr:colOff>390525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6" r:id="rId12" name="Check Box 36">
              <controlPr defaultSize="0" autoFill="0" autoLine="0" autoPict="0">
                <anchor moveWithCells="1">
                  <from>
                    <xdr:col>0</xdr:col>
                    <xdr:colOff>123825</xdr:colOff>
                    <xdr:row>35</xdr:row>
                    <xdr:rowOff>0</xdr:rowOff>
                  </from>
                  <to>
                    <xdr:col>0</xdr:col>
                    <xdr:colOff>390525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8" r:id="rId13" name="Check Box 38">
              <controlPr defaultSize="0" autoFill="0" autoLine="0" autoPict="0">
                <anchor moveWithCells="1">
                  <from>
                    <xdr:col>0</xdr:col>
                    <xdr:colOff>123825</xdr:colOff>
                    <xdr:row>37</xdr:row>
                    <xdr:rowOff>0</xdr:rowOff>
                  </from>
                  <to>
                    <xdr:col>0</xdr:col>
                    <xdr:colOff>390525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9" r:id="rId14" name="Check Box 39">
              <controlPr defaultSize="0" autoFill="0" autoLine="0" autoPict="0">
                <anchor moveWithCells="1">
                  <from>
                    <xdr:col>0</xdr:col>
                    <xdr:colOff>123825</xdr:colOff>
                    <xdr:row>38</xdr:row>
                    <xdr:rowOff>0</xdr:rowOff>
                  </from>
                  <to>
                    <xdr:col>0</xdr:col>
                    <xdr:colOff>390525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0" r:id="rId15" name="Check Box 40">
              <controlPr defaultSize="0" autoFill="0" autoLine="0" autoPict="0">
                <anchor moveWithCells="1">
                  <from>
                    <xdr:col>0</xdr:col>
                    <xdr:colOff>133350</xdr:colOff>
                    <xdr:row>39</xdr:row>
                    <xdr:rowOff>0</xdr:rowOff>
                  </from>
                  <to>
                    <xdr:col>1</xdr:col>
                    <xdr:colOff>57150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2" r:id="rId16" name="Check Box 42">
              <controlPr defaultSize="0" autoFill="0" autoLine="0" autoPict="0">
                <anchor moveWithCells="1">
                  <from>
                    <xdr:col>0</xdr:col>
                    <xdr:colOff>123825</xdr:colOff>
                    <xdr:row>41</xdr:row>
                    <xdr:rowOff>0</xdr:rowOff>
                  </from>
                  <to>
                    <xdr:col>0</xdr:col>
                    <xdr:colOff>390525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3" r:id="rId17" name="Check Box 43">
              <controlPr defaultSize="0" autoFill="0" autoLine="0" autoPict="0">
                <anchor moveWithCells="1">
                  <from>
                    <xdr:col>0</xdr:col>
                    <xdr:colOff>123825</xdr:colOff>
                    <xdr:row>42</xdr:row>
                    <xdr:rowOff>0</xdr:rowOff>
                  </from>
                  <to>
                    <xdr:col>0</xdr:col>
                    <xdr:colOff>390525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4" r:id="rId18" name="Check Box 44">
              <controlPr defaultSize="0" autoFill="0" autoLine="0" autoPict="0">
                <anchor moveWithCells="1">
                  <from>
                    <xdr:col>0</xdr:col>
                    <xdr:colOff>123825</xdr:colOff>
                    <xdr:row>43</xdr:row>
                    <xdr:rowOff>0</xdr:rowOff>
                  </from>
                  <to>
                    <xdr:col>0</xdr:col>
                    <xdr:colOff>390525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5" r:id="rId19" name="Check Box 45">
              <controlPr defaultSize="0" autoFill="0" autoLine="0" autoPict="0">
                <anchor moveWithCells="1">
                  <from>
                    <xdr:col>0</xdr:col>
                    <xdr:colOff>123825</xdr:colOff>
                    <xdr:row>44</xdr:row>
                    <xdr:rowOff>0</xdr:rowOff>
                  </from>
                  <to>
                    <xdr:col>0</xdr:col>
                    <xdr:colOff>390525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6" r:id="rId20" name="Check Box 46">
              <controlPr defaultSize="0" autoFill="0" autoLine="0" autoPict="0">
                <anchor moveWithCells="1">
                  <from>
                    <xdr:col>0</xdr:col>
                    <xdr:colOff>123825</xdr:colOff>
                    <xdr:row>45</xdr:row>
                    <xdr:rowOff>0</xdr:rowOff>
                  </from>
                  <to>
                    <xdr:col>0</xdr:col>
                    <xdr:colOff>390525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8" r:id="rId21" name="Check Box 48">
              <controlPr defaultSize="0" autoFill="0" autoLine="0" autoPict="0">
                <anchor moveWithCells="1">
                  <from>
                    <xdr:col>0</xdr:col>
                    <xdr:colOff>123825</xdr:colOff>
                    <xdr:row>47</xdr:row>
                    <xdr:rowOff>0</xdr:rowOff>
                  </from>
                  <to>
                    <xdr:col>0</xdr:col>
                    <xdr:colOff>390525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9" r:id="rId22" name="Check Box 49">
              <controlPr defaultSize="0" autoFill="0" autoLine="0" autoPict="0">
                <anchor moveWithCells="1">
                  <from>
                    <xdr:col>0</xdr:col>
                    <xdr:colOff>123825</xdr:colOff>
                    <xdr:row>48</xdr:row>
                    <xdr:rowOff>0</xdr:rowOff>
                  </from>
                  <to>
                    <xdr:col>0</xdr:col>
                    <xdr:colOff>390525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1" r:id="rId23" name="Check Box 51">
              <controlPr defaultSize="0" autoFill="0" autoLine="0" autoPict="0">
                <anchor moveWithCells="1">
                  <from>
                    <xdr:col>0</xdr:col>
                    <xdr:colOff>123825</xdr:colOff>
                    <xdr:row>50</xdr:row>
                    <xdr:rowOff>0</xdr:rowOff>
                  </from>
                  <to>
                    <xdr:col>0</xdr:col>
                    <xdr:colOff>390525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2" r:id="rId24" name="Check Box 52">
              <controlPr defaultSize="0" autoFill="0" autoLine="0" autoPict="0">
                <anchor moveWithCells="1">
                  <from>
                    <xdr:col>0</xdr:col>
                    <xdr:colOff>123825</xdr:colOff>
                    <xdr:row>51</xdr:row>
                    <xdr:rowOff>0</xdr:rowOff>
                  </from>
                  <to>
                    <xdr:col>0</xdr:col>
                    <xdr:colOff>390525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3" r:id="rId25" name="Check Box 53">
              <controlPr defaultSize="0" autoFill="0" autoLine="0" autoPict="0">
                <anchor moveWithCells="1">
                  <from>
                    <xdr:col>0</xdr:col>
                    <xdr:colOff>123825</xdr:colOff>
                    <xdr:row>52</xdr:row>
                    <xdr:rowOff>0</xdr:rowOff>
                  </from>
                  <to>
                    <xdr:col>0</xdr:col>
                    <xdr:colOff>390525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5" r:id="rId26" name="Check Box 55">
              <controlPr defaultSize="0" autoFill="0" autoLine="0" autoPict="0">
                <anchor moveWithCells="1">
                  <from>
                    <xdr:col>0</xdr:col>
                    <xdr:colOff>123825</xdr:colOff>
                    <xdr:row>54</xdr:row>
                    <xdr:rowOff>0</xdr:rowOff>
                  </from>
                  <to>
                    <xdr:col>0</xdr:col>
                    <xdr:colOff>390525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6" r:id="rId27" name="Check Box 56">
              <controlPr defaultSize="0" autoFill="0" autoLine="0" autoPict="0">
                <anchor moveWithCells="1">
                  <from>
                    <xdr:col>0</xdr:col>
                    <xdr:colOff>123825</xdr:colOff>
                    <xdr:row>55</xdr:row>
                    <xdr:rowOff>0</xdr:rowOff>
                  </from>
                  <to>
                    <xdr:col>0</xdr:col>
                    <xdr:colOff>390525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7" r:id="rId28" name="Check Box 57">
              <controlPr defaultSize="0" autoFill="0" autoLine="0" autoPict="0">
                <anchor moveWithCells="1">
                  <from>
                    <xdr:col>0</xdr:col>
                    <xdr:colOff>123825</xdr:colOff>
                    <xdr:row>56</xdr:row>
                    <xdr:rowOff>0</xdr:rowOff>
                  </from>
                  <to>
                    <xdr:col>0</xdr:col>
                    <xdr:colOff>390525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2" r:id="rId29" name="Check Box 62">
              <controlPr defaultSize="0" autoFill="0" autoLine="0" autoPict="0">
                <anchor moveWithCells="1">
                  <from>
                    <xdr:col>0</xdr:col>
                    <xdr:colOff>85725</xdr:colOff>
                    <xdr:row>61</xdr:row>
                    <xdr:rowOff>0</xdr:rowOff>
                  </from>
                  <to>
                    <xdr:col>0</xdr:col>
                    <xdr:colOff>390525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5" r:id="rId30" name="Check Box 65">
              <controlPr defaultSize="0" autoFill="0" autoLine="0" autoPict="0">
                <anchor moveWithCells="1">
                  <from>
                    <xdr:col>0</xdr:col>
                    <xdr:colOff>114300</xdr:colOff>
                    <xdr:row>64</xdr:row>
                    <xdr:rowOff>0</xdr:rowOff>
                  </from>
                  <to>
                    <xdr:col>0</xdr:col>
                    <xdr:colOff>381000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6" r:id="rId31" name="Check Box 66">
              <controlPr defaultSize="0" autoFill="0" autoLine="0" autoPict="0">
                <anchor moveWithCells="1">
                  <from>
                    <xdr:col>0</xdr:col>
                    <xdr:colOff>114300</xdr:colOff>
                    <xdr:row>65</xdr:row>
                    <xdr:rowOff>0</xdr:rowOff>
                  </from>
                  <to>
                    <xdr:col>0</xdr:col>
                    <xdr:colOff>381000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7" r:id="rId32" name="Check Box 67">
              <controlPr defaultSize="0" autoFill="0" autoLine="0" autoPict="0">
                <anchor moveWithCells="1">
                  <from>
                    <xdr:col>0</xdr:col>
                    <xdr:colOff>114300</xdr:colOff>
                    <xdr:row>66</xdr:row>
                    <xdr:rowOff>0</xdr:rowOff>
                  </from>
                  <to>
                    <xdr:col>0</xdr:col>
                    <xdr:colOff>381000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0" r:id="rId33" name="Check Box 70">
              <controlPr defaultSize="0" autoFill="0" autoLine="0" autoPict="0">
                <anchor moveWithCells="1">
                  <from>
                    <xdr:col>0</xdr:col>
                    <xdr:colOff>114300</xdr:colOff>
                    <xdr:row>69</xdr:row>
                    <xdr:rowOff>0</xdr:rowOff>
                  </from>
                  <to>
                    <xdr:col>0</xdr:col>
                    <xdr:colOff>381000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1" r:id="rId34" name="Check Box 71">
              <controlPr defaultSize="0" autoFill="0" autoLine="0" autoPict="0">
                <anchor moveWithCells="1">
                  <from>
                    <xdr:col>0</xdr:col>
                    <xdr:colOff>114300</xdr:colOff>
                    <xdr:row>70</xdr:row>
                    <xdr:rowOff>0</xdr:rowOff>
                  </from>
                  <to>
                    <xdr:col>0</xdr:col>
                    <xdr:colOff>381000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4" r:id="rId35" name="Check Box 74">
              <controlPr defaultSize="0" autoFill="0" autoLine="0" autoPict="0">
                <anchor moveWithCells="1">
                  <from>
                    <xdr:col>0</xdr:col>
                    <xdr:colOff>114300</xdr:colOff>
                    <xdr:row>73</xdr:row>
                    <xdr:rowOff>0</xdr:rowOff>
                  </from>
                  <to>
                    <xdr:col>1</xdr:col>
                    <xdr:colOff>57150</xdr:colOff>
                    <xdr:row>74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8"/>
    <pageSetUpPr fitToPage="1"/>
  </sheetPr>
  <dimension ref="A1:I84"/>
  <sheetViews>
    <sheetView view="pageBreakPreview" topLeftCell="A22" zoomScaleNormal="100" zoomScaleSheetLayoutView="100" workbookViewId="0">
      <selection activeCell="A8" sqref="A8"/>
    </sheetView>
  </sheetViews>
  <sheetFormatPr defaultRowHeight="14.25" x14ac:dyDescent="0.15"/>
  <cols>
    <col min="1" max="1" width="6.375" style="2" customWidth="1"/>
    <col min="2" max="2" width="45.625" style="2" customWidth="1"/>
    <col min="3" max="6" width="11.375" style="2" customWidth="1"/>
    <col min="7" max="7" width="33.25" style="2" customWidth="1"/>
    <col min="8" max="16384" width="9" style="2"/>
  </cols>
  <sheetData>
    <row r="1" spans="1:9" ht="4.9000000000000004" customHeight="1" x14ac:dyDescent="0.15"/>
    <row r="2" spans="1:9" s="1" customFormat="1" ht="17.25" x14ac:dyDescent="0.15">
      <c r="A2" s="167" t="s">
        <v>477</v>
      </c>
      <c r="B2" s="103"/>
      <c r="C2" s="8"/>
      <c r="D2" s="8"/>
      <c r="E2" s="8"/>
      <c r="F2" s="8"/>
      <c r="G2" s="9"/>
    </row>
    <row r="3" spans="1:9" ht="22.5" customHeight="1" x14ac:dyDescent="0.15">
      <c r="D3" s="7"/>
      <c r="E3" s="7"/>
      <c r="F3" s="7"/>
      <c r="G3" s="104" t="s">
        <v>431</v>
      </c>
    </row>
    <row r="4" spans="1:9" ht="6.75" customHeight="1" x14ac:dyDescent="0.15">
      <c r="D4" s="7"/>
      <c r="E4" s="7"/>
      <c r="F4" s="7"/>
      <c r="G4" s="104"/>
    </row>
    <row r="5" spans="1:9" ht="22.5" customHeight="1" x14ac:dyDescent="0.15">
      <c r="A5" s="107" t="s">
        <v>476</v>
      </c>
      <c r="C5" s="114" t="s">
        <v>10</v>
      </c>
      <c r="D5" s="115">
        <v>10.88</v>
      </c>
      <c r="E5" s="34" t="s">
        <v>6</v>
      </c>
      <c r="F5" s="34"/>
      <c r="G5" s="34"/>
    </row>
    <row r="6" spans="1:9" ht="24.75" customHeight="1" thickBot="1" x14ac:dyDescent="0.2">
      <c r="A6" s="166" t="s">
        <v>452</v>
      </c>
      <c r="C6" s="114"/>
      <c r="D6" s="115"/>
      <c r="E6" s="34"/>
      <c r="F6" s="34"/>
      <c r="G6" s="34"/>
    </row>
    <row r="7" spans="1:9" ht="31.5" customHeight="1" thickBot="1" x14ac:dyDescent="0.2">
      <c r="A7" s="182" t="s">
        <v>478</v>
      </c>
      <c r="B7" s="10" t="s">
        <v>479</v>
      </c>
      <c r="C7" s="168" t="s">
        <v>0</v>
      </c>
      <c r="D7" s="169" t="s">
        <v>16</v>
      </c>
      <c r="E7" s="170" t="s">
        <v>17</v>
      </c>
      <c r="F7" s="170" t="s">
        <v>203</v>
      </c>
      <c r="G7" s="186"/>
    </row>
    <row r="8" spans="1:9" ht="15" customHeight="1" x14ac:dyDescent="0.15">
      <c r="A8" s="165"/>
      <c r="B8" s="16" t="s">
        <v>71</v>
      </c>
      <c r="C8" s="128"/>
      <c r="D8" s="129"/>
      <c r="E8" s="130"/>
      <c r="F8" s="130"/>
      <c r="G8" s="131"/>
    </row>
    <row r="9" spans="1:9" ht="15" customHeight="1" x14ac:dyDescent="0.15">
      <c r="A9" s="286" t="b">
        <v>1</v>
      </c>
      <c r="B9" s="25" t="s">
        <v>72</v>
      </c>
      <c r="C9" s="116"/>
      <c r="D9" s="203"/>
      <c r="E9" s="52"/>
      <c r="F9" s="52"/>
      <c r="G9" s="145"/>
      <c r="I9" s="34"/>
    </row>
    <row r="10" spans="1:9" ht="15" customHeight="1" x14ac:dyDescent="0.15">
      <c r="A10" s="287"/>
      <c r="B10" s="13" t="s">
        <v>23</v>
      </c>
      <c r="C10" s="116">
        <v>10423</v>
      </c>
      <c r="D10" s="36">
        <f>INT(C10*$D$5)-INT(INT(C10*$D$5)*0.9)</f>
        <v>11341</v>
      </c>
      <c r="E10" s="43">
        <f>INT(C10*$D$5)-INT(INT(C10*$D$5)*0.8)</f>
        <v>22681</v>
      </c>
      <c r="F10" s="43">
        <f>INT(C10*$D$5)-INT(INT(C10*$D$5)*0.7)</f>
        <v>34021</v>
      </c>
      <c r="G10" s="136"/>
      <c r="I10" s="34"/>
    </row>
    <row r="11" spans="1:9" ht="15" customHeight="1" x14ac:dyDescent="0.15">
      <c r="A11" s="287"/>
      <c r="B11" s="13" t="s">
        <v>24</v>
      </c>
      <c r="C11" s="116">
        <v>15318</v>
      </c>
      <c r="D11" s="36">
        <f>INT(C11*$D$5)-INT(INT(C11*$D$5)*0.9)</f>
        <v>16666</v>
      </c>
      <c r="E11" s="43">
        <f>INT(C11*$D$5)-INT(INT(C11*$D$5)*0.8)</f>
        <v>33332</v>
      </c>
      <c r="F11" s="43">
        <f>INT(C11*$D$5)-INT(INT(C11*$D$5)*0.7)</f>
        <v>49998</v>
      </c>
      <c r="G11" s="136"/>
      <c r="I11" s="34"/>
    </row>
    <row r="12" spans="1:9" ht="15" customHeight="1" x14ac:dyDescent="0.15">
      <c r="A12" s="287"/>
      <c r="B12" s="13" t="s">
        <v>25</v>
      </c>
      <c r="C12" s="116">
        <v>22283</v>
      </c>
      <c r="D12" s="36">
        <f>INT(C12*$D$5)-INT(INT(C12*$D$5)*0.9)</f>
        <v>24244</v>
      </c>
      <c r="E12" s="43">
        <f>INT(C12*$D$5)-INT(INT(C12*$D$5)*0.8)</f>
        <v>48488</v>
      </c>
      <c r="F12" s="43">
        <f>INT(C12*$D$5)-INT(INT(C12*$D$5)*0.7)</f>
        <v>72732</v>
      </c>
      <c r="G12" s="136"/>
      <c r="I12" s="34"/>
    </row>
    <row r="13" spans="1:9" ht="15" customHeight="1" x14ac:dyDescent="0.15">
      <c r="A13" s="287"/>
      <c r="B13" s="13" t="s">
        <v>26</v>
      </c>
      <c r="C13" s="116">
        <v>24593</v>
      </c>
      <c r="D13" s="36">
        <f>INT(C13*$D$5)-INT(INT(C13*$D$5)*0.9)</f>
        <v>26758</v>
      </c>
      <c r="E13" s="43">
        <f>INT(C13*$D$5)-INT(INT(C13*$D$5)*0.8)</f>
        <v>53515</v>
      </c>
      <c r="F13" s="43">
        <f>INT(C13*$D$5)-INT(INT(C13*$D$5)*0.7)</f>
        <v>80272</v>
      </c>
      <c r="G13" s="136"/>
      <c r="I13" s="34"/>
    </row>
    <row r="14" spans="1:9" ht="15" customHeight="1" x14ac:dyDescent="0.15">
      <c r="A14" s="292"/>
      <c r="B14" s="13" t="s">
        <v>27</v>
      </c>
      <c r="C14" s="116">
        <v>27117</v>
      </c>
      <c r="D14" s="36">
        <f>INT(C14*$D$5)-INT(INT(C14*$D$5)*0.9)</f>
        <v>29504</v>
      </c>
      <c r="E14" s="43">
        <f>INT(C14*$D$5)-INT(INT(C14*$D$5)*0.8)</f>
        <v>59007</v>
      </c>
      <c r="F14" s="43">
        <f>INT(C14*$D$5)-INT(INT(C14*$D$5)*0.7)</f>
        <v>88510</v>
      </c>
      <c r="G14" s="136"/>
      <c r="I14" s="34"/>
    </row>
    <row r="15" spans="1:9" ht="15" customHeight="1" x14ac:dyDescent="0.15">
      <c r="A15" s="286" t="b">
        <v>1</v>
      </c>
      <c r="B15" s="12" t="s">
        <v>73</v>
      </c>
      <c r="C15" s="133"/>
      <c r="D15" s="40"/>
      <c r="E15" s="43"/>
      <c r="F15" s="43"/>
      <c r="G15" s="134"/>
      <c r="I15" s="34"/>
    </row>
    <row r="16" spans="1:9" ht="15" customHeight="1" x14ac:dyDescent="0.15">
      <c r="A16" s="287"/>
      <c r="B16" s="13" t="s">
        <v>23</v>
      </c>
      <c r="C16" s="116">
        <v>9391</v>
      </c>
      <c r="D16" s="36">
        <f>INT(C16*$D$5)-INT(INT(C16*$D$5)*0.9)</f>
        <v>10218</v>
      </c>
      <c r="E16" s="43">
        <f>INT(C16*$D$5)-INT(INT(C16*$D$5)*0.8)</f>
        <v>20435</v>
      </c>
      <c r="F16" s="43">
        <f>INT(C16*$D$5)-INT(INT(C16*$D$5)*0.7)</f>
        <v>30653</v>
      </c>
      <c r="G16" s="136"/>
      <c r="I16" s="34"/>
    </row>
    <row r="17" spans="1:9" ht="15" customHeight="1" x14ac:dyDescent="0.15">
      <c r="A17" s="287"/>
      <c r="B17" s="13" t="s">
        <v>24</v>
      </c>
      <c r="C17" s="116">
        <v>13802</v>
      </c>
      <c r="D17" s="36">
        <f>INT(C17*$D$5)-INT(INT(C17*$D$5)*0.9)</f>
        <v>15017</v>
      </c>
      <c r="E17" s="43">
        <f>INT(C17*$D$5)-INT(INT(C17*$D$5)*0.8)</f>
        <v>30033</v>
      </c>
      <c r="F17" s="43">
        <f>INT(C17*$D$5)-INT(INT(C17*$D$5)*0.7)</f>
        <v>45050</v>
      </c>
      <c r="G17" s="136"/>
      <c r="I17" s="34"/>
    </row>
    <row r="18" spans="1:9" ht="15" customHeight="1" x14ac:dyDescent="0.15">
      <c r="A18" s="287"/>
      <c r="B18" s="13" t="s">
        <v>25</v>
      </c>
      <c r="C18" s="116">
        <v>20076</v>
      </c>
      <c r="D18" s="36">
        <f>INT(C18*$D$5)-INT(INT(C18*$D$5)*0.9)</f>
        <v>21843</v>
      </c>
      <c r="E18" s="43">
        <f>INT(C18*$D$5)-INT(INT(C18*$D$5)*0.8)</f>
        <v>43686</v>
      </c>
      <c r="F18" s="43">
        <f>INT(C18*$D$5)-INT(INT(C18*$D$5)*0.7)</f>
        <v>65528</v>
      </c>
      <c r="G18" s="136"/>
      <c r="I18" s="34"/>
    </row>
    <row r="19" spans="1:9" ht="15" customHeight="1" x14ac:dyDescent="0.15">
      <c r="A19" s="287"/>
      <c r="B19" s="13" t="s">
        <v>26</v>
      </c>
      <c r="C19" s="116">
        <v>22158</v>
      </c>
      <c r="D19" s="36">
        <f>INT(C19*$D$5)-INT(INT(C19*$D$5)*0.9)</f>
        <v>24108</v>
      </c>
      <c r="E19" s="43">
        <f>INT(C19*$D$5)-INT(INT(C19*$D$5)*0.8)</f>
        <v>48216</v>
      </c>
      <c r="F19" s="43">
        <f>INT(C19*$D$5)-INT(INT(C19*$D$5)*0.7)</f>
        <v>72324</v>
      </c>
      <c r="G19" s="136"/>
      <c r="I19" s="34"/>
    </row>
    <row r="20" spans="1:9" ht="15" customHeight="1" x14ac:dyDescent="0.15">
      <c r="A20" s="292"/>
      <c r="B20" s="13" t="s">
        <v>27</v>
      </c>
      <c r="C20" s="116">
        <v>24433</v>
      </c>
      <c r="D20" s="36">
        <f>INT(C20*$D$5)-INT(INT(C20*$D$5)*0.9)</f>
        <v>26584</v>
      </c>
      <c r="E20" s="43">
        <f>INT(C20*$D$5)-INT(INT(C20*$D$5)*0.8)</f>
        <v>53167</v>
      </c>
      <c r="F20" s="43">
        <f>INT(C20*$D$5)-INT(INT(C20*$D$5)*0.7)</f>
        <v>79750</v>
      </c>
      <c r="G20" s="136"/>
      <c r="I20" s="34"/>
    </row>
    <row r="21" spans="1:9" ht="15" customHeight="1" x14ac:dyDescent="0.15">
      <c r="A21" s="286" t="b">
        <v>1</v>
      </c>
      <c r="B21" s="13" t="s">
        <v>74</v>
      </c>
      <c r="C21" s="116"/>
      <c r="D21" s="36"/>
      <c r="E21" s="43"/>
      <c r="F21" s="43"/>
      <c r="G21" s="143" t="s">
        <v>31</v>
      </c>
      <c r="I21" s="34"/>
    </row>
    <row r="22" spans="1:9" ht="15" customHeight="1" x14ac:dyDescent="0.15">
      <c r="A22" s="287"/>
      <c r="B22" s="13" t="s">
        <v>23</v>
      </c>
      <c r="C22" s="116">
        <v>570</v>
      </c>
      <c r="D22" s="36">
        <f>INT(C22*$D$5)-INT(INT(C22*$D$5)*0.9)</f>
        <v>621</v>
      </c>
      <c r="E22" s="43">
        <f>INT(C22*$D$5)-INT(INT(C22*$D$5)*0.8)</f>
        <v>1241</v>
      </c>
      <c r="F22" s="43">
        <f>INT(C22*$D$5)-INT(INT(C22*$D$5)*0.7)</f>
        <v>1861</v>
      </c>
      <c r="G22" s="136"/>
      <c r="I22" s="34"/>
    </row>
    <row r="23" spans="1:9" ht="15" customHeight="1" x14ac:dyDescent="0.15">
      <c r="A23" s="287"/>
      <c r="B23" s="13" t="s">
        <v>24</v>
      </c>
      <c r="C23" s="116">
        <v>638</v>
      </c>
      <c r="D23" s="36">
        <f>INT(C23*$D$5)-INT(INT(C23*$D$5)*0.9)</f>
        <v>695</v>
      </c>
      <c r="E23" s="43">
        <f>INT(C23*$D$5)-INT(INT(C23*$D$5)*0.8)</f>
        <v>1389</v>
      </c>
      <c r="F23" s="43">
        <f>INT(C23*$D$5)-INT(INT(C23*$D$5)*0.7)</f>
        <v>2083</v>
      </c>
      <c r="G23" s="136"/>
      <c r="I23" s="34"/>
    </row>
    <row r="24" spans="1:9" ht="15" customHeight="1" x14ac:dyDescent="0.15">
      <c r="A24" s="287"/>
      <c r="B24" s="13" t="s">
        <v>25</v>
      </c>
      <c r="C24" s="116">
        <v>707</v>
      </c>
      <c r="D24" s="36">
        <f>INT(C24*$D$5)-INT(INT(C24*$D$5)*0.9)</f>
        <v>770</v>
      </c>
      <c r="E24" s="43">
        <f>INT(C24*$D$5)-INT(INT(C24*$D$5)*0.8)</f>
        <v>1539</v>
      </c>
      <c r="F24" s="43">
        <f>INT(C24*$D$5)-INT(INT(C24*$D$5)*0.7)</f>
        <v>2308</v>
      </c>
      <c r="G24" s="136"/>
      <c r="I24" s="34"/>
    </row>
    <row r="25" spans="1:9" ht="15" customHeight="1" x14ac:dyDescent="0.15">
      <c r="A25" s="287"/>
      <c r="B25" s="13" t="s">
        <v>26</v>
      </c>
      <c r="C25" s="116">
        <v>774</v>
      </c>
      <c r="D25" s="36">
        <f>INT(C25*$D$5)-INT(INT(C25*$D$5)*0.9)</f>
        <v>843</v>
      </c>
      <c r="E25" s="43">
        <f>INT(C25*$D$5)-INT(INT(C25*$D$5)*0.8)</f>
        <v>1685</v>
      </c>
      <c r="F25" s="43">
        <f>INT(C25*$D$5)-INT(INT(C25*$D$5)*0.7)</f>
        <v>2527</v>
      </c>
      <c r="G25" s="136"/>
      <c r="I25" s="34"/>
    </row>
    <row r="26" spans="1:9" ht="15" customHeight="1" thickBot="1" x14ac:dyDescent="0.2">
      <c r="A26" s="288"/>
      <c r="B26" s="13" t="s">
        <v>27</v>
      </c>
      <c r="C26" s="116">
        <v>840</v>
      </c>
      <c r="D26" s="36">
        <f>INT(C26*$D$5)-INT(INT(C26*$D$5)*0.9)</f>
        <v>914</v>
      </c>
      <c r="E26" s="43">
        <f>INT(C26*$D$5)-INT(INT(C26*$D$5)*0.8)</f>
        <v>1828</v>
      </c>
      <c r="F26" s="43">
        <f>INT(C26*$D$5)-INT(INT(C26*$D$5)*0.7)</f>
        <v>2742</v>
      </c>
      <c r="G26" s="136"/>
      <c r="I26" s="34"/>
    </row>
    <row r="27" spans="1:9" ht="15" customHeight="1" x14ac:dyDescent="0.15">
      <c r="A27" s="207"/>
      <c r="B27" s="54" t="s">
        <v>5</v>
      </c>
      <c r="C27" s="117"/>
      <c r="D27" s="55"/>
      <c r="E27" s="56"/>
      <c r="F27" s="56"/>
      <c r="G27" s="197"/>
      <c r="I27" s="34"/>
    </row>
    <row r="28" spans="1:9" s="3" customFormat="1" ht="15" customHeight="1" x14ac:dyDescent="0.15">
      <c r="A28" s="208" t="b">
        <v>1</v>
      </c>
      <c r="B28" s="57" t="s">
        <v>30</v>
      </c>
      <c r="C28" s="116">
        <v>30</v>
      </c>
      <c r="D28" s="51">
        <f>INT(C28*$D$5)-INT(INT(C28*$D$5)*0.9)</f>
        <v>33</v>
      </c>
      <c r="E28" s="52">
        <f>INT(C28*$D$5)-INT(INT(C28*$D$5)*0.8)</f>
        <v>66</v>
      </c>
      <c r="F28" s="52">
        <f>INT(C28*$D$5)-INT(INT(C28*$D$5)*0.7)</f>
        <v>98</v>
      </c>
      <c r="G28" s="198" t="s">
        <v>82</v>
      </c>
      <c r="I28" s="34"/>
    </row>
    <row r="29" spans="1:9" ht="15" customHeight="1" x14ac:dyDescent="0.15">
      <c r="A29" s="209"/>
      <c r="B29" s="14" t="s">
        <v>75</v>
      </c>
      <c r="C29" s="116"/>
      <c r="D29" s="51"/>
      <c r="E29" s="52"/>
      <c r="F29" s="52"/>
      <c r="G29" s="198" t="s">
        <v>83</v>
      </c>
      <c r="I29" s="34"/>
    </row>
    <row r="30" spans="1:9" s="3" customFormat="1" ht="15" customHeight="1" x14ac:dyDescent="0.15">
      <c r="A30" s="208" t="b">
        <v>1</v>
      </c>
      <c r="B30" s="12" t="s">
        <v>76</v>
      </c>
      <c r="C30" s="133">
        <v>800</v>
      </c>
      <c r="D30" s="36">
        <f>INT(C30*$D$5)-INT(INT(C30*$D$5)*0.9)</f>
        <v>871</v>
      </c>
      <c r="E30" s="43">
        <f>INT(C30*$D$5)-INT(INT(C30*$D$5)*0.8)</f>
        <v>1741</v>
      </c>
      <c r="F30" s="43">
        <f>INT(C30*$D$5)-INT(INT(C30*$D$5)*0.7)</f>
        <v>2612</v>
      </c>
      <c r="G30" s="199"/>
      <c r="I30" s="34"/>
    </row>
    <row r="31" spans="1:9" s="3" customFormat="1" ht="15" customHeight="1" x14ac:dyDescent="0.15">
      <c r="A31" s="208" t="b">
        <v>1</v>
      </c>
      <c r="B31" s="11" t="s">
        <v>77</v>
      </c>
      <c r="C31" s="80">
        <v>500</v>
      </c>
      <c r="D31" s="49">
        <f>INT(C31*$D$5)-INT(INT(C31*$D$5)*0.9)</f>
        <v>544</v>
      </c>
      <c r="E31" s="50">
        <f>INT(C31*$D$5)-INT(INT(C31*$D$5)*0.8)</f>
        <v>1088</v>
      </c>
      <c r="F31" s="50">
        <f>INT(C31*$D$5)-INT(INT(C31*$D$5)*0.7)</f>
        <v>1632</v>
      </c>
      <c r="G31" s="178"/>
      <c r="I31" s="34"/>
    </row>
    <row r="32" spans="1:9" s="3" customFormat="1" ht="32.25" customHeight="1" x14ac:dyDescent="0.15">
      <c r="A32" s="208" t="b">
        <v>1</v>
      </c>
      <c r="B32" s="89" t="s">
        <v>306</v>
      </c>
      <c r="C32" s="80">
        <v>200</v>
      </c>
      <c r="D32" s="49">
        <f>INT(C32*$D$5)-INT(INT(C32*$D$5)*0.9)</f>
        <v>218</v>
      </c>
      <c r="E32" s="50">
        <f>INT(C32*$D$5)-INT(INT(C32*$D$5)*0.8)</f>
        <v>436</v>
      </c>
      <c r="F32" s="50">
        <f>INT(C32*$D$5)-INT(INT(C32*$D$5)*0.7)</f>
        <v>653</v>
      </c>
      <c r="G32" s="200" t="s">
        <v>481</v>
      </c>
      <c r="I32" s="34"/>
    </row>
    <row r="33" spans="1:9" s="3" customFormat="1" ht="15" customHeight="1" x14ac:dyDescent="0.15">
      <c r="A33" s="208" t="b">
        <v>1</v>
      </c>
      <c r="B33" s="60" t="s">
        <v>307</v>
      </c>
      <c r="C33" s="80">
        <v>800</v>
      </c>
      <c r="D33" s="49">
        <f>INT(C33*$D$5)-INT(INT(C33*$D$5)*0.9)</f>
        <v>871</v>
      </c>
      <c r="E33" s="50">
        <f>INT(C33*$D$5)-INT(INT(C33*$D$5)*0.8)</f>
        <v>1741</v>
      </c>
      <c r="F33" s="50">
        <f>INT(C33*$D$5)-INT(INT(C33*$D$5)*0.7)</f>
        <v>2612</v>
      </c>
      <c r="G33" s="198" t="s">
        <v>83</v>
      </c>
      <c r="I33" s="34"/>
    </row>
    <row r="34" spans="1:9" ht="15" customHeight="1" x14ac:dyDescent="0.15">
      <c r="A34" s="209"/>
      <c r="B34" s="14" t="s">
        <v>308</v>
      </c>
      <c r="C34" s="116"/>
      <c r="D34" s="51"/>
      <c r="E34" s="52"/>
      <c r="F34" s="52"/>
      <c r="G34" s="198" t="s">
        <v>83</v>
      </c>
      <c r="I34" s="34"/>
    </row>
    <row r="35" spans="1:9" s="3" customFormat="1" ht="15" customHeight="1" x14ac:dyDescent="0.15">
      <c r="A35" s="208" t="b">
        <v>1</v>
      </c>
      <c r="B35" s="12" t="s">
        <v>78</v>
      </c>
      <c r="C35" s="133">
        <v>900</v>
      </c>
      <c r="D35" s="36">
        <f t="shared" ref="D35:D40" si="0">INT(C35*$D$5)-INT(INT(C35*$D$5)*0.9)</f>
        <v>980</v>
      </c>
      <c r="E35" s="43">
        <f t="shared" ref="E35:E40" si="1">INT(C35*$D$5)-INT(INT(C35*$D$5)*0.8)</f>
        <v>1959</v>
      </c>
      <c r="F35" s="43">
        <f t="shared" ref="F35:F40" si="2">INT(C35*$D$5)-INT(INT(C35*$D$5)*0.7)</f>
        <v>2938</v>
      </c>
      <c r="G35" s="199"/>
      <c r="I35" s="34"/>
    </row>
    <row r="36" spans="1:9" s="3" customFormat="1" ht="15" customHeight="1" x14ac:dyDescent="0.15">
      <c r="A36" s="208" t="b">
        <v>1</v>
      </c>
      <c r="B36" s="11" t="s">
        <v>79</v>
      </c>
      <c r="C36" s="80">
        <v>700</v>
      </c>
      <c r="D36" s="49">
        <f t="shared" si="0"/>
        <v>762</v>
      </c>
      <c r="E36" s="50">
        <f t="shared" si="1"/>
        <v>1524</v>
      </c>
      <c r="F36" s="50">
        <f t="shared" si="2"/>
        <v>2285</v>
      </c>
      <c r="G36" s="178"/>
      <c r="I36" s="34"/>
    </row>
    <row r="37" spans="1:9" s="3" customFormat="1" ht="15" customHeight="1" x14ac:dyDescent="0.15">
      <c r="A37" s="208" t="b">
        <v>1</v>
      </c>
      <c r="B37" s="60" t="s">
        <v>80</v>
      </c>
      <c r="C37" s="80">
        <v>480</v>
      </c>
      <c r="D37" s="49">
        <f t="shared" si="0"/>
        <v>523</v>
      </c>
      <c r="E37" s="50">
        <f t="shared" si="1"/>
        <v>1045</v>
      </c>
      <c r="F37" s="50">
        <f t="shared" si="2"/>
        <v>1567</v>
      </c>
      <c r="G37" s="178"/>
      <c r="I37" s="34"/>
    </row>
    <row r="38" spans="1:9" s="3" customFormat="1" ht="29.25" customHeight="1" x14ac:dyDescent="0.15">
      <c r="A38" s="208" t="b">
        <v>1</v>
      </c>
      <c r="B38" s="48" t="s">
        <v>309</v>
      </c>
      <c r="C38" s="80">
        <v>64</v>
      </c>
      <c r="D38" s="49">
        <f t="shared" si="0"/>
        <v>70</v>
      </c>
      <c r="E38" s="50">
        <f t="shared" si="1"/>
        <v>140</v>
      </c>
      <c r="F38" s="50">
        <f t="shared" si="2"/>
        <v>209</v>
      </c>
      <c r="G38" s="201" t="s">
        <v>480</v>
      </c>
      <c r="I38" s="34"/>
    </row>
    <row r="39" spans="1:9" s="3" customFormat="1" ht="15" customHeight="1" x14ac:dyDescent="0.15">
      <c r="A39" s="208" t="b">
        <v>1</v>
      </c>
      <c r="B39" s="48" t="s">
        <v>310</v>
      </c>
      <c r="C39" s="80">
        <v>1000</v>
      </c>
      <c r="D39" s="49">
        <f t="shared" si="0"/>
        <v>1088</v>
      </c>
      <c r="E39" s="50">
        <f t="shared" si="1"/>
        <v>2176</v>
      </c>
      <c r="F39" s="50">
        <f t="shared" si="2"/>
        <v>3264</v>
      </c>
      <c r="G39" s="178" t="s">
        <v>84</v>
      </c>
      <c r="I39" s="34"/>
    </row>
    <row r="40" spans="1:9" s="3" customFormat="1" ht="15" customHeight="1" x14ac:dyDescent="0.15">
      <c r="A40" s="208" t="b">
        <v>1</v>
      </c>
      <c r="B40" s="48" t="s">
        <v>311</v>
      </c>
      <c r="C40" s="80">
        <v>1000</v>
      </c>
      <c r="D40" s="49">
        <f t="shared" si="0"/>
        <v>1088</v>
      </c>
      <c r="E40" s="50">
        <f t="shared" si="1"/>
        <v>2176</v>
      </c>
      <c r="F40" s="50">
        <f t="shared" si="2"/>
        <v>3264</v>
      </c>
      <c r="G40" s="178" t="s">
        <v>84</v>
      </c>
      <c r="I40" s="34"/>
    </row>
    <row r="41" spans="1:9" ht="15" customHeight="1" x14ac:dyDescent="0.15">
      <c r="A41" s="209"/>
      <c r="B41" s="14" t="s">
        <v>312</v>
      </c>
      <c r="C41" s="116"/>
      <c r="D41" s="51"/>
      <c r="E41" s="52"/>
      <c r="F41" s="52"/>
      <c r="G41" s="198" t="s">
        <v>8</v>
      </c>
      <c r="I41" s="34"/>
    </row>
    <row r="42" spans="1:9" s="3" customFormat="1" ht="15" customHeight="1" x14ac:dyDescent="0.15">
      <c r="A42" s="208" t="b">
        <v>1</v>
      </c>
      <c r="B42" s="12" t="s">
        <v>187</v>
      </c>
      <c r="C42" s="133">
        <v>100</v>
      </c>
      <c r="D42" s="36">
        <f>INT(C42*$D$5)-INT(INT(C42*$D$5)*0.9)</f>
        <v>109</v>
      </c>
      <c r="E42" s="43">
        <f>INT(C42*$D$5)-INT(INT(C42*$D$5)*0.8)</f>
        <v>218</v>
      </c>
      <c r="F42" s="43">
        <f>INT(C42*$D$5)-INT(INT(C42*$D$5)*0.7)</f>
        <v>327</v>
      </c>
      <c r="G42" s="199"/>
      <c r="I42" s="34"/>
    </row>
    <row r="43" spans="1:9" s="3" customFormat="1" ht="15" customHeight="1" x14ac:dyDescent="0.15">
      <c r="A43" s="208" t="b">
        <v>1</v>
      </c>
      <c r="B43" s="60" t="s">
        <v>188</v>
      </c>
      <c r="C43" s="80">
        <v>200</v>
      </c>
      <c r="D43" s="49">
        <f>INT(C43*$D$5)-INT(INT(C43*$D$5)*0.9)</f>
        <v>218</v>
      </c>
      <c r="E43" s="50">
        <f>INT(C43*$D$5)-INT(INT(C43*$D$5)*0.8)</f>
        <v>436</v>
      </c>
      <c r="F43" s="50">
        <f>INT(C43*$D$5)-INT(INT(C43*$D$5)*0.7)</f>
        <v>653</v>
      </c>
      <c r="G43" s="178"/>
      <c r="I43" s="34"/>
    </row>
    <row r="44" spans="1:9" s="3" customFormat="1" ht="15" customHeight="1" x14ac:dyDescent="0.15">
      <c r="A44" s="208" t="b">
        <v>1</v>
      </c>
      <c r="B44" s="11" t="s">
        <v>313</v>
      </c>
      <c r="C44" s="80">
        <v>20</v>
      </c>
      <c r="D44" s="49">
        <f>INT(C44*$D$5)-INT(INT(C44*$D$5)*0.9)</f>
        <v>22</v>
      </c>
      <c r="E44" s="50">
        <f>INT(C44*$D$5)-INT(INT(C44*$D$5)*0.8)</f>
        <v>44</v>
      </c>
      <c r="F44" s="50">
        <f>INT(C44*$D$5)-INT(INT(C44*$D$5)*0.7)</f>
        <v>66</v>
      </c>
      <c r="G44" s="178" t="s">
        <v>398</v>
      </c>
      <c r="I44" s="34"/>
    </row>
    <row r="45" spans="1:9" s="3" customFormat="1" ht="15" customHeight="1" x14ac:dyDescent="0.15">
      <c r="A45" s="208" t="b">
        <v>1</v>
      </c>
      <c r="B45" s="60" t="s">
        <v>314</v>
      </c>
      <c r="C45" s="80">
        <v>40</v>
      </c>
      <c r="D45" s="49">
        <f>INT(C45*$D$5)-INT(INT(C45*$D$5)*0.9)</f>
        <v>44</v>
      </c>
      <c r="E45" s="50">
        <f>INT(C45*$D$5)-INT(INT(C45*$D$5)*0.8)</f>
        <v>87</v>
      </c>
      <c r="F45" s="50">
        <f>INT(C45*$D$5)-INT(INT(C45*$D$5)*0.7)</f>
        <v>131</v>
      </c>
      <c r="G45" s="198" t="s">
        <v>399</v>
      </c>
      <c r="I45" s="34"/>
    </row>
    <row r="46" spans="1:9" ht="15" customHeight="1" x14ac:dyDescent="0.15">
      <c r="A46" s="209" t="b">
        <v>1</v>
      </c>
      <c r="B46" s="14" t="s">
        <v>201</v>
      </c>
      <c r="C46" s="116"/>
      <c r="D46" s="51"/>
      <c r="E46" s="52"/>
      <c r="F46" s="52"/>
      <c r="G46" s="198"/>
      <c r="I46" s="34"/>
    </row>
    <row r="47" spans="1:9" s="3" customFormat="1" ht="15" customHeight="1" x14ac:dyDescent="0.15">
      <c r="A47" s="208"/>
      <c r="B47" s="12" t="s">
        <v>81</v>
      </c>
      <c r="C47" s="133"/>
      <c r="D47" s="36"/>
      <c r="E47" s="43"/>
      <c r="F47" s="43"/>
      <c r="G47" s="199" t="s">
        <v>86</v>
      </c>
      <c r="I47" s="34"/>
    </row>
    <row r="48" spans="1:9" ht="15" customHeight="1" x14ac:dyDescent="0.15">
      <c r="A48" s="209" t="b">
        <v>1</v>
      </c>
      <c r="B48" s="13" t="s">
        <v>315</v>
      </c>
      <c r="C48" s="116">
        <v>750</v>
      </c>
      <c r="D48" s="36">
        <f>INT(C48*$D$5)-INT(INT(C48*$D$5)*0.9)</f>
        <v>816</v>
      </c>
      <c r="E48" s="43">
        <f>INT(C48*$D$5)-INT(INT(C48*$D$5)*0.8)</f>
        <v>1632</v>
      </c>
      <c r="F48" s="43">
        <f>INT(C48*$D$5)-INT(INT(C48*$D$5)*0.7)</f>
        <v>2448</v>
      </c>
      <c r="G48" s="136"/>
      <c r="I48" s="34"/>
    </row>
    <row r="49" spans="1:9" ht="15" customHeight="1" x14ac:dyDescent="0.15">
      <c r="A49" s="209" t="b">
        <v>1</v>
      </c>
      <c r="B49" s="13" t="s">
        <v>316</v>
      </c>
      <c r="C49" s="116">
        <v>640</v>
      </c>
      <c r="D49" s="36">
        <f>INT(C49*$D$5)-INT(INT(C49*$D$5)*0.9)</f>
        <v>697</v>
      </c>
      <c r="E49" s="43">
        <f>INT(C49*$D$5)-INT(INT(C49*$D$5)*0.8)</f>
        <v>1393</v>
      </c>
      <c r="F49" s="43">
        <f>INT(C49*$D$5)-INT(INT(C49*$D$5)*0.7)</f>
        <v>2089</v>
      </c>
      <c r="G49" s="136"/>
      <c r="I49" s="34"/>
    </row>
    <row r="50" spans="1:9" ht="15" customHeight="1" x14ac:dyDescent="0.15">
      <c r="A50" s="209" t="b">
        <v>1</v>
      </c>
      <c r="B50" s="13" t="s">
        <v>317</v>
      </c>
      <c r="C50" s="116">
        <v>350</v>
      </c>
      <c r="D50" s="36">
        <f>INT(C50*$D$5)-INT(INT(C50*$D$5)*0.9)</f>
        <v>381</v>
      </c>
      <c r="E50" s="43">
        <f>INT(C50*$D$5)-INT(INT(C50*$D$5)*0.8)</f>
        <v>762</v>
      </c>
      <c r="F50" s="43">
        <f>INT(C50*$D$5)-INT(INT(C50*$D$5)*0.7)</f>
        <v>1143</v>
      </c>
      <c r="G50" s="136"/>
      <c r="I50" s="34"/>
    </row>
    <row r="51" spans="1:9" s="3" customFormat="1" ht="15" customHeight="1" x14ac:dyDescent="0.15">
      <c r="A51" s="208"/>
      <c r="B51" s="12" t="s">
        <v>85</v>
      </c>
      <c r="C51" s="133"/>
      <c r="D51" s="36"/>
      <c r="E51" s="43"/>
      <c r="F51" s="43"/>
      <c r="G51" s="199" t="s">
        <v>87</v>
      </c>
      <c r="I51" s="34"/>
    </row>
    <row r="52" spans="1:9" ht="15" customHeight="1" x14ac:dyDescent="0.15">
      <c r="A52" s="209" t="b">
        <v>1</v>
      </c>
      <c r="B52" s="13" t="s">
        <v>315</v>
      </c>
      <c r="C52" s="116">
        <v>25</v>
      </c>
      <c r="D52" s="36">
        <f>INT(C52*$D$5)-INT(INT(C52*$D$5)*0.9)</f>
        <v>28</v>
      </c>
      <c r="E52" s="43">
        <f>INT(C52*$D$5)-INT(INT(C52*$D$5)*0.8)</f>
        <v>55</v>
      </c>
      <c r="F52" s="43">
        <f>INT(C52*$D$5)-INT(INT(C52*$D$5)*0.7)</f>
        <v>82</v>
      </c>
      <c r="G52" s="136"/>
      <c r="I52" s="34"/>
    </row>
    <row r="53" spans="1:9" ht="15" customHeight="1" x14ac:dyDescent="0.15">
      <c r="A53" s="209" t="b">
        <v>1</v>
      </c>
      <c r="B53" s="13" t="s">
        <v>316</v>
      </c>
      <c r="C53" s="116">
        <v>21</v>
      </c>
      <c r="D53" s="36">
        <f>INT(C53*$D$5)-INT(INT(C53*$D$5)*0.9)</f>
        <v>23</v>
      </c>
      <c r="E53" s="43">
        <f>INT(C53*$D$5)-INT(INT(C53*$D$5)*0.8)</f>
        <v>46</v>
      </c>
      <c r="F53" s="43">
        <f>INT(C53*$D$5)-INT(INT(C53*$D$5)*0.7)</f>
        <v>69</v>
      </c>
      <c r="G53" s="136"/>
      <c r="I53" s="34"/>
    </row>
    <row r="54" spans="1:9" ht="15" customHeight="1" thickBot="1" x14ac:dyDescent="0.2">
      <c r="A54" s="206" t="b">
        <v>1</v>
      </c>
      <c r="B54" s="53" t="s">
        <v>317</v>
      </c>
      <c r="C54" s="138">
        <v>12</v>
      </c>
      <c r="D54" s="37">
        <f>INT(C54*$D$5)-INT(INT(C54*$D$5)*0.9)</f>
        <v>13</v>
      </c>
      <c r="E54" s="44">
        <f>INT(C54*$D$5)-INT(INT(C54*$D$5)*0.8)</f>
        <v>26</v>
      </c>
      <c r="F54" s="44">
        <f>INT(C54*$D$5)-INT(INT(C54*$D$5)*0.7)</f>
        <v>39</v>
      </c>
      <c r="G54" s="140"/>
      <c r="I54" s="34"/>
    </row>
    <row r="55" spans="1:9" s="4" customFormat="1" ht="3" customHeight="1" x14ac:dyDescent="0.15">
      <c r="A55" s="211"/>
      <c r="B55" s="6"/>
      <c r="C55" s="35"/>
      <c r="D55" s="35"/>
      <c r="E55" s="35"/>
      <c r="F55" s="35"/>
      <c r="G55" s="35"/>
      <c r="I55" s="35"/>
    </row>
    <row r="56" spans="1:9" s="4" customFormat="1" ht="3" customHeight="1" x14ac:dyDescent="0.15">
      <c r="A56" s="211"/>
      <c r="B56" s="6"/>
      <c r="C56" s="35"/>
      <c r="D56" s="35"/>
      <c r="E56" s="35"/>
      <c r="F56" s="35"/>
      <c r="G56" s="35"/>
    </row>
    <row r="57" spans="1:9" s="4" customFormat="1" ht="15" customHeight="1" x14ac:dyDescent="0.15">
      <c r="A57" s="126"/>
      <c r="B57" s="22" t="s">
        <v>4</v>
      </c>
      <c r="C57" s="35"/>
      <c r="D57" s="35"/>
      <c r="E57" s="35"/>
      <c r="F57" s="35"/>
      <c r="G57" s="35"/>
    </row>
    <row r="58" spans="1:9" s="3" customFormat="1" ht="15" customHeight="1" x14ac:dyDescent="0.15">
      <c r="A58" s="126" t="b">
        <v>1</v>
      </c>
      <c r="B58" s="92" t="s">
        <v>11</v>
      </c>
      <c r="C58" s="251" t="s">
        <v>152</v>
      </c>
      <c r="D58" s="252"/>
      <c r="E58" s="252"/>
      <c r="F58" s="252"/>
      <c r="G58" s="253"/>
    </row>
    <row r="59" spans="1:9" s="3" customFormat="1" ht="15" customHeight="1" x14ac:dyDescent="0.15">
      <c r="A59" s="126" t="b">
        <v>1</v>
      </c>
      <c r="B59" s="92" t="s">
        <v>218</v>
      </c>
      <c r="C59" s="251" t="s">
        <v>153</v>
      </c>
      <c r="D59" s="252"/>
      <c r="E59" s="252"/>
      <c r="F59" s="252"/>
      <c r="G59" s="253"/>
    </row>
    <row r="60" spans="1:9" s="3" customFormat="1" ht="15" customHeight="1" x14ac:dyDescent="0.15">
      <c r="A60" s="126" t="b">
        <v>1</v>
      </c>
      <c r="B60" s="92" t="s">
        <v>219</v>
      </c>
      <c r="C60" s="251" t="s">
        <v>220</v>
      </c>
      <c r="D60" s="252"/>
      <c r="E60" s="252"/>
      <c r="F60" s="252"/>
      <c r="G60" s="253"/>
    </row>
    <row r="61" spans="1:9" s="3" customFormat="1" ht="9.75" customHeight="1" x14ac:dyDescent="0.15">
      <c r="A61" s="212"/>
      <c r="B61" s="95"/>
      <c r="C61" s="160"/>
      <c r="D61" s="161"/>
      <c r="E61" s="161"/>
      <c r="F61" s="161"/>
      <c r="G61" s="161"/>
    </row>
    <row r="62" spans="1:9" s="3" customFormat="1" ht="15" customHeight="1" x14ac:dyDescent="0.15">
      <c r="A62" s="126"/>
      <c r="B62" s="97" t="s">
        <v>221</v>
      </c>
      <c r="C62" s="162"/>
      <c r="D62" s="96"/>
      <c r="E62" s="96"/>
      <c r="F62" s="96"/>
      <c r="G62" s="96"/>
    </row>
    <row r="63" spans="1:9" s="3" customFormat="1" ht="15" customHeight="1" x14ac:dyDescent="0.15">
      <c r="A63" s="126" t="b">
        <v>1</v>
      </c>
      <c r="B63" s="97" t="s">
        <v>222</v>
      </c>
      <c r="C63" s="293" t="s">
        <v>238</v>
      </c>
      <c r="D63" s="294"/>
      <c r="E63" s="294"/>
      <c r="F63" s="294"/>
      <c r="G63" s="295"/>
    </row>
    <row r="64" spans="1:9" s="3" customFormat="1" ht="15" customHeight="1" x14ac:dyDescent="0.15">
      <c r="A64" s="126" t="b">
        <v>1</v>
      </c>
      <c r="B64" s="97" t="s">
        <v>223</v>
      </c>
      <c r="C64" s="293" t="s">
        <v>239</v>
      </c>
      <c r="D64" s="294"/>
      <c r="E64" s="294"/>
      <c r="F64" s="294"/>
      <c r="G64" s="295"/>
    </row>
    <row r="65" spans="1:7" s="3" customFormat="1" ht="8.25" customHeight="1" x14ac:dyDescent="0.15">
      <c r="A65" s="212"/>
      <c r="B65" s="81"/>
      <c r="C65" s="202"/>
      <c r="D65" s="202"/>
      <c r="E65" s="202"/>
      <c r="F65" s="202"/>
      <c r="G65" s="202"/>
    </row>
    <row r="66" spans="1:7" s="3" customFormat="1" ht="15.75" customHeight="1" x14ac:dyDescent="0.15">
      <c r="A66" s="126"/>
      <c r="B66" s="196" t="s">
        <v>423</v>
      </c>
      <c r="C66" s="35"/>
      <c r="D66" s="35"/>
      <c r="E66" s="35"/>
      <c r="F66" s="35"/>
      <c r="G66" s="35"/>
    </row>
    <row r="67" spans="1:7" s="3" customFormat="1" ht="33" customHeight="1" x14ac:dyDescent="0.15">
      <c r="A67" s="126" t="b">
        <v>1</v>
      </c>
      <c r="B67" s="92" t="s">
        <v>424</v>
      </c>
      <c r="C67" s="251" t="s">
        <v>428</v>
      </c>
      <c r="D67" s="252"/>
      <c r="E67" s="252"/>
      <c r="F67" s="252"/>
      <c r="G67" s="253"/>
    </row>
    <row r="68" spans="1:7" s="3" customFormat="1" ht="13.9" customHeight="1" x14ac:dyDescent="0.15">
      <c r="B68" s="33" t="s">
        <v>224</v>
      </c>
      <c r="C68" s="24"/>
      <c r="D68" s="33"/>
      <c r="E68" s="33"/>
      <c r="F68" s="33"/>
      <c r="G68" s="33"/>
    </row>
    <row r="69" spans="1:7" s="3" customFormat="1" ht="13.9" customHeight="1" x14ac:dyDescent="0.15">
      <c r="B69" s="24" t="s">
        <v>225</v>
      </c>
      <c r="C69" s="24"/>
      <c r="D69" s="33"/>
      <c r="E69" s="33"/>
      <c r="F69" s="33"/>
      <c r="G69" s="33"/>
    </row>
    <row r="70" spans="1:7" ht="13.9" customHeight="1" x14ac:dyDescent="0.15">
      <c r="B70" s="260" t="s">
        <v>18</v>
      </c>
      <c r="C70" s="260"/>
      <c r="D70" s="260"/>
      <c r="E70" s="260"/>
      <c r="F70" s="260"/>
      <c r="G70" s="260"/>
    </row>
    <row r="71" spans="1:7" x14ac:dyDescent="0.15">
      <c r="B71" s="260" t="s">
        <v>226</v>
      </c>
      <c r="C71" s="260"/>
      <c r="D71" s="260"/>
      <c r="E71" s="260"/>
      <c r="F71" s="260"/>
      <c r="G71" s="260"/>
    </row>
    <row r="72" spans="1:7" x14ac:dyDescent="0.15">
      <c r="B72" s="19" t="s">
        <v>1</v>
      </c>
      <c r="C72" s="20"/>
      <c r="D72" s="20"/>
      <c r="E72" s="20"/>
      <c r="F72" s="20"/>
    </row>
    <row r="73" spans="1:7" x14ac:dyDescent="0.15">
      <c r="B73" s="20" t="s">
        <v>2</v>
      </c>
      <c r="C73" s="20"/>
      <c r="D73" s="20"/>
      <c r="E73" s="20"/>
      <c r="F73" s="20"/>
    </row>
    <row r="74" spans="1:7" x14ac:dyDescent="0.15">
      <c r="B74" s="20" t="s">
        <v>19</v>
      </c>
      <c r="C74" s="20"/>
      <c r="D74" s="20"/>
      <c r="E74" s="20"/>
      <c r="F74" s="20"/>
    </row>
    <row r="75" spans="1:7" ht="4.5" customHeight="1" x14ac:dyDescent="0.15">
      <c r="B75" s="45" t="s">
        <v>3</v>
      </c>
      <c r="C75" s="20"/>
      <c r="D75" s="20"/>
      <c r="E75" s="20"/>
      <c r="F75" s="20"/>
    </row>
    <row r="76" spans="1:7" x14ac:dyDescent="0.15">
      <c r="B76" s="108" t="s">
        <v>434</v>
      </c>
      <c r="C76" s="184"/>
      <c r="D76" s="184"/>
      <c r="E76" s="184"/>
      <c r="F76" s="184"/>
      <c r="G76" s="185"/>
    </row>
    <row r="78" spans="1:7" ht="20.25" customHeight="1" x14ac:dyDescent="0.15">
      <c r="A78" s="107" t="s">
        <v>435</v>
      </c>
    </row>
    <row r="79" spans="1:7" ht="15.75" customHeight="1" x14ac:dyDescent="0.15">
      <c r="A79" s="248" t="s">
        <v>438</v>
      </c>
      <c r="B79" s="249"/>
      <c r="C79" s="268" t="s">
        <v>436</v>
      </c>
      <c r="D79" s="269"/>
      <c r="E79" s="268" t="s">
        <v>437</v>
      </c>
      <c r="F79" s="270"/>
      <c r="G79" s="269"/>
    </row>
    <row r="80" spans="1:7" ht="103.5" customHeight="1" x14ac:dyDescent="0.15">
      <c r="A80" s="183">
        <v>1</v>
      </c>
      <c r="B80" s="113" t="s">
        <v>439</v>
      </c>
      <c r="C80" s="274" t="s">
        <v>440</v>
      </c>
      <c r="D80" s="275"/>
      <c r="E80" s="271" t="s">
        <v>482</v>
      </c>
      <c r="F80" s="272"/>
      <c r="G80" s="273"/>
    </row>
    <row r="81" spans="1:7" ht="56.25" customHeight="1" x14ac:dyDescent="0.15">
      <c r="A81" s="183">
        <v>2</v>
      </c>
      <c r="B81" s="113" t="s">
        <v>483</v>
      </c>
      <c r="C81" s="296" t="s">
        <v>485</v>
      </c>
      <c r="D81" s="297"/>
      <c r="E81" s="278"/>
      <c r="F81" s="279"/>
      <c r="G81" s="280"/>
    </row>
    <row r="82" spans="1:7" ht="28.5" customHeight="1" x14ac:dyDescent="0.15">
      <c r="A82" s="183">
        <v>3</v>
      </c>
      <c r="B82" s="113" t="s">
        <v>484</v>
      </c>
      <c r="C82" s="281" t="s">
        <v>486</v>
      </c>
      <c r="D82" s="280"/>
      <c r="E82" s="278"/>
      <c r="F82" s="279"/>
      <c r="G82" s="280"/>
    </row>
    <row r="83" spans="1:7" ht="42" customHeight="1" x14ac:dyDescent="0.15">
      <c r="A83" s="183">
        <v>4</v>
      </c>
      <c r="B83" s="113" t="s">
        <v>459</v>
      </c>
      <c r="C83" s="281" t="s">
        <v>460</v>
      </c>
      <c r="D83" s="280"/>
      <c r="E83" s="278"/>
      <c r="F83" s="279"/>
      <c r="G83" s="280"/>
    </row>
    <row r="84" spans="1:7" ht="27.75" customHeight="1" x14ac:dyDescent="0.15">
      <c r="A84" s="183">
        <v>5</v>
      </c>
      <c r="B84" s="113" t="s">
        <v>461</v>
      </c>
      <c r="C84" s="276" t="s">
        <v>440</v>
      </c>
      <c r="D84" s="277"/>
      <c r="E84" s="278"/>
      <c r="F84" s="279"/>
      <c r="G84" s="280"/>
    </row>
  </sheetData>
  <mergeCells count="24">
    <mergeCell ref="C83:D83"/>
    <mergeCell ref="E83:G83"/>
    <mergeCell ref="C84:D84"/>
    <mergeCell ref="E84:G84"/>
    <mergeCell ref="C80:D80"/>
    <mergeCell ref="E80:G80"/>
    <mergeCell ref="C81:D81"/>
    <mergeCell ref="E81:G81"/>
    <mergeCell ref="C82:D82"/>
    <mergeCell ref="E82:G82"/>
    <mergeCell ref="A9:A14"/>
    <mergeCell ref="A15:A20"/>
    <mergeCell ref="A21:A26"/>
    <mergeCell ref="A79:B79"/>
    <mergeCell ref="C79:D79"/>
    <mergeCell ref="C63:G63"/>
    <mergeCell ref="C64:G64"/>
    <mergeCell ref="B70:G70"/>
    <mergeCell ref="B71:G71"/>
    <mergeCell ref="C58:G58"/>
    <mergeCell ref="C59:G59"/>
    <mergeCell ref="C60:G60"/>
    <mergeCell ref="C67:G67"/>
    <mergeCell ref="E79:G79"/>
  </mergeCells>
  <phoneticPr fontId="15"/>
  <conditionalFormatting sqref="A9:A67">
    <cfRule type="expression" dxfId="4" priority="1">
      <formula>$A9=TRUE</formula>
    </cfRule>
  </conditionalFormatting>
  <pageMargins left="0.78740157480314965" right="0.59055118110236227" top="0.78740157480314965" bottom="0.59055118110236227" header="0" footer="0"/>
  <pageSetup paperSize="9" scale="68" fitToHeight="0" orientation="portrait" r:id="rId1"/>
  <headerFooter alignWithMargins="0"/>
  <rowBreaks count="1" manualBreakCount="1">
    <brk id="77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0</xdr:col>
                    <xdr:colOff>123825</xdr:colOff>
                    <xdr:row>10</xdr:row>
                    <xdr:rowOff>57150</xdr:rowOff>
                  </from>
                  <to>
                    <xdr:col>0</xdr:col>
                    <xdr:colOff>447675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16</xdr:row>
                    <xdr:rowOff>57150</xdr:rowOff>
                  </from>
                  <to>
                    <xdr:col>0</xdr:col>
                    <xdr:colOff>438150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0</xdr:col>
                    <xdr:colOff>142875</xdr:colOff>
                    <xdr:row>22</xdr:row>
                    <xdr:rowOff>57150</xdr:rowOff>
                  </from>
                  <to>
                    <xdr:col>0</xdr:col>
                    <xdr:colOff>466725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5" r:id="rId7" name="Check Box 31">
              <controlPr defaultSize="0" autoFill="0" autoLine="0" autoPict="0">
                <anchor moveWithCells="1">
                  <from>
                    <xdr:col>0</xdr:col>
                    <xdr:colOff>142875</xdr:colOff>
                    <xdr:row>27</xdr:row>
                    <xdr:rowOff>0</xdr:rowOff>
                  </from>
                  <to>
                    <xdr:col>0</xdr:col>
                    <xdr:colOff>466725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7" r:id="rId8" name="Check Box 33">
              <controlPr defaultSize="0" autoFill="0" autoLine="0" autoPict="0">
                <anchor moveWithCells="1">
                  <from>
                    <xdr:col>0</xdr:col>
                    <xdr:colOff>142875</xdr:colOff>
                    <xdr:row>29</xdr:row>
                    <xdr:rowOff>0</xdr:rowOff>
                  </from>
                  <to>
                    <xdr:col>0</xdr:col>
                    <xdr:colOff>466725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8" r:id="rId9" name="Check Box 34">
              <controlPr defaultSize="0" autoFill="0" autoLine="0" autoPict="0">
                <anchor moveWithCells="1">
                  <from>
                    <xdr:col>0</xdr:col>
                    <xdr:colOff>142875</xdr:colOff>
                    <xdr:row>30</xdr:row>
                    <xdr:rowOff>0</xdr:rowOff>
                  </from>
                  <to>
                    <xdr:col>0</xdr:col>
                    <xdr:colOff>466725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9" r:id="rId10" name="Check Box 35">
              <controlPr defaultSize="0" autoFill="0" autoLine="0" autoPict="0">
                <anchor moveWithCells="1">
                  <from>
                    <xdr:col>0</xdr:col>
                    <xdr:colOff>133350</xdr:colOff>
                    <xdr:row>31</xdr:row>
                    <xdr:rowOff>0</xdr:rowOff>
                  </from>
                  <to>
                    <xdr:col>1</xdr:col>
                    <xdr:colOff>47625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0" r:id="rId11" name="Check Box 36">
              <controlPr defaultSize="0" autoFill="0" autoLine="0" autoPict="0">
                <anchor moveWithCells="1">
                  <from>
                    <xdr:col>0</xdr:col>
                    <xdr:colOff>142875</xdr:colOff>
                    <xdr:row>32</xdr:row>
                    <xdr:rowOff>0</xdr:rowOff>
                  </from>
                  <to>
                    <xdr:col>0</xdr:col>
                    <xdr:colOff>466725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2" r:id="rId12" name="Check Box 38">
              <controlPr defaultSize="0" autoFill="0" autoLine="0" autoPict="0">
                <anchor moveWithCells="1">
                  <from>
                    <xdr:col>0</xdr:col>
                    <xdr:colOff>142875</xdr:colOff>
                    <xdr:row>34</xdr:row>
                    <xdr:rowOff>0</xdr:rowOff>
                  </from>
                  <to>
                    <xdr:col>0</xdr:col>
                    <xdr:colOff>466725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3" r:id="rId13" name="Check Box 39">
              <controlPr defaultSize="0" autoFill="0" autoLine="0" autoPict="0">
                <anchor moveWithCells="1">
                  <from>
                    <xdr:col>0</xdr:col>
                    <xdr:colOff>142875</xdr:colOff>
                    <xdr:row>35</xdr:row>
                    <xdr:rowOff>0</xdr:rowOff>
                  </from>
                  <to>
                    <xdr:col>0</xdr:col>
                    <xdr:colOff>466725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4" r:id="rId14" name="Check Box 40">
              <controlPr defaultSize="0" autoFill="0" autoLine="0" autoPict="0">
                <anchor moveWithCells="1">
                  <from>
                    <xdr:col>0</xdr:col>
                    <xdr:colOff>142875</xdr:colOff>
                    <xdr:row>36</xdr:row>
                    <xdr:rowOff>0</xdr:rowOff>
                  </from>
                  <to>
                    <xdr:col>0</xdr:col>
                    <xdr:colOff>466725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5" r:id="rId15" name="Check Box 41">
              <controlPr defaultSize="0" autoFill="0" autoLine="0" autoPict="0">
                <anchor moveWithCells="1">
                  <from>
                    <xdr:col>0</xdr:col>
                    <xdr:colOff>152400</xdr:colOff>
                    <xdr:row>37</xdr:row>
                    <xdr:rowOff>0</xdr:rowOff>
                  </from>
                  <to>
                    <xdr:col>1</xdr:col>
                    <xdr:colOff>28575</xdr:colOff>
                    <xdr:row>37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6" r:id="rId16" name="Check Box 42">
              <controlPr defaultSize="0" autoFill="0" autoLine="0" autoPict="0">
                <anchor moveWithCells="1">
                  <from>
                    <xdr:col>0</xdr:col>
                    <xdr:colOff>142875</xdr:colOff>
                    <xdr:row>38</xdr:row>
                    <xdr:rowOff>0</xdr:rowOff>
                  </from>
                  <to>
                    <xdr:col>0</xdr:col>
                    <xdr:colOff>466725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7" r:id="rId17" name="Check Box 43">
              <controlPr defaultSize="0" autoFill="0" autoLine="0" autoPict="0">
                <anchor moveWithCells="1">
                  <from>
                    <xdr:col>0</xdr:col>
                    <xdr:colOff>142875</xdr:colOff>
                    <xdr:row>39</xdr:row>
                    <xdr:rowOff>0</xdr:rowOff>
                  </from>
                  <to>
                    <xdr:col>0</xdr:col>
                    <xdr:colOff>466725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9" r:id="rId18" name="Check Box 45">
              <controlPr defaultSize="0" autoFill="0" autoLine="0" autoPict="0">
                <anchor moveWithCells="1">
                  <from>
                    <xdr:col>0</xdr:col>
                    <xdr:colOff>142875</xdr:colOff>
                    <xdr:row>41</xdr:row>
                    <xdr:rowOff>0</xdr:rowOff>
                  </from>
                  <to>
                    <xdr:col>0</xdr:col>
                    <xdr:colOff>466725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0" r:id="rId19" name="Check Box 46">
              <controlPr defaultSize="0" autoFill="0" autoLine="0" autoPict="0">
                <anchor moveWithCells="1">
                  <from>
                    <xdr:col>0</xdr:col>
                    <xdr:colOff>142875</xdr:colOff>
                    <xdr:row>42</xdr:row>
                    <xdr:rowOff>0</xdr:rowOff>
                  </from>
                  <to>
                    <xdr:col>0</xdr:col>
                    <xdr:colOff>466725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1" r:id="rId20" name="Check Box 47">
              <controlPr defaultSize="0" autoFill="0" autoLine="0" autoPict="0">
                <anchor moveWithCells="1">
                  <from>
                    <xdr:col>0</xdr:col>
                    <xdr:colOff>142875</xdr:colOff>
                    <xdr:row>43</xdr:row>
                    <xdr:rowOff>0</xdr:rowOff>
                  </from>
                  <to>
                    <xdr:col>0</xdr:col>
                    <xdr:colOff>466725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2" r:id="rId21" name="Check Box 48">
              <controlPr defaultSize="0" autoFill="0" autoLine="0" autoPict="0">
                <anchor moveWithCells="1">
                  <from>
                    <xdr:col>0</xdr:col>
                    <xdr:colOff>142875</xdr:colOff>
                    <xdr:row>44</xdr:row>
                    <xdr:rowOff>0</xdr:rowOff>
                  </from>
                  <to>
                    <xdr:col>0</xdr:col>
                    <xdr:colOff>466725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3" r:id="rId22" name="Check Box 49">
              <controlPr defaultSize="0" autoFill="0" autoLine="0" autoPict="0">
                <anchor moveWithCells="1">
                  <from>
                    <xdr:col>0</xdr:col>
                    <xdr:colOff>142875</xdr:colOff>
                    <xdr:row>45</xdr:row>
                    <xdr:rowOff>0</xdr:rowOff>
                  </from>
                  <to>
                    <xdr:col>0</xdr:col>
                    <xdr:colOff>466725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5" r:id="rId23" name="Check Box 51">
              <controlPr defaultSize="0" autoFill="0" autoLine="0" autoPict="0">
                <anchor moveWithCells="1">
                  <from>
                    <xdr:col>0</xdr:col>
                    <xdr:colOff>142875</xdr:colOff>
                    <xdr:row>47</xdr:row>
                    <xdr:rowOff>0</xdr:rowOff>
                  </from>
                  <to>
                    <xdr:col>0</xdr:col>
                    <xdr:colOff>466725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6" r:id="rId24" name="Check Box 52">
              <controlPr defaultSize="0" autoFill="0" autoLine="0" autoPict="0">
                <anchor moveWithCells="1">
                  <from>
                    <xdr:col>0</xdr:col>
                    <xdr:colOff>142875</xdr:colOff>
                    <xdr:row>48</xdr:row>
                    <xdr:rowOff>0</xdr:rowOff>
                  </from>
                  <to>
                    <xdr:col>0</xdr:col>
                    <xdr:colOff>466725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7" r:id="rId25" name="Check Box 53">
              <controlPr defaultSize="0" autoFill="0" autoLine="0" autoPict="0">
                <anchor moveWithCells="1">
                  <from>
                    <xdr:col>0</xdr:col>
                    <xdr:colOff>142875</xdr:colOff>
                    <xdr:row>49</xdr:row>
                    <xdr:rowOff>0</xdr:rowOff>
                  </from>
                  <to>
                    <xdr:col>0</xdr:col>
                    <xdr:colOff>466725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9" r:id="rId26" name="Check Box 55">
              <controlPr defaultSize="0" autoFill="0" autoLine="0" autoPict="0">
                <anchor moveWithCells="1">
                  <from>
                    <xdr:col>0</xdr:col>
                    <xdr:colOff>142875</xdr:colOff>
                    <xdr:row>51</xdr:row>
                    <xdr:rowOff>0</xdr:rowOff>
                  </from>
                  <to>
                    <xdr:col>0</xdr:col>
                    <xdr:colOff>466725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0" r:id="rId27" name="Check Box 56">
              <controlPr defaultSize="0" autoFill="0" autoLine="0" autoPict="0">
                <anchor moveWithCells="1">
                  <from>
                    <xdr:col>0</xdr:col>
                    <xdr:colOff>142875</xdr:colOff>
                    <xdr:row>51</xdr:row>
                    <xdr:rowOff>142875</xdr:rowOff>
                  </from>
                  <to>
                    <xdr:col>0</xdr:col>
                    <xdr:colOff>466725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1" r:id="rId28" name="Check Box 57">
              <controlPr defaultSize="0" autoFill="0" autoLine="0" autoPict="0">
                <anchor moveWithCells="1">
                  <from>
                    <xdr:col>0</xdr:col>
                    <xdr:colOff>142875</xdr:colOff>
                    <xdr:row>52</xdr:row>
                    <xdr:rowOff>142875</xdr:rowOff>
                  </from>
                  <to>
                    <xdr:col>0</xdr:col>
                    <xdr:colOff>466725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5" r:id="rId29" name="Check Box 61">
              <controlPr defaultSize="0" autoFill="0" autoLine="0" autoPict="0">
                <anchor moveWithCells="1">
                  <from>
                    <xdr:col>0</xdr:col>
                    <xdr:colOff>142875</xdr:colOff>
                    <xdr:row>57</xdr:row>
                    <xdr:rowOff>0</xdr:rowOff>
                  </from>
                  <to>
                    <xdr:col>0</xdr:col>
                    <xdr:colOff>466725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6" r:id="rId30" name="Check Box 62">
              <controlPr defaultSize="0" autoFill="0" autoLine="0" autoPict="0">
                <anchor moveWithCells="1">
                  <from>
                    <xdr:col>0</xdr:col>
                    <xdr:colOff>142875</xdr:colOff>
                    <xdr:row>58</xdr:row>
                    <xdr:rowOff>0</xdr:rowOff>
                  </from>
                  <to>
                    <xdr:col>0</xdr:col>
                    <xdr:colOff>466725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7" r:id="rId31" name="Check Box 63">
              <controlPr defaultSize="0" autoFill="0" autoLine="0" autoPict="0">
                <anchor moveWithCells="1">
                  <from>
                    <xdr:col>0</xdr:col>
                    <xdr:colOff>142875</xdr:colOff>
                    <xdr:row>59</xdr:row>
                    <xdr:rowOff>0</xdr:rowOff>
                  </from>
                  <to>
                    <xdr:col>0</xdr:col>
                    <xdr:colOff>466725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0" r:id="rId32" name="Check Box 66">
              <controlPr defaultSize="0" autoFill="0" autoLine="0" autoPict="0">
                <anchor moveWithCells="1">
                  <from>
                    <xdr:col>0</xdr:col>
                    <xdr:colOff>142875</xdr:colOff>
                    <xdr:row>62</xdr:row>
                    <xdr:rowOff>0</xdr:rowOff>
                  </from>
                  <to>
                    <xdr:col>0</xdr:col>
                    <xdr:colOff>466725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1" r:id="rId33" name="Check Box 67">
              <controlPr defaultSize="0" autoFill="0" autoLine="0" autoPict="0">
                <anchor moveWithCells="1">
                  <from>
                    <xdr:col>0</xdr:col>
                    <xdr:colOff>142875</xdr:colOff>
                    <xdr:row>63</xdr:row>
                    <xdr:rowOff>0</xdr:rowOff>
                  </from>
                  <to>
                    <xdr:col>0</xdr:col>
                    <xdr:colOff>466725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4" r:id="rId34" name="Check Box 70">
              <controlPr defaultSize="0" autoFill="0" autoLine="0" autoPict="0">
                <anchor moveWithCells="1">
                  <from>
                    <xdr:col>0</xdr:col>
                    <xdr:colOff>133350</xdr:colOff>
                    <xdr:row>66</xdr:row>
                    <xdr:rowOff>0</xdr:rowOff>
                  </from>
                  <to>
                    <xdr:col>1</xdr:col>
                    <xdr:colOff>76200</xdr:colOff>
                    <xdr:row>67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8"/>
    <pageSetUpPr fitToPage="1"/>
  </sheetPr>
  <dimension ref="A1:I66"/>
  <sheetViews>
    <sheetView view="pageBreakPreview" zoomScaleNormal="100" zoomScaleSheetLayoutView="100" workbookViewId="0">
      <selection activeCell="B49" sqref="B49"/>
    </sheetView>
  </sheetViews>
  <sheetFormatPr defaultRowHeight="14.25" x14ac:dyDescent="0.15"/>
  <cols>
    <col min="1" max="1" width="6.25" style="2" customWidth="1"/>
    <col min="2" max="2" width="45.625" style="2" customWidth="1"/>
    <col min="3" max="6" width="11.375" style="2" customWidth="1"/>
    <col min="7" max="7" width="33.25" style="2" customWidth="1"/>
    <col min="8" max="16384" width="9" style="2"/>
  </cols>
  <sheetData>
    <row r="1" spans="1:9" ht="4.9000000000000004" customHeight="1" x14ac:dyDescent="0.15"/>
    <row r="2" spans="1:9" s="1" customFormat="1" ht="17.25" x14ac:dyDescent="0.15">
      <c r="A2" s="167" t="s">
        <v>487</v>
      </c>
      <c r="B2" s="103"/>
      <c r="C2" s="8"/>
      <c r="D2" s="8"/>
      <c r="E2" s="8"/>
      <c r="F2" s="8"/>
      <c r="G2" s="9"/>
    </row>
    <row r="3" spans="1:9" ht="22.5" customHeight="1" x14ac:dyDescent="0.15">
      <c r="D3" s="7"/>
      <c r="E3" s="7"/>
      <c r="F3" s="7"/>
      <c r="G3" s="104" t="s">
        <v>431</v>
      </c>
    </row>
    <row r="4" spans="1:9" ht="6.75" customHeight="1" x14ac:dyDescent="0.15">
      <c r="D4" s="7"/>
      <c r="E4" s="7"/>
      <c r="F4" s="7"/>
      <c r="G4" s="104"/>
    </row>
    <row r="5" spans="1:9" ht="21.75" customHeight="1" x14ac:dyDescent="0.15">
      <c r="A5" s="107" t="s">
        <v>476</v>
      </c>
      <c r="C5" s="114" t="s">
        <v>10</v>
      </c>
      <c r="D5" s="115">
        <v>10.88</v>
      </c>
      <c r="E5" s="34" t="s">
        <v>6</v>
      </c>
      <c r="F5" s="34"/>
      <c r="G5" s="34"/>
    </row>
    <row r="6" spans="1:9" ht="24.75" customHeight="1" thickBot="1" x14ac:dyDescent="0.2">
      <c r="A6" s="166" t="s">
        <v>452</v>
      </c>
      <c r="C6" s="114"/>
      <c r="D6" s="115"/>
      <c r="E6" s="34"/>
      <c r="F6" s="34"/>
      <c r="G6" s="34"/>
    </row>
    <row r="7" spans="1:9" ht="33" customHeight="1" thickBot="1" x14ac:dyDescent="0.2">
      <c r="A7" s="194" t="s">
        <v>478</v>
      </c>
      <c r="B7" s="62" t="s">
        <v>119</v>
      </c>
      <c r="C7" s="168" t="s">
        <v>0</v>
      </c>
      <c r="D7" s="169" t="s">
        <v>16</v>
      </c>
      <c r="E7" s="170" t="s">
        <v>17</v>
      </c>
      <c r="F7" s="170" t="s">
        <v>203</v>
      </c>
      <c r="G7" s="186"/>
    </row>
    <row r="8" spans="1:9" ht="22.5" customHeight="1" x14ac:dyDescent="0.15">
      <c r="A8" s="165"/>
      <c r="B8" s="16" t="s">
        <v>122</v>
      </c>
      <c r="C8" s="128"/>
      <c r="D8" s="129"/>
      <c r="E8" s="130"/>
      <c r="F8" s="130"/>
      <c r="G8" s="131"/>
    </row>
    <row r="9" spans="1:9" ht="22.5" customHeight="1" x14ac:dyDescent="0.15">
      <c r="A9" s="286" t="b">
        <v>1</v>
      </c>
      <c r="B9" s="25" t="s">
        <v>72</v>
      </c>
      <c r="C9" s="116"/>
      <c r="D9" s="203"/>
      <c r="E9" s="52"/>
      <c r="F9" s="52"/>
      <c r="G9" s="134"/>
      <c r="I9" s="34"/>
    </row>
    <row r="10" spans="1:9" ht="22.5" customHeight="1" x14ac:dyDescent="0.15">
      <c r="A10" s="287"/>
      <c r="B10" s="13" t="s">
        <v>120</v>
      </c>
      <c r="C10" s="116">
        <v>3438</v>
      </c>
      <c r="D10" s="36">
        <f>INT(C10*$D$5)-INT(INT(C10*$D$5)*0.9)</f>
        <v>3741</v>
      </c>
      <c r="E10" s="43">
        <f>INT(C10*$D$5)-INT(INT(C10*$D$5)*0.8)</f>
        <v>7481</v>
      </c>
      <c r="F10" s="43">
        <f>INT(C10*$D$5)-INT(INT(C10*$D$5)*0.7)</f>
        <v>11222</v>
      </c>
      <c r="G10" s="136"/>
      <c r="I10" s="34"/>
    </row>
    <row r="11" spans="1:9" ht="22.5" customHeight="1" x14ac:dyDescent="0.15">
      <c r="A11" s="292"/>
      <c r="B11" s="13" t="s">
        <v>121</v>
      </c>
      <c r="C11" s="116">
        <v>6948</v>
      </c>
      <c r="D11" s="36">
        <f>INT(C11*$D$5)-INT(INT(C11*$D$5)*0.9)</f>
        <v>7560</v>
      </c>
      <c r="E11" s="43">
        <f>INT(C11*$D$5)-INT(INT(C11*$D$5)*0.8)</f>
        <v>15119</v>
      </c>
      <c r="F11" s="43">
        <f>INT(C11*$D$5)-INT(INT(C11*$D$5)*0.7)</f>
        <v>22679</v>
      </c>
      <c r="G11" s="136"/>
      <c r="I11" s="34"/>
    </row>
    <row r="12" spans="1:9" ht="22.5" customHeight="1" x14ac:dyDescent="0.15">
      <c r="A12" s="286" t="b">
        <v>1</v>
      </c>
      <c r="B12" s="12" t="s">
        <v>73</v>
      </c>
      <c r="C12" s="133"/>
      <c r="D12" s="40"/>
      <c r="E12" s="43"/>
      <c r="F12" s="43"/>
      <c r="G12" s="134"/>
      <c r="I12" s="34"/>
    </row>
    <row r="13" spans="1:9" ht="22.5" customHeight="1" x14ac:dyDescent="0.15">
      <c r="A13" s="287"/>
      <c r="B13" s="13" t="s">
        <v>120</v>
      </c>
      <c r="C13" s="116">
        <v>3098</v>
      </c>
      <c r="D13" s="36">
        <f>INT(C13*$D$5)-INT(INT(C13*$D$5)*0.9)</f>
        <v>3371</v>
      </c>
      <c r="E13" s="43">
        <f>INT(C13*$D$5)-INT(INT(C13*$D$5)*0.8)</f>
        <v>6742</v>
      </c>
      <c r="F13" s="43">
        <f>INT(C13*$D$5)-INT(INT(C13*$D$5)*0.7)</f>
        <v>10112</v>
      </c>
      <c r="G13" s="136"/>
      <c r="I13" s="34"/>
    </row>
    <row r="14" spans="1:9" ht="22.5" customHeight="1" x14ac:dyDescent="0.15">
      <c r="A14" s="292"/>
      <c r="B14" s="13" t="s">
        <v>121</v>
      </c>
      <c r="C14" s="116">
        <v>6260</v>
      </c>
      <c r="D14" s="36">
        <f>INT(C14*$D$5)-INT(INT(C14*$D$5)*0.9)</f>
        <v>6811</v>
      </c>
      <c r="E14" s="43">
        <f>INT(C14*$D$5)-INT(INT(C14*$D$5)*0.8)</f>
        <v>13622</v>
      </c>
      <c r="F14" s="43">
        <f>INT(C14*$D$5)-INT(INT(C14*$D$5)*0.7)</f>
        <v>20433</v>
      </c>
      <c r="G14" s="136"/>
      <c r="I14" s="34"/>
    </row>
    <row r="15" spans="1:9" ht="22.5" customHeight="1" x14ac:dyDescent="0.15">
      <c r="A15" s="286" t="b">
        <v>1</v>
      </c>
      <c r="B15" s="13" t="s">
        <v>123</v>
      </c>
      <c r="C15" s="116"/>
      <c r="D15" s="36"/>
      <c r="E15" s="43"/>
      <c r="F15" s="43"/>
      <c r="G15" s="143" t="s">
        <v>31</v>
      </c>
      <c r="I15" s="34"/>
    </row>
    <row r="16" spans="1:9" ht="22.5" customHeight="1" x14ac:dyDescent="0.15">
      <c r="A16" s="287"/>
      <c r="B16" s="13" t="s">
        <v>120</v>
      </c>
      <c r="C16" s="116">
        <v>423</v>
      </c>
      <c r="D16" s="36">
        <f>INT(C16*$D$5)-INT(INT(C16*$D$5)*0.9)</f>
        <v>461</v>
      </c>
      <c r="E16" s="43">
        <f>INT(C16*$D$5)-INT(INT(C16*$D$5)*0.8)</f>
        <v>921</v>
      </c>
      <c r="F16" s="43">
        <f>INT(C16*$D$5)-INT(INT(C16*$D$5)*0.7)</f>
        <v>1381</v>
      </c>
      <c r="G16" s="136"/>
      <c r="I16" s="34"/>
    </row>
    <row r="17" spans="1:9" ht="22.5" customHeight="1" thickBot="1" x14ac:dyDescent="0.2">
      <c r="A17" s="287"/>
      <c r="B17" s="13" t="s">
        <v>121</v>
      </c>
      <c r="C17" s="116">
        <v>529</v>
      </c>
      <c r="D17" s="36">
        <f>INT(C17*$D$5)-INT(INT(C17*$D$5)*0.9)</f>
        <v>576</v>
      </c>
      <c r="E17" s="43">
        <f>INT(C17*$D$5)-INT(INT(C17*$D$5)*0.8)</f>
        <v>1151</v>
      </c>
      <c r="F17" s="43">
        <f>INT(C17*$D$5)-INT(INT(C17*$D$5)*0.7)</f>
        <v>1727</v>
      </c>
      <c r="G17" s="136"/>
      <c r="I17" s="34"/>
    </row>
    <row r="18" spans="1:9" ht="22.5" customHeight="1" x14ac:dyDescent="0.15">
      <c r="A18" s="215"/>
      <c r="B18" s="54" t="s">
        <v>5</v>
      </c>
      <c r="C18" s="117"/>
      <c r="D18" s="55"/>
      <c r="E18" s="56"/>
      <c r="F18" s="56"/>
      <c r="G18" s="197"/>
      <c r="I18" s="34"/>
    </row>
    <row r="19" spans="1:9" s="3" customFormat="1" ht="22.5" customHeight="1" x14ac:dyDescent="0.15">
      <c r="A19" s="208" t="b">
        <v>1</v>
      </c>
      <c r="B19" s="57" t="s">
        <v>30</v>
      </c>
      <c r="C19" s="116">
        <v>30</v>
      </c>
      <c r="D19" s="51">
        <f>INT(C19*$D$5)-INT(INT(C19*$D$5)*0.9)</f>
        <v>33</v>
      </c>
      <c r="E19" s="52">
        <f>INT(C19*$D$5)-INT(INT(C19*$D$5)*0.8)</f>
        <v>66</v>
      </c>
      <c r="F19" s="52">
        <f>INT(C19*$D$5)-INT(INT(C19*$D$5)*0.7)</f>
        <v>98</v>
      </c>
      <c r="G19" s="198" t="s">
        <v>82</v>
      </c>
      <c r="I19" s="34"/>
    </row>
    <row r="20" spans="1:9" s="3" customFormat="1" ht="22.5" customHeight="1" x14ac:dyDescent="0.15">
      <c r="A20" s="208" t="b">
        <v>1</v>
      </c>
      <c r="B20" s="91" t="s">
        <v>367</v>
      </c>
      <c r="C20" s="80">
        <v>200</v>
      </c>
      <c r="D20" s="51">
        <f>INT(C20*$D$5)-INT(INT(C20*$D$5)*0.9)</f>
        <v>218</v>
      </c>
      <c r="E20" s="52">
        <f>INT(C20*$D$5)-INT(INT(C20*$D$5)*0.8)</f>
        <v>436</v>
      </c>
      <c r="F20" s="52">
        <f>INT(C20*$D$5)-INT(INT(C20*$D$5)*0.7)</f>
        <v>653</v>
      </c>
      <c r="G20" s="234" t="s">
        <v>488</v>
      </c>
      <c r="I20" s="34"/>
    </row>
    <row r="21" spans="1:9" s="3" customFormat="1" ht="22.5" customHeight="1" x14ac:dyDescent="0.15">
      <c r="A21" s="208" t="b">
        <v>1</v>
      </c>
      <c r="B21" s="60" t="s">
        <v>368</v>
      </c>
      <c r="C21" s="80">
        <v>450</v>
      </c>
      <c r="D21" s="49">
        <f>INT(C21*$D$5)-INT(INT(C21*$D$5)*0.9)</f>
        <v>490</v>
      </c>
      <c r="E21" s="50">
        <f>INT(C21*$D$5)-INT(INT(C21*$D$5)*0.8)</f>
        <v>980</v>
      </c>
      <c r="F21" s="50">
        <f>INT(C21*$D$5)-INT(INT(C21*$D$5)*0.7)</f>
        <v>1469</v>
      </c>
      <c r="G21" s="198" t="s">
        <v>83</v>
      </c>
      <c r="I21" s="34"/>
    </row>
    <row r="22" spans="1:9" s="3" customFormat="1" ht="22.5" customHeight="1" x14ac:dyDescent="0.15">
      <c r="A22" s="208" t="b">
        <v>1</v>
      </c>
      <c r="B22" s="48" t="s">
        <v>369</v>
      </c>
      <c r="C22" s="80">
        <v>1000</v>
      </c>
      <c r="D22" s="49">
        <f>INT(C22*$D$5)-INT(INT(C22*$D$5)*0.9)</f>
        <v>1088</v>
      </c>
      <c r="E22" s="50">
        <f>INT(C22*$D$5)-INT(INT(C22*$D$5)*0.8)</f>
        <v>2176</v>
      </c>
      <c r="F22" s="50">
        <f>INT(C22*$D$5)-INT(INT(C22*$D$5)*0.7)</f>
        <v>3264</v>
      </c>
      <c r="G22" s="178" t="s">
        <v>84</v>
      </c>
      <c r="I22" s="34"/>
    </row>
    <row r="23" spans="1:9" ht="22.5" customHeight="1" x14ac:dyDescent="0.15">
      <c r="A23" s="209"/>
      <c r="B23" s="14" t="s">
        <v>195</v>
      </c>
      <c r="C23" s="116"/>
      <c r="D23" s="51"/>
      <c r="E23" s="52"/>
      <c r="F23" s="52"/>
      <c r="G23" s="198" t="s">
        <v>8</v>
      </c>
      <c r="I23" s="34"/>
    </row>
    <row r="24" spans="1:9" s="3" customFormat="1" ht="22.5" customHeight="1" x14ac:dyDescent="0.15">
      <c r="A24" s="208" t="b">
        <v>1</v>
      </c>
      <c r="B24" s="12" t="s">
        <v>187</v>
      </c>
      <c r="C24" s="133">
        <v>100</v>
      </c>
      <c r="D24" s="36">
        <f>INT(C24*$D$5)-INT(INT(C24*$D$5)*0.9)</f>
        <v>109</v>
      </c>
      <c r="E24" s="43">
        <f>INT(C24*$D$5)-INT(INT(C24*$D$5)*0.8)</f>
        <v>218</v>
      </c>
      <c r="F24" s="43">
        <f>INT(C24*$D$5)-INT(INT(C24*$D$5)*0.7)</f>
        <v>327</v>
      </c>
      <c r="G24" s="199"/>
      <c r="I24" s="34"/>
    </row>
    <row r="25" spans="1:9" s="3" customFormat="1" ht="22.5" customHeight="1" x14ac:dyDescent="0.15">
      <c r="A25" s="208" t="b">
        <v>1</v>
      </c>
      <c r="B25" s="60" t="s">
        <v>188</v>
      </c>
      <c r="C25" s="80">
        <v>200</v>
      </c>
      <c r="D25" s="49">
        <f>INT(C25*$D$5)-INT(INT(C25*$D$5)*0.9)</f>
        <v>218</v>
      </c>
      <c r="E25" s="50">
        <f>INT(C25*$D$5)-INT(INT(C25*$D$5)*0.8)</f>
        <v>436</v>
      </c>
      <c r="F25" s="50">
        <f>INT(C25*$D$5)-INT(INT(C25*$D$5)*0.7)</f>
        <v>653</v>
      </c>
      <c r="G25" s="178"/>
      <c r="I25" s="34"/>
    </row>
    <row r="26" spans="1:9" s="3" customFormat="1" ht="22.5" customHeight="1" x14ac:dyDescent="0.15">
      <c r="A26" s="208" t="b">
        <v>1</v>
      </c>
      <c r="B26" s="11" t="s">
        <v>370</v>
      </c>
      <c r="C26" s="80">
        <v>20</v>
      </c>
      <c r="D26" s="49">
        <f>INT(C26*$D$5)-INT(INT(C26*$D$5)*0.9)</f>
        <v>22</v>
      </c>
      <c r="E26" s="50">
        <f>INT(C26*$D$5)-INT(INT(C26*$D$5)*0.8)</f>
        <v>44</v>
      </c>
      <c r="F26" s="50">
        <f>INT(C26*$D$5)-INT(INT(C26*$D$5)*0.7)</f>
        <v>66</v>
      </c>
      <c r="G26" s="178" t="s">
        <v>398</v>
      </c>
      <c r="I26" s="34"/>
    </row>
    <row r="27" spans="1:9" s="3" customFormat="1" ht="22.5" customHeight="1" x14ac:dyDescent="0.15">
      <c r="A27" s="208" t="b">
        <v>1</v>
      </c>
      <c r="B27" s="60" t="s">
        <v>371</v>
      </c>
      <c r="C27" s="80">
        <v>40</v>
      </c>
      <c r="D27" s="49">
        <f>INT(C27*$D$5)-INT(INT(C27*$D$5)*0.9)</f>
        <v>44</v>
      </c>
      <c r="E27" s="50">
        <f>INT(C27*$D$5)-INT(INT(C27*$D$5)*0.8)</f>
        <v>87</v>
      </c>
      <c r="F27" s="50">
        <f>INT(C27*$D$5)-INT(INT(C27*$D$5)*0.7)</f>
        <v>131</v>
      </c>
      <c r="G27" s="198" t="s">
        <v>400</v>
      </c>
      <c r="I27" s="34"/>
    </row>
    <row r="28" spans="1:9" ht="22.5" customHeight="1" x14ac:dyDescent="0.15">
      <c r="A28" s="209"/>
      <c r="B28" s="14" t="s">
        <v>401</v>
      </c>
      <c r="C28" s="116"/>
      <c r="D28" s="51"/>
      <c r="E28" s="52"/>
      <c r="F28" s="52"/>
      <c r="G28" s="198"/>
      <c r="I28" s="34"/>
    </row>
    <row r="29" spans="1:9" s="3" customFormat="1" ht="22.5" customHeight="1" x14ac:dyDescent="0.15">
      <c r="A29" s="208"/>
      <c r="B29" s="12" t="s">
        <v>81</v>
      </c>
      <c r="C29" s="133"/>
      <c r="D29" s="36"/>
      <c r="E29" s="43"/>
      <c r="F29" s="43"/>
      <c r="G29" s="199" t="s">
        <v>86</v>
      </c>
      <c r="I29" s="34"/>
    </row>
    <row r="30" spans="1:9" ht="22.5" customHeight="1" x14ac:dyDescent="0.15">
      <c r="A30" s="209" t="b">
        <v>1</v>
      </c>
      <c r="B30" s="13" t="s">
        <v>315</v>
      </c>
      <c r="C30" s="116">
        <v>750</v>
      </c>
      <c r="D30" s="36">
        <f>INT(C30*$D$5)-INT(INT(C30*$D$5)*0.9)</f>
        <v>816</v>
      </c>
      <c r="E30" s="43">
        <f>INT(C30*$D$5)-INT(INT(C30*$D$5)*0.8)</f>
        <v>1632</v>
      </c>
      <c r="F30" s="43">
        <f>INT(C30*$D$5)-INT(INT(C30*$D$5)*0.7)</f>
        <v>2448</v>
      </c>
      <c r="G30" s="136"/>
      <c r="I30" s="34"/>
    </row>
    <row r="31" spans="1:9" ht="22.5" customHeight="1" x14ac:dyDescent="0.15">
      <c r="A31" s="209" t="b">
        <v>1</v>
      </c>
      <c r="B31" s="13" t="s">
        <v>316</v>
      </c>
      <c r="C31" s="116">
        <v>640</v>
      </c>
      <c r="D31" s="36">
        <f>INT(C31*$D$5)-INT(INT(C31*$D$5)*0.9)</f>
        <v>697</v>
      </c>
      <c r="E31" s="43">
        <f>INT(C31*$D$5)-INT(INT(C31*$D$5)*0.8)</f>
        <v>1393</v>
      </c>
      <c r="F31" s="43">
        <f>INT(C31*$D$5)-INT(INT(C31*$D$5)*0.7)</f>
        <v>2089</v>
      </c>
      <c r="G31" s="136"/>
      <c r="I31" s="34"/>
    </row>
    <row r="32" spans="1:9" ht="22.5" customHeight="1" x14ac:dyDescent="0.15">
      <c r="A32" s="209" t="b">
        <v>1</v>
      </c>
      <c r="B32" s="13" t="s">
        <v>317</v>
      </c>
      <c r="C32" s="116">
        <v>350</v>
      </c>
      <c r="D32" s="36">
        <f>INT(C32*$D$5)-INT(INT(C32*$D$5)*0.9)</f>
        <v>381</v>
      </c>
      <c r="E32" s="43">
        <f>INT(C32*$D$5)-INT(INT(C32*$D$5)*0.8)</f>
        <v>762</v>
      </c>
      <c r="F32" s="43">
        <f>INT(C32*$D$5)-INT(INT(C32*$D$5)*0.7)</f>
        <v>1143</v>
      </c>
      <c r="G32" s="136"/>
      <c r="I32" s="34"/>
    </row>
    <row r="33" spans="1:9" s="3" customFormat="1" ht="22.5" customHeight="1" x14ac:dyDescent="0.15">
      <c r="A33" s="208"/>
      <c r="B33" s="12" t="s">
        <v>85</v>
      </c>
      <c r="C33" s="133"/>
      <c r="D33" s="36"/>
      <c r="E33" s="43"/>
      <c r="F33" s="43"/>
      <c r="G33" s="199" t="s">
        <v>87</v>
      </c>
      <c r="I33" s="34"/>
    </row>
    <row r="34" spans="1:9" ht="22.5" customHeight="1" x14ac:dyDescent="0.15">
      <c r="A34" s="209" t="b">
        <v>1</v>
      </c>
      <c r="B34" s="13" t="s">
        <v>315</v>
      </c>
      <c r="C34" s="116">
        <v>25</v>
      </c>
      <c r="D34" s="36">
        <f>INT(C34*$D$5)-INT(INT(C34*$D$5)*0.9)</f>
        <v>28</v>
      </c>
      <c r="E34" s="43">
        <f>INT(C34*$D$5)-INT(INT(C34*$D$5)*0.8)</f>
        <v>55</v>
      </c>
      <c r="F34" s="43">
        <f>INT(C34*$D$5)-INT(INT(C34*$D$5)*0.7)</f>
        <v>82</v>
      </c>
      <c r="G34" s="136"/>
      <c r="I34" s="34"/>
    </row>
    <row r="35" spans="1:9" ht="22.5" customHeight="1" x14ac:dyDescent="0.15">
      <c r="A35" s="209" t="b">
        <v>1</v>
      </c>
      <c r="B35" s="13" t="s">
        <v>316</v>
      </c>
      <c r="C35" s="116">
        <v>21</v>
      </c>
      <c r="D35" s="36">
        <f>INT(C35*$D$5)-INT(INT(C35*$D$5)*0.9)</f>
        <v>23</v>
      </c>
      <c r="E35" s="43">
        <f>INT(C35*$D$5)-INT(INT(C35*$D$5)*0.8)</f>
        <v>46</v>
      </c>
      <c r="F35" s="43">
        <f>INT(C35*$D$5)-INT(INT(C35*$D$5)*0.7)</f>
        <v>69</v>
      </c>
      <c r="G35" s="136"/>
      <c r="I35" s="34"/>
    </row>
    <row r="36" spans="1:9" ht="22.5" customHeight="1" thickBot="1" x14ac:dyDescent="0.2">
      <c r="A36" s="206" t="b">
        <v>1</v>
      </c>
      <c r="B36" s="53" t="s">
        <v>317</v>
      </c>
      <c r="C36" s="138">
        <v>12</v>
      </c>
      <c r="D36" s="37">
        <f>INT(C36*$D$5)-INT(INT(C36*$D$5)*0.9)</f>
        <v>13</v>
      </c>
      <c r="E36" s="44">
        <f>INT(C36*$D$5)-INT(INT(C36*$D$5)*0.8)</f>
        <v>26</v>
      </c>
      <c r="F36" s="44">
        <f>INT(C36*$D$5)-INT(INT(C36*$D$5)*0.7)</f>
        <v>39</v>
      </c>
      <c r="G36" s="140"/>
      <c r="I36" s="34"/>
    </row>
    <row r="37" spans="1:9" s="4" customFormat="1" ht="6" customHeight="1" x14ac:dyDescent="0.15">
      <c r="A37" s="211"/>
      <c r="B37" s="6"/>
      <c r="C37" s="35"/>
      <c r="D37" s="35"/>
      <c r="E37" s="35"/>
      <c r="F37" s="35"/>
      <c r="G37" s="35"/>
      <c r="I37" s="35"/>
    </row>
    <row r="38" spans="1:9" s="4" customFormat="1" ht="3" customHeight="1" x14ac:dyDescent="0.15">
      <c r="A38" s="211"/>
      <c r="B38" s="6"/>
      <c r="C38" s="35"/>
      <c r="D38" s="35"/>
      <c r="E38" s="35"/>
      <c r="F38" s="35"/>
      <c r="G38" s="35"/>
    </row>
    <row r="39" spans="1:9" s="4" customFormat="1" ht="22.5" customHeight="1" x14ac:dyDescent="0.15">
      <c r="A39" s="126"/>
      <c r="B39" s="22" t="s">
        <v>227</v>
      </c>
      <c r="C39" s="35"/>
      <c r="D39" s="35"/>
      <c r="E39" s="35"/>
      <c r="F39" s="35"/>
      <c r="G39" s="35"/>
    </row>
    <row r="40" spans="1:9" s="3" customFormat="1" ht="15" customHeight="1" x14ac:dyDescent="0.15">
      <c r="A40" s="126" t="b">
        <v>1</v>
      </c>
      <c r="B40" s="92" t="s">
        <v>228</v>
      </c>
      <c r="C40" s="251" t="s">
        <v>229</v>
      </c>
      <c r="D40" s="252"/>
      <c r="E40" s="252"/>
      <c r="F40" s="252"/>
      <c r="G40" s="253"/>
    </row>
    <row r="41" spans="1:9" s="3" customFormat="1" ht="15" customHeight="1" x14ac:dyDescent="0.15">
      <c r="A41" s="126" t="b">
        <v>1</v>
      </c>
      <c r="B41" s="92" t="s">
        <v>230</v>
      </c>
      <c r="C41" s="251" t="s">
        <v>153</v>
      </c>
      <c r="D41" s="252"/>
      <c r="E41" s="252"/>
      <c r="F41" s="252"/>
      <c r="G41" s="253"/>
    </row>
    <row r="42" spans="1:9" s="3" customFormat="1" ht="15" customHeight="1" x14ac:dyDescent="0.15">
      <c r="A42" s="126" t="b">
        <v>1</v>
      </c>
      <c r="B42" s="92" t="s">
        <v>231</v>
      </c>
      <c r="C42" s="251" t="s">
        <v>154</v>
      </c>
      <c r="D42" s="252"/>
      <c r="E42" s="252"/>
      <c r="F42" s="252"/>
      <c r="G42" s="253"/>
    </row>
    <row r="43" spans="1:9" s="3" customFormat="1" ht="9.75" customHeight="1" x14ac:dyDescent="0.15">
      <c r="A43" s="212"/>
      <c r="B43" s="95"/>
      <c r="C43" s="160"/>
      <c r="D43" s="161"/>
      <c r="E43" s="161"/>
      <c r="F43" s="161"/>
      <c r="G43" s="161"/>
    </row>
    <row r="44" spans="1:9" s="3" customFormat="1" ht="18" customHeight="1" x14ac:dyDescent="0.15">
      <c r="A44" s="126"/>
      <c r="B44" s="97" t="s">
        <v>221</v>
      </c>
      <c r="C44" s="162"/>
      <c r="D44" s="96"/>
      <c r="E44" s="96"/>
      <c r="F44" s="96"/>
      <c r="G44" s="96"/>
    </row>
    <row r="45" spans="1:9" s="3" customFormat="1" ht="15" customHeight="1" x14ac:dyDescent="0.15">
      <c r="A45" s="126" t="b">
        <v>1</v>
      </c>
      <c r="B45" s="97" t="s">
        <v>222</v>
      </c>
      <c r="C45" s="293" t="s">
        <v>240</v>
      </c>
      <c r="D45" s="294"/>
      <c r="E45" s="294"/>
      <c r="F45" s="294"/>
      <c r="G45" s="295"/>
    </row>
    <row r="46" spans="1:9" s="3" customFormat="1" ht="15" customHeight="1" x14ac:dyDescent="0.15">
      <c r="A46" s="126" t="b">
        <v>1</v>
      </c>
      <c r="B46" s="97" t="s">
        <v>223</v>
      </c>
      <c r="C46" s="293" t="s">
        <v>241</v>
      </c>
      <c r="D46" s="294"/>
      <c r="E46" s="294"/>
      <c r="F46" s="294"/>
      <c r="G46" s="295"/>
    </row>
    <row r="47" spans="1:9" s="3" customFormat="1" ht="9" customHeight="1" x14ac:dyDescent="0.15">
      <c r="A47" s="212"/>
      <c r="B47" s="81"/>
      <c r="C47" s="202"/>
      <c r="D47" s="202"/>
      <c r="E47" s="202"/>
      <c r="F47" s="202"/>
      <c r="G47" s="202"/>
    </row>
    <row r="48" spans="1:9" s="3" customFormat="1" ht="22.5" customHeight="1" x14ac:dyDescent="0.15">
      <c r="A48" s="126" t="b">
        <v>0</v>
      </c>
      <c r="B48" s="100" t="s">
        <v>423</v>
      </c>
      <c r="C48" s="35"/>
      <c r="D48" s="35"/>
      <c r="E48" s="35"/>
      <c r="F48" s="35"/>
      <c r="G48" s="35"/>
    </row>
    <row r="49" spans="1:7" s="3" customFormat="1" ht="23.25" customHeight="1" x14ac:dyDescent="0.15">
      <c r="A49" s="126" t="b">
        <v>1</v>
      </c>
      <c r="B49" s="92" t="s">
        <v>424</v>
      </c>
      <c r="C49" s="251" t="s">
        <v>428</v>
      </c>
      <c r="D49" s="252"/>
      <c r="E49" s="252"/>
      <c r="F49" s="252"/>
      <c r="G49" s="253"/>
    </row>
    <row r="50" spans="1:7" s="3" customFormat="1" ht="13.9" customHeight="1" x14ac:dyDescent="0.15">
      <c r="B50" s="33" t="s">
        <v>208</v>
      </c>
      <c r="C50" s="24"/>
      <c r="D50" s="33"/>
      <c r="E50" s="33"/>
      <c r="F50" s="33"/>
      <c r="G50" s="33"/>
    </row>
    <row r="51" spans="1:7" s="3" customFormat="1" ht="13.9" customHeight="1" x14ac:dyDescent="0.15">
      <c r="B51" s="24" t="s">
        <v>232</v>
      </c>
      <c r="C51" s="24"/>
      <c r="D51" s="33"/>
      <c r="E51" s="33"/>
      <c r="F51" s="33"/>
      <c r="G51" s="33"/>
    </row>
    <row r="52" spans="1:7" ht="13.9" customHeight="1" x14ac:dyDescent="0.15">
      <c r="B52" s="260" t="s">
        <v>18</v>
      </c>
      <c r="C52" s="260"/>
      <c r="D52" s="260"/>
      <c r="E52" s="260"/>
      <c r="F52" s="260"/>
      <c r="G52" s="260"/>
    </row>
    <row r="53" spans="1:7" x14ac:dyDescent="0.15">
      <c r="B53" s="260" t="s">
        <v>205</v>
      </c>
      <c r="C53" s="260"/>
      <c r="D53" s="260"/>
      <c r="E53" s="260"/>
      <c r="F53" s="260"/>
      <c r="G53" s="260"/>
    </row>
    <row r="54" spans="1:7" x14ac:dyDescent="0.15">
      <c r="B54" s="19" t="s">
        <v>1</v>
      </c>
      <c r="C54" s="20"/>
      <c r="D54" s="20"/>
      <c r="E54" s="20"/>
      <c r="F54" s="20"/>
    </row>
    <row r="55" spans="1:7" x14ac:dyDescent="0.15">
      <c r="B55" s="20" t="s">
        <v>2</v>
      </c>
      <c r="C55" s="20"/>
      <c r="D55" s="20"/>
      <c r="E55" s="20"/>
      <c r="F55" s="20"/>
    </row>
    <row r="56" spans="1:7" x14ac:dyDescent="0.15">
      <c r="B56" s="20" t="s">
        <v>19</v>
      </c>
      <c r="C56" s="20"/>
      <c r="D56" s="20"/>
      <c r="E56" s="20"/>
      <c r="F56" s="20"/>
    </row>
    <row r="57" spans="1:7" ht="4.5" customHeight="1" x14ac:dyDescent="0.15">
      <c r="B57" s="45" t="s">
        <v>3</v>
      </c>
      <c r="C57" s="20"/>
      <c r="D57" s="20"/>
      <c r="E57" s="20"/>
      <c r="F57" s="20"/>
    </row>
    <row r="58" spans="1:7" x14ac:dyDescent="0.15">
      <c r="B58" s="108" t="s">
        <v>434</v>
      </c>
      <c r="C58" s="184"/>
      <c r="D58" s="184"/>
      <c r="E58" s="184"/>
      <c r="F58" s="184"/>
      <c r="G58" s="185"/>
    </row>
    <row r="60" spans="1:7" ht="20.25" customHeight="1" x14ac:dyDescent="0.15">
      <c r="A60" s="107" t="s">
        <v>435</v>
      </c>
    </row>
    <row r="61" spans="1:7" ht="15.75" customHeight="1" x14ac:dyDescent="0.15">
      <c r="A61" s="248" t="s">
        <v>438</v>
      </c>
      <c r="B61" s="249"/>
      <c r="C61" s="268" t="s">
        <v>436</v>
      </c>
      <c r="D61" s="269"/>
      <c r="E61" s="268" t="s">
        <v>437</v>
      </c>
      <c r="F61" s="270"/>
      <c r="G61" s="269"/>
    </row>
    <row r="62" spans="1:7" ht="103.5" customHeight="1" x14ac:dyDescent="0.15">
      <c r="A62" s="183">
        <v>1</v>
      </c>
      <c r="B62" s="113" t="s">
        <v>439</v>
      </c>
      <c r="C62" s="274" t="s">
        <v>440</v>
      </c>
      <c r="D62" s="275"/>
      <c r="E62" s="271" t="s">
        <v>482</v>
      </c>
      <c r="F62" s="272"/>
      <c r="G62" s="273"/>
    </row>
    <row r="63" spans="1:7" ht="56.25" customHeight="1" x14ac:dyDescent="0.15">
      <c r="A63" s="183">
        <v>2</v>
      </c>
      <c r="B63" s="113" t="s">
        <v>483</v>
      </c>
      <c r="C63" s="296" t="s">
        <v>485</v>
      </c>
      <c r="D63" s="297"/>
      <c r="E63" s="278"/>
      <c r="F63" s="279"/>
      <c r="G63" s="280"/>
    </row>
    <row r="64" spans="1:7" ht="28.5" customHeight="1" x14ac:dyDescent="0.15">
      <c r="A64" s="183">
        <v>3</v>
      </c>
      <c r="B64" s="113" t="s">
        <v>484</v>
      </c>
      <c r="C64" s="281" t="s">
        <v>486</v>
      </c>
      <c r="D64" s="280"/>
      <c r="E64" s="278"/>
      <c r="F64" s="279"/>
      <c r="G64" s="280"/>
    </row>
    <row r="65" spans="1:7" ht="42" customHeight="1" x14ac:dyDescent="0.15">
      <c r="A65" s="183">
        <v>4</v>
      </c>
      <c r="B65" s="113" t="s">
        <v>459</v>
      </c>
      <c r="C65" s="281" t="s">
        <v>460</v>
      </c>
      <c r="D65" s="280"/>
      <c r="E65" s="278"/>
      <c r="F65" s="279"/>
      <c r="G65" s="280"/>
    </row>
    <row r="66" spans="1:7" ht="27.75" customHeight="1" x14ac:dyDescent="0.15">
      <c r="A66" s="183">
        <v>5</v>
      </c>
      <c r="B66" s="113" t="s">
        <v>461</v>
      </c>
      <c r="C66" s="276" t="s">
        <v>440</v>
      </c>
      <c r="D66" s="277"/>
      <c r="E66" s="278"/>
      <c r="F66" s="279"/>
      <c r="G66" s="280"/>
    </row>
  </sheetData>
  <mergeCells count="24">
    <mergeCell ref="C65:D65"/>
    <mergeCell ref="E65:G65"/>
    <mergeCell ref="C66:D66"/>
    <mergeCell ref="E66:G66"/>
    <mergeCell ref="C62:D62"/>
    <mergeCell ref="E62:G62"/>
    <mergeCell ref="C63:D63"/>
    <mergeCell ref="E63:G63"/>
    <mergeCell ref="C64:D64"/>
    <mergeCell ref="E64:G64"/>
    <mergeCell ref="A9:A11"/>
    <mergeCell ref="A12:A14"/>
    <mergeCell ref="A15:A17"/>
    <mergeCell ref="A61:B61"/>
    <mergeCell ref="C61:D61"/>
    <mergeCell ref="C45:G45"/>
    <mergeCell ref="C46:G46"/>
    <mergeCell ref="B52:G52"/>
    <mergeCell ref="B53:G53"/>
    <mergeCell ref="C40:G40"/>
    <mergeCell ref="C41:G41"/>
    <mergeCell ref="C42:G42"/>
    <mergeCell ref="C49:G49"/>
    <mergeCell ref="E61:G61"/>
  </mergeCells>
  <phoneticPr fontId="15"/>
  <conditionalFormatting sqref="A9:A49">
    <cfRule type="expression" dxfId="3" priority="1">
      <formula>$A9=TRUE</formula>
    </cfRule>
  </conditionalFormatting>
  <pageMargins left="0.78740157480314965" right="0.59055118110236227" top="0.78740157480314965" bottom="0.78740157480314965" header="0" footer="0"/>
  <pageSetup paperSize="9" scale="68" fitToHeight="0" orientation="portrait" r:id="rId1"/>
  <headerFooter alignWithMargins="0"/>
  <rowBreaks count="1" manualBreakCount="1">
    <brk id="5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9</xdr:row>
                    <xdr:rowOff>0</xdr:rowOff>
                  </from>
                  <to>
                    <xdr:col>0</xdr:col>
                    <xdr:colOff>457200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0</xdr:col>
                    <xdr:colOff>133350</xdr:colOff>
                    <xdr:row>12</xdr:row>
                    <xdr:rowOff>0</xdr:rowOff>
                  </from>
                  <to>
                    <xdr:col>0</xdr:col>
                    <xdr:colOff>457200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0</xdr:col>
                    <xdr:colOff>152400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7" name="Check Box 24">
              <controlPr defaultSize="0" autoFill="0" autoLine="0" autoPict="0">
                <anchor moveWithCells="1">
                  <from>
                    <xdr:col>0</xdr:col>
                    <xdr:colOff>104775</xdr:colOff>
                    <xdr:row>18</xdr:row>
                    <xdr:rowOff>0</xdr:rowOff>
                  </from>
                  <to>
                    <xdr:col>0</xdr:col>
                    <xdr:colOff>400050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8" name="Check Box 25">
              <controlPr defaultSize="0" autoFill="0" autoLine="0" autoPict="0">
                <anchor moveWithCells="1">
                  <from>
                    <xdr:col>0</xdr:col>
                    <xdr:colOff>104775</xdr:colOff>
                    <xdr:row>19</xdr:row>
                    <xdr:rowOff>0</xdr:rowOff>
                  </from>
                  <to>
                    <xdr:col>0</xdr:col>
                    <xdr:colOff>400050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9" name="Check Box 26">
              <controlPr defaultSize="0" autoFill="0" autoLine="0" autoPict="0">
                <anchor moveWithCells="1">
                  <from>
                    <xdr:col>0</xdr:col>
                    <xdr:colOff>104775</xdr:colOff>
                    <xdr:row>20</xdr:row>
                    <xdr:rowOff>0</xdr:rowOff>
                  </from>
                  <to>
                    <xdr:col>0</xdr:col>
                    <xdr:colOff>400050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10" name="Check Box 27">
              <controlPr defaultSize="0" autoFill="0" autoLine="0" autoPict="0">
                <anchor moveWithCells="1">
                  <from>
                    <xdr:col>0</xdr:col>
                    <xdr:colOff>104775</xdr:colOff>
                    <xdr:row>21</xdr:row>
                    <xdr:rowOff>0</xdr:rowOff>
                  </from>
                  <to>
                    <xdr:col>0</xdr:col>
                    <xdr:colOff>400050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11" name="Check Box 29">
              <controlPr defaultSize="0" autoFill="0" autoLine="0" autoPict="0">
                <anchor moveWithCells="1">
                  <from>
                    <xdr:col>0</xdr:col>
                    <xdr:colOff>104775</xdr:colOff>
                    <xdr:row>23</xdr:row>
                    <xdr:rowOff>0</xdr:rowOff>
                  </from>
                  <to>
                    <xdr:col>0</xdr:col>
                    <xdr:colOff>400050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12" name="Check Box 30">
              <controlPr defaultSize="0" autoFill="0" autoLine="0" autoPict="0">
                <anchor moveWithCells="1">
                  <from>
                    <xdr:col>0</xdr:col>
                    <xdr:colOff>104775</xdr:colOff>
                    <xdr:row>24</xdr:row>
                    <xdr:rowOff>0</xdr:rowOff>
                  </from>
                  <to>
                    <xdr:col>0</xdr:col>
                    <xdr:colOff>400050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9" r:id="rId13" name="Check Box 31">
              <controlPr defaultSize="0" autoFill="0" autoLine="0" autoPict="0">
                <anchor moveWithCells="1">
                  <from>
                    <xdr:col>0</xdr:col>
                    <xdr:colOff>104775</xdr:colOff>
                    <xdr:row>25</xdr:row>
                    <xdr:rowOff>0</xdr:rowOff>
                  </from>
                  <to>
                    <xdr:col>0</xdr:col>
                    <xdr:colOff>400050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14" name="Check Box 32">
              <controlPr defaultSize="0" autoFill="0" autoLine="0" autoPict="0">
                <anchor moveWithCells="1">
                  <from>
                    <xdr:col>0</xdr:col>
                    <xdr:colOff>104775</xdr:colOff>
                    <xdr:row>26</xdr:row>
                    <xdr:rowOff>0</xdr:rowOff>
                  </from>
                  <to>
                    <xdr:col>0</xdr:col>
                    <xdr:colOff>400050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3" r:id="rId15" name="Check Box 35">
              <controlPr defaultSize="0" autoFill="0" autoLine="0" autoPict="0">
                <anchor moveWithCells="1">
                  <from>
                    <xdr:col>0</xdr:col>
                    <xdr:colOff>104775</xdr:colOff>
                    <xdr:row>29</xdr:row>
                    <xdr:rowOff>0</xdr:rowOff>
                  </from>
                  <to>
                    <xdr:col>0</xdr:col>
                    <xdr:colOff>400050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4" r:id="rId16" name="Check Box 36">
              <controlPr defaultSize="0" autoFill="0" autoLine="0" autoPict="0">
                <anchor moveWithCells="1">
                  <from>
                    <xdr:col>0</xdr:col>
                    <xdr:colOff>104775</xdr:colOff>
                    <xdr:row>30</xdr:row>
                    <xdr:rowOff>0</xdr:rowOff>
                  </from>
                  <to>
                    <xdr:col>0</xdr:col>
                    <xdr:colOff>400050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5" r:id="rId17" name="Check Box 37">
              <controlPr defaultSize="0" autoFill="0" autoLine="0" autoPict="0">
                <anchor moveWithCells="1">
                  <from>
                    <xdr:col>0</xdr:col>
                    <xdr:colOff>104775</xdr:colOff>
                    <xdr:row>31</xdr:row>
                    <xdr:rowOff>0</xdr:rowOff>
                  </from>
                  <to>
                    <xdr:col>0</xdr:col>
                    <xdr:colOff>400050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7" r:id="rId18" name="Check Box 39">
              <controlPr defaultSize="0" autoFill="0" autoLine="0" autoPict="0">
                <anchor moveWithCells="1">
                  <from>
                    <xdr:col>0</xdr:col>
                    <xdr:colOff>104775</xdr:colOff>
                    <xdr:row>33</xdr:row>
                    <xdr:rowOff>0</xdr:rowOff>
                  </from>
                  <to>
                    <xdr:col>0</xdr:col>
                    <xdr:colOff>400050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8" r:id="rId19" name="Check Box 40">
              <controlPr defaultSize="0" autoFill="0" autoLine="0" autoPict="0">
                <anchor moveWithCells="1">
                  <from>
                    <xdr:col>0</xdr:col>
                    <xdr:colOff>104775</xdr:colOff>
                    <xdr:row>34</xdr:row>
                    <xdr:rowOff>0</xdr:rowOff>
                  </from>
                  <to>
                    <xdr:col>0</xdr:col>
                    <xdr:colOff>400050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9" r:id="rId20" name="Check Box 41">
              <controlPr defaultSize="0" autoFill="0" autoLine="0" autoPict="0">
                <anchor moveWithCells="1">
                  <from>
                    <xdr:col>0</xdr:col>
                    <xdr:colOff>104775</xdr:colOff>
                    <xdr:row>35</xdr:row>
                    <xdr:rowOff>0</xdr:rowOff>
                  </from>
                  <to>
                    <xdr:col>0</xdr:col>
                    <xdr:colOff>400050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3" r:id="rId21" name="Check Box 45">
              <controlPr defaultSize="0" autoFill="0" autoLine="0" autoPict="0">
                <anchor moveWithCells="1">
                  <from>
                    <xdr:col>0</xdr:col>
                    <xdr:colOff>142875</xdr:colOff>
                    <xdr:row>39</xdr:row>
                    <xdr:rowOff>0</xdr:rowOff>
                  </from>
                  <to>
                    <xdr:col>0</xdr:col>
                    <xdr:colOff>438150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4" r:id="rId22" name="Check Box 46">
              <controlPr defaultSize="0" autoFill="0" autoLine="0" autoPict="0">
                <anchor moveWithCells="1">
                  <from>
                    <xdr:col>0</xdr:col>
                    <xdr:colOff>142875</xdr:colOff>
                    <xdr:row>40</xdr:row>
                    <xdr:rowOff>0</xdr:rowOff>
                  </from>
                  <to>
                    <xdr:col>0</xdr:col>
                    <xdr:colOff>438150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5" r:id="rId23" name="Check Box 47">
              <controlPr defaultSize="0" autoFill="0" autoLine="0" autoPict="0">
                <anchor moveWithCells="1">
                  <from>
                    <xdr:col>0</xdr:col>
                    <xdr:colOff>142875</xdr:colOff>
                    <xdr:row>41</xdr:row>
                    <xdr:rowOff>0</xdr:rowOff>
                  </from>
                  <to>
                    <xdr:col>0</xdr:col>
                    <xdr:colOff>438150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8" r:id="rId24" name="Check Box 50">
              <controlPr defaultSize="0" autoFill="0" autoLine="0" autoPict="0">
                <anchor moveWithCells="1">
                  <from>
                    <xdr:col>0</xdr:col>
                    <xdr:colOff>142875</xdr:colOff>
                    <xdr:row>44</xdr:row>
                    <xdr:rowOff>0</xdr:rowOff>
                  </from>
                  <to>
                    <xdr:col>0</xdr:col>
                    <xdr:colOff>438150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9" r:id="rId25" name="Check Box 51">
              <controlPr defaultSize="0" autoFill="0" autoLine="0" autoPict="0">
                <anchor moveWithCells="1">
                  <from>
                    <xdr:col>0</xdr:col>
                    <xdr:colOff>142875</xdr:colOff>
                    <xdr:row>45</xdr:row>
                    <xdr:rowOff>0</xdr:rowOff>
                  </from>
                  <to>
                    <xdr:col>0</xdr:col>
                    <xdr:colOff>438150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2" r:id="rId26" name="Check Box 54">
              <controlPr defaultSize="0" autoFill="0" autoLine="0" autoPict="0">
                <anchor moveWithCells="1">
                  <from>
                    <xdr:col>0</xdr:col>
                    <xdr:colOff>95250</xdr:colOff>
                    <xdr:row>48</xdr:row>
                    <xdr:rowOff>0</xdr:rowOff>
                  </from>
                  <to>
                    <xdr:col>0</xdr:col>
                    <xdr:colOff>390525</xdr:colOff>
                    <xdr:row>48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8"/>
    <pageSetUpPr fitToPage="1"/>
  </sheetPr>
  <dimension ref="A1:I108"/>
  <sheetViews>
    <sheetView view="pageBreakPreview" topLeftCell="A34" zoomScaleNormal="100" zoomScaleSheetLayoutView="100" workbookViewId="0">
      <selection activeCell="F49" sqref="F49"/>
    </sheetView>
  </sheetViews>
  <sheetFormatPr defaultRowHeight="14.25" x14ac:dyDescent="0.15"/>
  <cols>
    <col min="1" max="1" width="6.875" style="2" customWidth="1"/>
    <col min="2" max="2" width="45.625" style="2" customWidth="1"/>
    <col min="3" max="6" width="11.375" style="2" customWidth="1"/>
    <col min="7" max="7" width="46.75" style="2" customWidth="1"/>
    <col min="8" max="16384" width="9" style="2"/>
  </cols>
  <sheetData>
    <row r="1" spans="1:9" ht="4.9000000000000004" customHeight="1" x14ac:dyDescent="0.15"/>
    <row r="2" spans="1:9" s="1" customFormat="1" ht="17.25" x14ac:dyDescent="0.15">
      <c r="A2" s="167" t="s">
        <v>489</v>
      </c>
      <c r="B2" s="103"/>
      <c r="C2" s="8"/>
      <c r="D2" s="8"/>
      <c r="E2" s="8"/>
      <c r="F2" s="8"/>
      <c r="G2" s="9"/>
    </row>
    <row r="3" spans="1:9" ht="22.5" customHeight="1" x14ac:dyDescent="0.15">
      <c r="D3" s="7"/>
      <c r="E3" s="7"/>
      <c r="F3" s="7"/>
      <c r="G3" s="104" t="s">
        <v>431</v>
      </c>
    </row>
    <row r="4" spans="1:9" ht="6.75" customHeight="1" x14ac:dyDescent="0.15">
      <c r="D4" s="7"/>
      <c r="E4" s="7"/>
      <c r="F4" s="7"/>
      <c r="G4" s="104"/>
    </row>
    <row r="5" spans="1:9" ht="27" customHeight="1" x14ac:dyDescent="0.15">
      <c r="A5" s="107" t="s">
        <v>476</v>
      </c>
      <c r="C5" s="114" t="s">
        <v>10</v>
      </c>
      <c r="D5" s="115">
        <v>10.72</v>
      </c>
      <c r="E5" s="34" t="s">
        <v>6</v>
      </c>
      <c r="F5" s="34"/>
      <c r="G5" s="34"/>
    </row>
    <row r="6" spans="1:9" ht="24.75" customHeight="1" x14ac:dyDescent="0.15">
      <c r="A6" s="166" t="s">
        <v>452</v>
      </c>
      <c r="C6" s="114"/>
      <c r="D6" s="115"/>
      <c r="E6" s="34"/>
      <c r="F6" s="34"/>
      <c r="G6" s="34"/>
    </row>
    <row r="7" spans="1:9" ht="4.9000000000000004" customHeight="1" thickBot="1" x14ac:dyDescent="0.2">
      <c r="C7" s="34"/>
      <c r="D7" s="34"/>
      <c r="E7" s="34"/>
      <c r="F7" s="34"/>
      <c r="G7" s="34"/>
    </row>
    <row r="8" spans="1:9" ht="37.5" customHeight="1" thickBot="1" x14ac:dyDescent="0.2">
      <c r="A8" s="182" t="s">
        <v>478</v>
      </c>
      <c r="B8" s="10" t="s">
        <v>88</v>
      </c>
      <c r="C8" s="168" t="s">
        <v>0</v>
      </c>
      <c r="D8" s="218" t="s">
        <v>16</v>
      </c>
      <c r="E8" s="219" t="s">
        <v>17</v>
      </c>
      <c r="F8" s="219" t="s">
        <v>203</v>
      </c>
      <c r="G8" s="186"/>
    </row>
    <row r="9" spans="1:9" ht="16.5" customHeight="1" x14ac:dyDescent="0.15">
      <c r="A9" s="165"/>
      <c r="B9" s="79" t="s">
        <v>202</v>
      </c>
      <c r="C9" s="128"/>
      <c r="D9" s="220"/>
      <c r="E9" s="221"/>
      <c r="F9" s="221"/>
      <c r="G9" s="131"/>
    </row>
    <row r="10" spans="1:9" ht="33" customHeight="1" x14ac:dyDescent="0.15">
      <c r="A10" s="286" t="b">
        <v>1</v>
      </c>
      <c r="B10" s="47" t="s">
        <v>89</v>
      </c>
      <c r="C10" s="116"/>
      <c r="D10" s="67"/>
      <c r="E10" s="66"/>
      <c r="F10" s="66"/>
      <c r="G10" s="222" t="s">
        <v>507</v>
      </c>
      <c r="I10" s="34"/>
    </row>
    <row r="11" spans="1:9" ht="16.5" customHeight="1" x14ac:dyDescent="0.15">
      <c r="A11" s="287"/>
      <c r="B11" s="13" t="s">
        <v>23</v>
      </c>
      <c r="C11" s="116">
        <v>764</v>
      </c>
      <c r="D11" s="36">
        <f>INT(($C11*30)*$D$5)-INT(INT(($C11*30)*$D$5)*0.9)</f>
        <v>24571</v>
      </c>
      <c r="E11" s="64">
        <f>INT(($C11*30)*$D$5)-INT(INT(($C11*30)*$D$5)*0.8)</f>
        <v>49141</v>
      </c>
      <c r="F11" s="64">
        <f>INT(($C11*30)*$D$5)-INT(INT(($C11*30)*$D$5)*0.7)</f>
        <v>73711</v>
      </c>
      <c r="G11" s="298" t="s">
        <v>158</v>
      </c>
      <c r="I11" s="34"/>
    </row>
    <row r="12" spans="1:9" ht="16.5" customHeight="1" x14ac:dyDescent="0.15">
      <c r="A12" s="287"/>
      <c r="B12" s="13" t="s">
        <v>24</v>
      </c>
      <c r="C12" s="116">
        <v>800</v>
      </c>
      <c r="D12" s="36">
        <f>INT(($C12*30)*$D$5)-INT(INT(($C12*30)*$D$5)*0.9)</f>
        <v>25728</v>
      </c>
      <c r="E12" s="64">
        <f>INT(($C12*30)*$D$5)-INT(INT(($C12*30)*$D$5)*0.8)</f>
        <v>51456</v>
      </c>
      <c r="F12" s="64">
        <f>INT(($C12*30)*$D$5)-INT(INT(($C12*30)*$D$5)*0.7)</f>
        <v>77184</v>
      </c>
      <c r="G12" s="299"/>
      <c r="I12" s="34"/>
    </row>
    <row r="13" spans="1:9" ht="16.5" customHeight="1" x14ac:dyDescent="0.15">
      <c r="A13" s="287"/>
      <c r="B13" s="13" t="s">
        <v>25</v>
      </c>
      <c r="C13" s="116">
        <v>823</v>
      </c>
      <c r="D13" s="36">
        <f>INT(($C13*30)*$D$5)-INT(INT(($C13*30)*$D$5)*0.9)</f>
        <v>26468</v>
      </c>
      <c r="E13" s="64">
        <f>INT(($C13*30)*$D$5)-INT(INT(($C13*30)*$D$5)*0.8)</f>
        <v>52936</v>
      </c>
      <c r="F13" s="64">
        <f>INT(($C13*30)*$D$5)-INT(INT(($C13*30)*$D$5)*0.7)</f>
        <v>79403</v>
      </c>
      <c r="G13" s="299"/>
      <c r="I13" s="34"/>
    </row>
    <row r="14" spans="1:9" ht="16.5" customHeight="1" x14ac:dyDescent="0.15">
      <c r="A14" s="287"/>
      <c r="B14" s="13" t="s">
        <v>26</v>
      </c>
      <c r="C14" s="116">
        <v>840</v>
      </c>
      <c r="D14" s="36">
        <f>INT(($C14*30)*$D$5)-INT(INT(($C14*30)*$D$5)*0.9)</f>
        <v>27015</v>
      </c>
      <c r="E14" s="64">
        <f>INT(($C14*30)*$D$5)-INT(INT(($C14*30)*$D$5)*0.8)</f>
        <v>54029</v>
      </c>
      <c r="F14" s="64">
        <f>INT(($C14*30)*$D$5)-INT(INT(($C14*30)*$D$5)*0.7)</f>
        <v>81044</v>
      </c>
      <c r="G14" s="299"/>
      <c r="I14" s="34"/>
    </row>
    <row r="15" spans="1:9" ht="16.5" customHeight="1" x14ac:dyDescent="0.15">
      <c r="A15" s="292"/>
      <c r="B15" s="13" t="s">
        <v>27</v>
      </c>
      <c r="C15" s="116">
        <v>858</v>
      </c>
      <c r="D15" s="36">
        <f>INT(($C15*30)*$D$5)-INT(INT(($C15*30)*$D$5)*0.9)</f>
        <v>27594</v>
      </c>
      <c r="E15" s="64">
        <f>INT(($C15*30)*$D$5)-INT(INT(($C15*30)*$D$5)*0.8)</f>
        <v>55187</v>
      </c>
      <c r="F15" s="64">
        <f>INT(($C15*30)*$D$5)-INT(INT(($C15*30)*$D$5)*0.7)</f>
        <v>82780</v>
      </c>
      <c r="G15" s="300"/>
      <c r="I15" s="34"/>
    </row>
    <row r="16" spans="1:9" ht="33.75" customHeight="1" x14ac:dyDescent="0.15">
      <c r="A16" s="286" t="b">
        <v>1</v>
      </c>
      <c r="B16" s="12" t="s">
        <v>406</v>
      </c>
      <c r="C16" s="133"/>
      <c r="D16" s="67"/>
      <c r="E16" s="66"/>
      <c r="F16" s="66"/>
      <c r="G16" s="223" t="s">
        <v>508</v>
      </c>
      <c r="I16" s="34"/>
    </row>
    <row r="17" spans="1:9" ht="16.5" customHeight="1" x14ac:dyDescent="0.15">
      <c r="A17" s="287"/>
      <c r="B17" s="13" t="s">
        <v>23</v>
      </c>
      <c r="C17" s="116">
        <v>752</v>
      </c>
      <c r="D17" s="36">
        <f>INT(($C17*30)*$D$5)-INT(INT(($C17*30)*$D$5)*0.9)</f>
        <v>24185</v>
      </c>
      <c r="E17" s="64">
        <f>INT(($C17*30)*$D$5)-INT(INT(($C17*30)*$D$5)*0.8)</f>
        <v>48369</v>
      </c>
      <c r="F17" s="64">
        <f>INT(($C17*30)*$D$5)-INT(INT(($C17*30)*$D$5)*0.7)</f>
        <v>72553</v>
      </c>
      <c r="G17" s="298" t="s">
        <v>158</v>
      </c>
      <c r="I17" s="34"/>
    </row>
    <row r="18" spans="1:9" ht="16.5" customHeight="1" x14ac:dyDescent="0.15">
      <c r="A18" s="287"/>
      <c r="B18" s="13" t="s">
        <v>24</v>
      </c>
      <c r="C18" s="116">
        <v>787</v>
      </c>
      <c r="D18" s="36">
        <f>INT(($C18*30)*$D$5)-INT(INT(($C18*30)*$D$5)*0.9)</f>
        <v>25310</v>
      </c>
      <c r="E18" s="64">
        <f>INT(($C18*30)*$D$5)-INT(INT(($C18*30)*$D$5)*0.8)</f>
        <v>50620</v>
      </c>
      <c r="F18" s="64">
        <f>INT(($C18*30)*$D$5)-INT(INT(($C18*30)*$D$5)*0.7)</f>
        <v>75930</v>
      </c>
      <c r="G18" s="299"/>
      <c r="I18" s="34"/>
    </row>
    <row r="19" spans="1:9" ht="16.5" customHeight="1" x14ac:dyDescent="0.15">
      <c r="A19" s="287"/>
      <c r="B19" s="13" t="s">
        <v>25</v>
      </c>
      <c r="C19" s="116">
        <v>811</v>
      </c>
      <c r="D19" s="36">
        <f>INT(($C19*30)*$D$5)-INT(INT(($C19*30)*$D$5)*0.9)</f>
        <v>26082</v>
      </c>
      <c r="E19" s="64">
        <f>INT(($C19*30)*$D$5)-INT(INT(($C19*30)*$D$5)*0.8)</f>
        <v>52164</v>
      </c>
      <c r="F19" s="64">
        <f>INT(($C19*30)*$D$5)-INT(INT(($C19*30)*$D$5)*0.7)</f>
        <v>78246</v>
      </c>
      <c r="G19" s="299"/>
      <c r="I19" s="34"/>
    </row>
    <row r="20" spans="1:9" ht="16.5" customHeight="1" x14ac:dyDescent="0.15">
      <c r="A20" s="287"/>
      <c r="B20" s="13" t="s">
        <v>26</v>
      </c>
      <c r="C20" s="116">
        <v>827</v>
      </c>
      <c r="D20" s="36">
        <f>INT(($C20*30)*$D$5)-INT(INT(($C20*30)*$D$5)*0.9)</f>
        <v>26597</v>
      </c>
      <c r="E20" s="64">
        <f>INT(($C20*30)*$D$5)-INT(INT(($C20*30)*$D$5)*0.8)</f>
        <v>53193</v>
      </c>
      <c r="F20" s="64">
        <f>INT(($C20*30)*$D$5)-INT(INT(($C20*30)*$D$5)*0.7)</f>
        <v>79789</v>
      </c>
      <c r="G20" s="299"/>
      <c r="I20" s="34"/>
    </row>
    <row r="21" spans="1:9" ht="16.5" customHeight="1" x14ac:dyDescent="0.15">
      <c r="A21" s="292"/>
      <c r="B21" s="13" t="s">
        <v>27</v>
      </c>
      <c r="C21" s="116">
        <v>844</v>
      </c>
      <c r="D21" s="36">
        <f>INT(($C21*30)*$D$5)-INT(INT(($C21*30)*$D$5)*0.9)</f>
        <v>27143</v>
      </c>
      <c r="E21" s="64">
        <f>INT(($C21*30)*$D$5)-INT(INT(($C21*30)*$D$5)*0.8)</f>
        <v>54286</v>
      </c>
      <c r="F21" s="64">
        <f>INT(($C21*30)*$D$5)-INT(INT(($C21*30)*$D$5)*0.7)</f>
        <v>81429</v>
      </c>
      <c r="G21" s="300"/>
      <c r="I21" s="34"/>
    </row>
    <row r="22" spans="1:9" ht="16.5" customHeight="1" x14ac:dyDescent="0.15">
      <c r="A22" s="209"/>
      <c r="B22" s="13" t="s">
        <v>90</v>
      </c>
      <c r="C22" s="116"/>
      <c r="D22" s="36"/>
      <c r="E22" s="64"/>
      <c r="F22" s="64"/>
      <c r="G22" s="143"/>
      <c r="I22" s="34"/>
    </row>
    <row r="23" spans="1:9" ht="16.5" customHeight="1" x14ac:dyDescent="0.15">
      <c r="A23" s="286" t="b">
        <v>1</v>
      </c>
      <c r="B23" s="47" t="s">
        <v>91</v>
      </c>
      <c r="C23" s="133"/>
      <c r="D23" s="36"/>
      <c r="E23" s="64"/>
      <c r="F23" s="64"/>
      <c r="G23" s="188" t="s">
        <v>131</v>
      </c>
      <c r="I23" s="34"/>
    </row>
    <row r="24" spans="1:9" ht="16.5" customHeight="1" x14ac:dyDescent="0.15">
      <c r="A24" s="287"/>
      <c r="B24" s="13" t="s">
        <v>23</v>
      </c>
      <c r="C24" s="116">
        <v>792</v>
      </c>
      <c r="D24" s="36">
        <f>INT(C24*$D$5)-INT(INT(C24*$D$5)*0.9)</f>
        <v>849</v>
      </c>
      <c r="E24" s="64">
        <f>INT(C24*$D$5)-INT(INT(C24*$D$5)*0.8)</f>
        <v>1698</v>
      </c>
      <c r="F24" s="64">
        <f>INT(C24*$D$5)-INT(INT(C24*$D$5)*0.7)</f>
        <v>2547</v>
      </c>
      <c r="G24" s="143"/>
      <c r="I24" s="34"/>
    </row>
    <row r="25" spans="1:9" ht="16.5" customHeight="1" x14ac:dyDescent="0.15">
      <c r="A25" s="287"/>
      <c r="B25" s="13" t="s">
        <v>24</v>
      </c>
      <c r="C25" s="116">
        <v>828</v>
      </c>
      <c r="D25" s="36">
        <f>INT(C25*$D$5)-INT(INT(C25*$D$5)*0.9)</f>
        <v>888</v>
      </c>
      <c r="E25" s="64">
        <f>INT(C25*$D$5)-INT(INT(C25*$D$5)*0.8)</f>
        <v>1776</v>
      </c>
      <c r="F25" s="64">
        <f>INT(C25*$D$5)-INT(INT(C25*$D$5)*0.7)</f>
        <v>2663</v>
      </c>
      <c r="G25" s="143"/>
      <c r="I25" s="34"/>
    </row>
    <row r="26" spans="1:9" ht="16.5" customHeight="1" x14ac:dyDescent="0.15">
      <c r="A26" s="287"/>
      <c r="B26" s="13" t="s">
        <v>25</v>
      </c>
      <c r="C26" s="116">
        <v>853</v>
      </c>
      <c r="D26" s="36">
        <f>INT(C26*$D$5)-INT(INT(C26*$D$5)*0.9)</f>
        <v>915</v>
      </c>
      <c r="E26" s="64">
        <f>INT(C26*$D$5)-INT(INT(C26*$D$5)*0.8)</f>
        <v>1829</v>
      </c>
      <c r="F26" s="64">
        <f>INT(C26*$D$5)-INT(INT(C26*$D$5)*0.7)</f>
        <v>2744</v>
      </c>
      <c r="G26" s="143"/>
      <c r="I26" s="34"/>
    </row>
    <row r="27" spans="1:9" ht="16.5" customHeight="1" x14ac:dyDescent="0.15">
      <c r="A27" s="287"/>
      <c r="B27" s="13" t="s">
        <v>26</v>
      </c>
      <c r="C27" s="116">
        <v>869</v>
      </c>
      <c r="D27" s="36">
        <f>INT(C27*$D$5)-INT(INT(C27*$D$5)*0.9)</f>
        <v>932</v>
      </c>
      <c r="E27" s="64">
        <f>INT(C27*$D$5)-INT(INT(C27*$D$5)*0.8)</f>
        <v>1863</v>
      </c>
      <c r="F27" s="64">
        <f>INT(C27*$D$5)-INT(INT(C27*$D$5)*0.7)</f>
        <v>2795</v>
      </c>
      <c r="G27" s="143"/>
      <c r="I27" s="34"/>
    </row>
    <row r="28" spans="1:9" ht="16.5" customHeight="1" x14ac:dyDescent="0.15">
      <c r="A28" s="292"/>
      <c r="B28" s="13" t="s">
        <v>27</v>
      </c>
      <c r="C28" s="116">
        <v>886</v>
      </c>
      <c r="D28" s="36">
        <f>INT(C28*$D$5)-INT(INT(C28*$D$5)*0.9)</f>
        <v>950</v>
      </c>
      <c r="E28" s="64">
        <f>INT(C28*$D$5)-INT(INT(C28*$D$5)*0.8)</f>
        <v>1900</v>
      </c>
      <c r="F28" s="64">
        <f>INT(C28*$D$5)-INT(INT(C28*$D$5)*0.7)</f>
        <v>2850</v>
      </c>
      <c r="G28" s="143"/>
      <c r="I28" s="34"/>
    </row>
    <row r="29" spans="1:9" ht="16.5" customHeight="1" x14ac:dyDescent="0.15">
      <c r="A29" s="286" t="b">
        <v>1</v>
      </c>
      <c r="B29" s="47" t="s">
        <v>407</v>
      </c>
      <c r="C29" s="133"/>
      <c r="D29" s="36"/>
      <c r="E29" s="64"/>
      <c r="F29" s="64"/>
      <c r="G29" s="188" t="s">
        <v>92</v>
      </c>
      <c r="I29" s="34"/>
    </row>
    <row r="30" spans="1:9" ht="16.5" customHeight="1" x14ac:dyDescent="0.15">
      <c r="A30" s="287"/>
      <c r="B30" s="13" t="s">
        <v>23</v>
      </c>
      <c r="C30" s="116">
        <v>780</v>
      </c>
      <c r="D30" s="36">
        <f>INT(C30*$D$5)-INT(INT(C30*$D$5)*0.9)</f>
        <v>837</v>
      </c>
      <c r="E30" s="64">
        <f>INT(C30*$D$5)-INT(INT(C30*$D$5)*0.8)</f>
        <v>1673</v>
      </c>
      <c r="F30" s="64">
        <f>INT(C30*$D$5)-INT(INT(C30*$D$5)*0.7)</f>
        <v>2509</v>
      </c>
      <c r="G30" s="143"/>
      <c r="I30" s="34"/>
    </row>
    <row r="31" spans="1:9" ht="16.5" customHeight="1" x14ac:dyDescent="0.15">
      <c r="A31" s="287"/>
      <c r="B31" s="13" t="s">
        <v>24</v>
      </c>
      <c r="C31" s="116">
        <v>816</v>
      </c>
      <c r="D31" s="36">
        <f>INT(C31*$D$5)-INT(INT(C31*$D$5)*0.9)</f>
        <v>875</v>
      </c>
      <c r="E31" s="64">
        <f>INT(C31*$D$5)-INT(INT(C31*$D$5)*0.8)</f>
        <v>1750</v>
      </c>
      <c r="F31" s="64">
        <f>INT(C31*$D$5)-INT(INT(C31*$D$5)*0.7)</f>
        <v>2625</v>
      </c>
      <c r="G31" s="143"/>
      <c r="I31" s="34"/>
    </row>
    <row r="32" spans="1:9" ht="16.5" customHeight="1" x14ac:dyDescent="0.15">
      <c r="A32" s="287"/>
      <c r="B32" s="13" t="s">
        <v>25</v>
      </c>
      <c r="C32" s="116">
        <v>840</v>
      </c>
      <c r="D32" s="36">
        <f>INT(C32*$D$5)-INT(INT(C32*$D$5)*0.9)</f>
        <v>901</v>
      </c>
      <c r="E32" s="64">
        <f>INT(C32*$D$5)-INT(INT(C32*$D$5)*0.8)</f>
        <v>1801</v>
      </c>
      <c r="F32" s="64">
        <f>INT(C32*$D$5)-INT(INT(C32*$D$5)*0.7)</f>
        <v>2702</v>
      </c>
      <c r="G32" s="143"/>
      <c r="I32" s="34"/>
    </row>
    <row r="33" spans="1:9" ht="16.5" customHeight="1" x14ac:dyDescent="0.15">
      <c r="A33" s="287"/>
      <c r="B33" s="13" t="s">
        <v>26</v>
      </c>
      <c r="C33" s="116">
        <v>857</v>
      </c>
      <c r="D33" s="36">
        <f>INT(C33*$D$5)-INT(INT(C33*$D$5)*0.9)</f>
        <v>919</v>
      </c>
      <c r="E33" s="64">
        <f>INT(C33*$D$5)-INT(INT(C33*$D$5)*0.8)</f>
        <v>1838</v>
      </c>
      <c r="F33" s="64">
        <f>INT(C33*$D$5)-INT(INT(C33*$D$5)*0.7)</f>
        <v>2757</v>
      </c>
      <c r="G33" s="143"/>
      <c r="I33" s="34"/>
    </row>
    <row r="34" spans="1:9" ht="16.5" customHeight="1" thickBot="1" x14ac:dyDescent="0.2">
      <c r="A34" s="292"/>
      <c r="B34" s="13" t="s">
        <v>27</v>
      </c>
      <c r="C34" s="116">
        <v>873</v>
      </c>
      <c r="D34" s="65">
        <f>INT(C34*$D$5)-INT(INT(C34*$D$5)*0.9)</f>
        <v>936</v>
      </c>
      <c r="E34" s="64">
        <f>INT(C34*$D$5)-INT(INT(C34*$D$5)*0.8)</f>
        <v>1872</v>
      </c>
      <c r="F34" s="64">
        <f>INT(C34*$D$5)-INT(INT(C34*$D$5)*0.7)</f>
        <v>2808</v>
      </c>
      <c r="G34" s="143"/>
      <c r="I34" s="34"/>
    </row>
    <row r="35" spans="1:9" ht="16.5" customHeight="1" x14ac:dyDescent="0.15">
      <c r="A35" s="215"/>
      <c r="B35" s="54" t="s">
        <v>5</v>
      </c>
      <c r="C35" s="117"/>
      <c r="D35" s="55"/>
      <c r="E35" s="56"/>
      <c r="F35" s="56"/>
      <c r="G35" s="197"/>
      <c r="I35" s="34"/>
    </row>
    <row r="36" spans="1:9" ht="16.5" customHeight="1" x14ac:dyDescent="0.15">
      <c r="A36" s="209"/>
      <c r="B36" s="12" t="s">
        <v>318</v>
      </c>
      <c r="C36" s="133"/>
      <c r="D36" s="36"/>
      <c r="E36" s="43"/>
      <c r="F36" s="43"/>
      <c r="G36" s="199" t="s">
        <v>87</v>
      </c>
      <c r="I36" s="34"/>
    </row>
    <row r="37" spans="1:9" s="3" customFormat="1" ht="16.5" customHeight="1" x14ac:dyDescent="0.15">
      <c r="A37" s="208" t="b">
        <v>1</v>
      </c>
      <c r="B37" s="12" t="s">
        <v>93</v>
      </c>
      <c r="C37" s="133">
        <v>50</v>
      </c>
      <c r="D37" s="36">
        <f>INT(C37*$D$5)-INT(INT(C37*$D$5)*0.9)</f>
        <v>54</v>
      </c>
      <c r="E37" s="43">
        <f>INT(C37*$D$5)-INT(INT(C37*$D$5)*0.8)</f>
        <v>108</v>
      </c>
      <c r="F37" s="43">
        <f>INT(C37*$D$5)-INT(INT(C37*$D$5)*0.7)</f>
        <v>161</v>
      </c>
      <c r="G37" s="199"/>
      <c r="I37" s="34"/>
    </row>
    <row r="38" spans="1:9" s="3" customFormat="1" ht="16.5" customHeight="1" x14ac:dyDescent="0.15">
      <c r="A38" s="208" t="b">
        <v>1</v>
      </c>
      <c r="B38" s="11" t="s">
        <v>94</v>
      </c>
      <c r="C38" s="80">
        <v>25</v>
      </c>
      <c r="D38" s="49">
        <f>INT(C38*$D$5)-INT(INT(C38*$D$5)*0.9)</f>
        <v>27</v>
      </c>
      <c r="E38" s="50">
        <f>INT(C38*$D$5)-INT(INT(C38*$D$5)*0.8)</f>
        <v>54</v>
      </c>
      <c r="F38" s="50">
        <f>INT(C38*$D$5)-INT(INT(C38*$D$5)*0.7)</f>
        <v>81</v>
      </c>
      <c r="G38" s="178"/>
      <c r="I38" s="34"/>
    </row>
    <row r="39" spans="1:9" ht="24.75" customHeight="1" x14ac:dyDescent="0.15">
      <c r="A39" s="209" t="b">
        <v>1</v>
      </c>
      <c r="B39" s="14" t="s">
        <v>319</v>
      </c>
      <c r="C39" s="116">
        <v>200</v>
      </c>
      <c r="D39" s="51">
        <f>INT(C39*$D$5)-INT(INT(C39*$D$5)*0.9)</f>
        <v>215</v>
      </c>
      <c r="E39" s="52">
        <f>INT(C39*$D$5)-INT(INT(C39*$D$5)*0.8)</f>
        <v>429</v>
      </c>
      <c r="F39" s="52">
        <f>INT(C39*$D$5)-INT(INT(C39*$D$5)*0.7)</f>
        <v>644</v>
      </c>
      <c r="G39" s="224" t="s">
        <v>490</v>
      </c>
      <c r="I39" s="34"/>
    </row>
    <row r="40" spans="1:9" s="3" customFormat="1" ht="16.5" customHeight="1" x14ac:dyDescent="0.15">
      <c r="A40" s="208" t="b">
        <v>1</v>
      </c>
      <c r="B40" s="12" t="s">
        <v>320</v>
      </c>
      <c r="C40" s="133">
        <v>120</v>
      </c>
      <c r="D40" s="36">
        <f>INT(C40*$D$5)-INT(INT(C40*$D$5)*0.9)</f>
        <v>129</v>
      </c>
      <c r="E40" s="43">
        <f>INT(C40*$D$5)-INT(INT(C40*$D$5)*0.8)</f>
        <v>258</v>
      </c>
      <c r="F40" s="43">
        <f>INT(C40*$D$5)-INT(INT(C40*$D$5)*0.7)</f>
        <v>386</v>
      </c>
      <c r="G40" s="199" t="s">
        <v>87</v>
      </c>
      <c r="I40" s="34"/>
    </row>
    <row r="41" spans="1:9" s="3" customFormat="1" ht="16.5" customHeight="1" x14ac:dyDescent="0.15">
      <c r="A41" s="208" t="b">
        <v>1</v>
      </c>
      <c r="B41" s="61" t="s">
        <v>321</v>
      </c>
      <c r="C41" s="80">
        <v>246</v>
      </c>
      <c r="D41" s="49">
        <f>INT($C41*$D$5)-INT(INT($C41*$D$5)*0.9)</f>
        <v>264</v>
      </c>
      <c r="E41" s="50">
        <f>INT($C41*$D$5)-INT(INT($C41*$D$5)*0.8)</f>
        <v>528</v>
      </c>
      <c r="F41" s="50">
        <f>INT(C41*$D$5)-INT(INT(C41*$D$5)*0.7)</f>
        <v>792</v>
      </c>
      <c r="G41" s="178" t="s">
        <v>191</v>
      </c>
      <c r="I41" s="34"/>
    </row>
    <row r="42" spans="1:9" s="3" customFormat="1" ht="16.5" customHeight="1" x14ac:dyDescent="0.15">
      <c r="A42" s="289" t="b">
        <v>1</v>
      </c>
      <c r="B42" s="11" t="s">
        <v>322</v>
      </c>
      <c r="C42" s="80"/>
      <c r="D42" s="49"/>
      <c r="E42" s="50"/>
      <c r="F42" s="50"/>
      <c r="G42" s="178" t="s">
        <v>96</v>
      </c>
      <c r="I42" s="34"/>
    </row>
    <row r="43" spans="1:9" s="3" customFormat="1" ht="16.5" customHeight="1" x14ac:dyDescent="0.15">
      <c r="A43" s="290"/>
      <c r="B43" s="11" t="s">
        <v>323</v>
      </c>
      <c r="C43" s="80">
        <v>72</v>
      </c>
      <c r="D43" s="49">
        <f>INT(C43*$D$5)-INT(INT(C43*$D$5)*0.9)</f>
        <v>78</v>
      </c>
      <c r="E43" s="50">
        <f>INT(C43*$D$5)-INT(INT(C43*$D$5)*0.8)</f>
        <v>155</v>
      </c>
      <c r="F43" s="50">
        <f>INT(C43*$D$5)-INT(INT(C43*$D$5)*0.7)</f>
        <v>232</v>
      </c>
      <c r="G43" s="178"/>
      <c r="I43" s="34"/>
    </row>
    <row r="44" spans="1:9" s="3" customFormat="1" ht="16.5" customHeight="1" x14ac:dyDescent="0.15">
      <c r="A44" s="290"/>
      <c r="B44" s="60" t="s">
        <v>97</v>
      </c>
      <c r="C44" s="80">
        <v>144</v>
      </c>
      <c r="D44" s="49">
        <f>INT(C44*$D$5)-INT(INT(C44*$D$5)*0.9)</f>
        <v>155</v>
      </c>
      <c r="E44" s="50">
        <f>INT(C44*$D$5)-INT(INT(C44*$D$5)*0.8)</f>
        <v>309</v>
      </c>
      <c r="F44" s="50">
        <f>INT(C44*$D$5)-INT(INT(C44*$D$5)*0.7)</f>
        <v>463</v>
      </c>
      <c r="G44" s="178"/>
      <c r="I44" s="34"/>
    </row>
    <row r="45" spans="1:9" s="3" customFormat="1" ht="16.5" customHeight="1" x14ac:dyDescent="0.15">
      <c r="A45" s="290"/>
      <c r="B45" s="48" t="s">
        <v>98</v>
      </c>
      <c r="C45" s="80">
        <v>680</v>
      </c>
      <c r="D45" s="49">
        <f>INT(C45*$D$5)-INT(INT(C45*$D$5)*0.9)</f>
        <v>729</v>
      </c>
      <c r="E45" s="50">
        <f>INT(C45*$D$5)-INT(INT(C45*$D$5)*0.8)</f>
        <v>1458</v>
      </c>
      <c r="F45" s="50">
        <f>INT(C45*$D$5)-INT(INT(C45*$D$5)*0.7)</f>
        <v>2187</v>
      </c>
      <c r="G45" s="178"/>
      <c r="I45" s="34"/>
    </row>
    <row r="46" spans="1:9" s="3" customFormat="1" ht="16.5" customHeight="1" x14ac:dyDescent="0.15">
      <c r="A46" s="291"/>
      <c r="B46" s="48" t="s">
        <v>99</v>
      </c>
      <c r="C46" s="80">
        <v>1280</v>
      </c>
      <c r="D46" s="49">
        <f>INT(C46*$D$5)-INT(INT(C46*$D$5)*0.9)</f>
        <v>1373</v>
      </c>
      <c r="E46" s="50">
        <f>INT(C46*$D$5)-INT(INT(C46*$D$5)*0.8)</f>
        <v>2745</v>
      </c>
      <c r="F46" s="50">
        <f>INT(C46*$D$5)-INT(INT(C46*$D$5)*0.7)</f>
        <v>4117</v>
      </c>
      <c r="G46" s="178"/>
      <c r="I46" s="34"/>
    </row>
    <row r="47" spans="1:9" s="3" customFormat="1" ht="16.5" customHeight="1" x14ac:dyDescent="0.15">
      <c r="A47" s="208" t="b">
        <v>1</v>
      </c>
      <c r="B47" s="48" t="s">
        <v>30</v>
      </c>
      <c r="C47" s="80">
        <v>30</v>
      </c>
      <c r="D47" s="49">
        <f>INT($C47*$D$5)-INT(INT($C47*$D$5)*0.9)</f>
        <v>33</v>
      </c>
      <c r="E47" s="50">
        <f>INT($C47*$D$5)-INT(INT($C47*$D$5)*0.8)</f>
        <v>65</v>
      </c>
      <c r="F47" s="50">
        <f>INT(C47*$D$5)-INT(INT(C47*$D$5)*0.7)</f>
        <v>97</v>
      </c>
      <c r="G47" s="178" t="s">
        <v>96</v>
      </c>
      <c r="I47" s="34"/>
    </row>
    <row r="48" spans="1:9" s="3" customFormat="1" ht="16.5" customHeight="1" x14ac:dyDescent="0.15">
      <c r="A48" s="208"/>
      <c r="B48" s="48" t="s">
        <v>100</v>
      </c>
      <c r="C48" s="80"/>
      <c r="D48" s="49"/>
      <c r="E48" s="50"/>
      <c r="F48" s="50"/>
      <c r="G48" s="178" t="s">
        <v>31</v>
      </c>
      <c r="I48" s="34"/>
    </row>
    <row r="49" spans="1:9" s="3" customFormat="1" ht="16.5" customHeight="1" x14ac:dyDescent="0.15">
      <c r="A49" s="208" t="b">
        <v>1</v>
      </c>
      <c r="B49" s="13" t="s">
        <v>192</v>
      </c>
      <c r="C49" s="116">
        <v>39</v>
      </c>
      <c r="D49" s="51">
        <f>INT(C49*$D$5)-INT(INT(C49*$D$5)*0.9)</f>
        <v>42</v>
      </c>
      <c r="E49" s="52">
        <f>INT(C49*$D$5)-INT(INT(C49*$D$5)*0.8)</f>
        <v>84</v>
      </c>
      <c r="F49" s="52">
        <f>INT(C49*$D$5)-INT(INT(C49*$D$5)*0.7)</f>
        <v>126</v>
      </c>
      <c r="G49" s="199"/>
      <c r="I49" s="34"/>
    </row>
    <row r="50" spans="1:9" s="3" customFormat="1" ht="16.5" customHeight="1" x14ac:dyDescent="0.15">
      <c r="A50" s="208" t="b">
        <v>1</v>
      </c>
      <c r="B50" s="13" t="s">
        <v>193</v>
      </c>
      <c r="C50" s="116">
        <v>49</v>
      </c>
      <c r="D50" s="51">
        <f>INT(C50*$D$5)-INT(INT(C50*$D$5)*0.9)</f>
        <v>53</v>
      </c>
      <c r="E50" s="52">
        <f>INT(C50*$D$5)-INT(INT(C50*$D$5)*0.8)</f>
        <v>105</v>
      </c>
      <c r="F50" s="52">
        <f>INT(C50*$D$5)-INT(INT(C50*$D$5)*0.7)</f>
        <v>158</v>
      </c>
      <c r="G50" s="178"/>
      <c r="I50" s="34"/>
    </row>
    <row r="51" spans="1:9" s="3" customFormat="1" ht="16.5" customHeight="1" x14ac:dyDescent="0.15">
      <c r="A51" s="208" t="b">
        <v>1</v>
      </c>
      <c r="B51" s="13" t="s">
        <v>194</v>
      </c>
      <c r="C51" s="116">
        <v>59</v>
      </c>
      <c r="D51" s="51">
        <f>INT(C51*$D$5)-INT(INT(C51*$D$5)*0.9)</f>
        <v>64</v>
      </c>
      <c r="E51" s="52">
        <f>INT(C51*$D$5)-INT(INT(C51*$D$5)*0.8)</f>
        <v>127</v>
      </c>
      <c r="F51" s="52">
        <f>INT(C51*$D$5)-INT(INT(C51*$D$5)*0.7)</f>
        <v>190</v>
      </c>
      <c r="G51" s="178"/>
      <c r="I51" s="34"/>
    </row>
    <row r="52" spans="1:9" s="3" customFormat="1" ht="16.5" customHeight="1" x14ac:dyDescent="0.15">
      <c r="A52" s="208" t="b">
        <v>1</v>
      </c>
      <c r="B52" s="57" t="s">
        <v>101</v>
      </c>
      <c r="C52" s="116">
        <v>400</v>
      </c>
      <c r="D52" s="51">
        <f>INT(C52*$D$5)-INT(INT(C52*$D$5)*0.9)</f>
        <v>429</v>
      </c>
      <c r="E52" s="52">
        <f>INT(C52*$D$5)-INT(INT(C52*$D$5)*0.8)</f>
        <v>858</v>
      </c>
      <c r="F52" s="52">
        <f>INT(C52*$D$5)-INT(INT(C52*$D$5)*0.7)</f>
        <v>1287</v>
      </c>
      <c r="G52" s="198" t="s">
        <v>102</v>
      </c>
      <c r="I52" s="34"/>
    </row>
    <row r="53" spans="1:9" ht="16.5" customHeight="1" x14ac:dyDescent="0.15">
      <c r="A53" s="209"/>
      <c r="B53" s="12" t="s">
        <v>103</v>
      </c>
      <c r="C53" s="133"/>
      <c r="D53" s="36"/>
      <c r="E53" s="43"/>
      <c r="F53" s="43"/>
      <c r="G53" s="199" t="s">
        <v>87</v>
      </c>
      <c r="I53" s="34"/>
    </row>
    <row r="54" spans="1:9" s="3" customFormat="1" ht="16.5" customHeight="1" x14ac:dyDescent="0.15">
      <c r="A54" s="208" t="b">
        <v>1</v>
      </c>
      <c r="B54" s="12" t="s">
        <v>104</v>
      </c>
      <c r="C54" s="133">
        <v>3</v>
      </c>
      <c r="D54" s="36">
        <f>INT(C54*$D$5)-INT(INT(C54*$D$5)*0.9)</f>
        <v>4</v>
      </c>
      <c r="E54" s="43">
        <f>INT(C54*$D$5)-INT(INT(C54*$D$5)*0.8)</f>
        <v>7</v>
      </c>
      <c r="F54" s="43">
        <f>INT(C54*$D$5)-INT(INT(C54*$D$5)*0.7)</f>
        <v>10</v>
      </c>
      <c r="G54" s="199"/>
      <c r="I54" s="34"/>
    </row>
    <row r="55" spans="1:9" s="3" customFormat="1" ht="16.5" customHeight="1" x14ac:dyDescent="0.15">
      <c r="A55" s="208" t="b">
        <v>1</v>
      </c>
      <c r="B55" s="11" t="s">
        <v>105</v>
      </c>
      <c r="C55" s="80">
        <v>4</v>
      </c>
      <c r="D55" s="49">
        <f>INT(C55*$D$5)-INT(INT(C55*$D$5)*0.9)</f>
        <v>5</v>
      </c>
      <c r="E55" s="50">
        <f>INT(C55*$D$5)-INT(INT(C55*$D$5)*0.8)</f>
        <v>9</v>
      </c>
      <c r="F55" s="50">
        <f>INT(C55*$D$5)-INT(INT(C55*$D$5)*0.7)</f>
        <v>13</v>
      </c>
      <c r="G55" s="178"/>
      <c r="I55" s="34"/>
    </row>
    <row r="56" spans="1:9" s="3" customFormat="1" ht="16.5" customHeight="1" x14ac:dyDescent="0.15">
      <c r="A56" s="208"/>
      <c r="B56" s="90" t="s">
        <v>195</v>
      </c>
      <c r="C56" s="116"/>
      <c r="D56" s="51"/>
      <c r="E56" s="52"/>
      <c r="F56" s="52"/>
      <c r="G56" s="198"/>
      <c r="I56" s="34"/>
    </row>
    <row r="57" spans="1:9" s="3" customFormat="1" ht="16.5" customHeight="1" x14ac:dyDescent="0.15">
      <c r="A57" s="208" t="b">
        <v>1</v>
      </c>
      <c r="B57" s="90" t="s">
        <v>266</v>
      </c>
      <c r="C57" s="116">
        <v>100</v>
      </c>
      <c r="D57" s="51">
        <f t="shared" ref="D57:D62" si="0">INT(C57*$D$5)-INT(INT(C57*$D$5)*0.9)</f>
        <v>108</v>
      </c>
      <c r="E57" s="52">
        <f t="shared" ref="E57:E62" si="1">INT(C57*$D$5)-INT(INT(C57*$D$5)*0.8)</f>
        <v>215</v>
      </c>
      <c r="F57" s="52">
        <f t="shared" ref="F57:F62" si="2">INT(C57*$D$5)-INT(INT(C57*$D$5)*0.7)</f>
        <v>322</v>
      </c>
      <c r="G57" s="198" t="s">
        <v>324</v>
      </c>
      <c r="I57" s="34"/>
    </row>
    <row r="58" spans="1:9" s="3" customFormat="1" ht="16.5" customHeight="1" x14ac:dyDescent="0.15">
      <c r="A58" s="208" t="b">
        <v>1</v>
      </c>
      <c r="B58" s="90" t="s">
        <v>267</v>
      </c>
      <c r="C58" s="116">
        <v>200</v>
      </c>
      <c r="D58" s="51">
        <f t="shared" si="0"/>
        <v>215</v>
      </c>
      <c r="E58" s="52">
        <f t="shared" si="1"/>
        <v>429</v>
      </c>
      <c r="F58" s="52">
        <f t="shared" si="2"/>
        <v>644</v>
      </c>
      <c r="G58" s="198" t="s">
        <v>196</v>
      </c>
      <c r="I58" s="34"/>
    </row>
    <row r="59" spans="1:9" s="3" customFormat="1" ht="16.5" customHeight="1" x14ac:dyDescent="0.15">
      <c r="A59" s="208" t="b">
        <v>1</v>
      </c>
      <c r="B59" s="90" t="s">
        <v>326</v>
      </c>
      <c r="C59" s="116">
        <v>30</v>
      </c>
      <c r="D59" s="51">
        <f t="shared" si="0"/>
        <v>33</v>
      </c>
      <c r="E59" s="52">
        <f t="shared" si="1"/>
        <v>65</v>
      </c>
      <c r="F59" s="52">
        <f t="shared" si="2"/>
        <v>97</v>
      </c>
      <c r="G59" s="198" t="s">
        <v>197</v>
      </c>
      <c r="I59" s="34"/>
    </row>
    <row r="60" spans="1:9" s="3" customFormat="1" ht="16.5" customHeight="1" x14ac:dyDescent="0.15">
      <c r="A60" s="208" t="b">
        <v>1</v>
      </c>
      <c r="B60" s="57" t="s">
        <v>325</v>
      </c>
      <c r="C60" s="116">
        <v>30</v>
      </c>
      <c r="D60" s="51">
        <f t="shared" si="0"/>
        <v>33</v>
      </c>
      <c r="E60" s="52">
        <f t="shared" si="1"/>
        <v>65</v>
      </c>
      <c r="F60" s="52">
        <f t="shared" si="2"/>
        <v>97</v>
      </c>
      <c r="G60" s="198" t="s">
        <v>197</v>
      </c>
      <c r="I60" s="34"/>
    </row>
    <row r="61" spans="1:9" s="3" customFormat="1" ht="16.5" customHeight="1" x14ac:dyDescent="0.15">
      <c r="A61" s="208" t="b">
        <v>1</v>
      </c>
      <c r="B61" s="57" t="s">
        <v>327</v>
      </c>
      <c r="C61" s="116">
        <v>20</v>
      </c>
      <c r="D61" s="51">
        <f t="shared" si="0"/>
        <v>22</v>
      </c>
      <c r="E61" s="52">
        <f t="shared" si="1"/>
        <v>43</v>
      </c>
      <c r="F61" s="52">
        <f t="shared" si="2"/>
        <v>65</v>
      </c>
      <c r="G61" s="198" t="s">
        <v>198</v>
      </c>
      <c r="I61" s="34"/>
    </row>
    <row r="62" spans="1:9" s="3" customFormat="1" ht="16.5" customHeight="1" x14ac:dyDescent="0.15">
      <c r="A62" s="208" t="b">
        <v>1</v>
      </c>
      <c r="B62" s="57" t="s">
        <v>328</v>
      </c>
      <c r="C62" s="116">
        <v>40</v>
      </c>
      <c r="D62" s="51">
        <f t="shared" si="0"/>
        <v>43</v>
      </c>
      <c r="E62" s="52">
        <f t="shared" si="1"/>
        <v>86</v>
      </c>
      <c r="F62" s="52">
        <f t="shared" si="2"/>
        <v>129</v>
      </c>
      <c r="G62" s="198" t="s">
        <v>197</v>
      </c>
      <c r="I62" s="34"/>
    </row>
    <row r="63" spans="1:9" ht="16.5" customHeight="1" x14ac:dyDescent="0.15">
      <c r="A63" s="209"/>
      <c r="B63" s="14" t="s">
        <v>113</v>
      </c>
      <c r="C63" s="116"/>
      <c r="D63" s="51"/>
      <c r="E63" s="52"/>
      <c r="F63" s="52"/>
      <c r="G63" s="198" t="s">
        <v>87</v>
      </c>
      <c r="I63" s="34"/>
    </row>
    <row r="64" spans="1:9" ht="16.5" customHeight="1" x14ac:dyDescent="0.15">
      <c r="A64" s="209" t="b">
        <v>1</v>
      </c>
      <c r="B64" s="13" t="s">
        <v>248</v>
      </c>
      <c r="C64" s="116">
        <v>22</v>
      </c>
      <c r="D64" s="36">
        <f>INT(C64*$D$5)-INT(INT(C64*$D$5)*0.9)</f>
        <v>24</v>
      </c>
      <c r="E64" s="43">
        <f>INT(C64*$D$5)-INT(INT(C64*$D$5)*0.8)</f>
        <v>47</v>
      </c>
      <c r="F64" s="43">
        <f>INT(C64*$D$5)-INT(INT(C64*$D$5)*0.7)</f>
        <v>71</v>
      </c>
      <c r="G64" s="136"/>
      <c r="I64" s="34"/>
    </row>
    <row r="65" spans="1:9" ht="16.5" customHeight="1" x14ac:dyDescent="0.15">
      <c r="A65" s="209" t="b">
        <v>1</v>
      </c>
      <c r="B65" s="13" t="s">
        <v>249</v>
      </c>
      <c r="C65" s="116">
        <v>18</v>
      </c>
      <c r="D65" s="36">
        <f>INT(C65*$D$5)-INT(INT(C65*$D$5)*0.9)</f>
        <v>20</v>
      </c>
      <c r="E65" s="43">
        <f>INT(C65*$D$5)-INT(INT(C65*$D$5)*0.8)</f>
        <v>39</v>
      </c>
      <c r="F65" s="43">
        <f>INT(C65*$D$5)-INT(INT(C65*$D$5)*0.7)</f>
        <v>58</v>
      </c>
      <c r="G65" s="136"/>
      <c r="I65" s="34"/>
    </row>
    <row r="66" spans="1:9" ht="16.5" customHeight="1" thickBot="1" x14ac:dyDescent="0.2">
      <c r="A66" s="206" t="b">
        <v>1</v>
      </c>
      <c r="B66" s="53" t="s">
        <v>250</v>
      </c>
      <c r="C66" s="138">
        <v>6</v>
      </c>
      <c r="D66" s="37">
        <f>INT(C66*$D$5)-INT(INT(C66*$D$5)*0.9)</f>
        <v>7</v>
      </c>
      <c r="E66" s="44">
        <f>INT(C66*$D$5)-INT(INT(C66*$D$5)*0.8)</f>
        <v>13</v>
      </c>
      <c r="F66" s="44">
        <f>INT(C66*$D$5)-INT(INT(C66*$D$5)*0.7)</f>
        <v>20</v>
      </c>
      <c r="G66" s="140"/>
      <c r="I66" s="34"/>
    </row>
    <row r="67" spans="1:9" s="4" customFormat="1" ht="6" customHeight="1" x14ac:dyDescent="0.15">
      <c r="A67" s="211"/>
      <c r="B67" s="6"/>
      <c r="C67" s="35"/>
      <c r="D67" s="35"/>
      <c r="E67" s="35"/>
      <c r="F67" s="35"/>
      <c r="G67" s="35"/>
      <c r="I67" s="35"/>
    </row>
    <row r="68" spans="1:9" s="4" customFormat="1" ht="3" customHeight="1" x14ac:dyDescent="0.15">
      <c r="A68" s="211"/>
      <c r="B68" s="6"/>
      <c r="C68" s="35"/>
      <c r="D68" s="35"/>
      <c r="E68" s="35"/>
      <c r="F68" s="35"/>
      <c r="G68" s="35"/>
    </row>
    <row r="69" spans="1:9" s="4" customFormat="1" ht="15" customHeight="1" x14ac:dyDescent="0.15">
      <c r="A69" s="126"/>
      <c r="B69" s="22" t="s">
        <v>4</v>
      </c>
      <c r="C69" s="35"/>
      <c r="D69" s="35"/>
      <c r="E69" s="35"/>
      <c r="F69" s="35"/>
      <c r="G69" s="35"/>
    </row>
    <row r="70" spans="1:9" s="3" customFormat="1" ht="15" customHeight="1" x14ac:dyDescent="0.15">
      <c r="A70" s="126" t="b">
        <v>1</v>
      </c>
      <c r="B70" s="92" t="s">
        <v>11</v>
      </c>
      <c r="C70" s="251" t="s">
        <v>155</v>
      </c>
      <c r="D70" s="252"/>
      <c r="E70" s="252"/>
      <c r="F70" s="252"/>
      <c r="G70" s="253"/>
    </row>
    <row r="71" spans="1:9" s="3" customFormat="1" ht="15" customHeight="1" x14ac:dyDescent="0.15">
      <c r="A71" s="126" t="b">
        <v>1</v>
      </c>
      <c r="B71" s="92" t="s">
        <v>12</v>
      </c>
      <c r="C71" s="251" t="s">
        <v>156</v>
      </c>
      <c r="D71" s="252"/>
      <c r="E71" s="252"/>
      <c r="F71" s="252"/>
      <c r="G71" s="253"/>
    </row>
    <row r="72" spans="1:9" s="3" customFormat="1" ht="15" customHeight="1" x14ac:dyDescent="0.15">
      <c r="A72" s="126" t="b">
        <v>1</v>
      </c>
      <c r="B72" s="92" t="s">
        <v>13</v>
      </c>
      <c r="C72" s="251" t="s">
        <v>157</v>
      </c>
      <c r="D72" s="252"/>
      <c r="E72" s="252"/>
      <c r="F72" s="252"/>
      <c r="G72" s="253"/>
    </row>
    <row r="73" spans="1:9" s="3" customFormat="1" ht="3.75" customHeight="1" x14ac:dyDescent="0.15">
      <c r="A73" s="212"/>
      <c r="B73" s="95"/>
      <c r="C73" s="160"/>
      <c r="D73" s="161"/>
      <c r="E73" s="161"/>
      <c r="F73" s="161"/>
      <c r="G73" s="161"/>
    </row>
    <row r="74" spans="1:9" s="4" customFormat="1" ht="15" customHeight="1" x14ac:dyDescent="0.15">
      <c r="A74" s="126"/>
      <c r="B74" s="94" t="s">
        <v>209</v>
      </c>
      <c r="C74" s="35"/>
      <c r="D74" s="35"/>
      <c r="E74" s="35"/>
      <c r="F74" s="35"/>
      <c r="G74" s="35"/>
    </row>
    <row r="75" spans="1:9" s="3" customFormat="1" ht="15" customHeight="1" x14ac:dyDescent="0.15">
      <c r="A75" s="126" t="b">
        <v>1</v>
      </c>
      <c r="B75" s="92" t="s">
        <v>210</v>
      </c>
      <c r="C75" s="251" t="s">
        <v>237</v>
      </c>
      <c r="D75" s="252"/>
      <c r="E75" s="252"/>
      <c r="F75" s="252"/>
      <c r="G75" s="253"/>
    </row>
    <row r="76" spans="1:9" s="3" customFormat="1" ht="15" customHeight="1" x14ac:dyDescent="0.15">
      <c r="A76" s="126" t="b">
        <v>1</v>
      </c>
      <c r="B76" s="92" t="s">
        <v>211</v>
      </c>
      <c r="C76" s="251" t="s">
        <v>242</v>
      </c>
      <c r="D76" s="252"/>
      <c r="E76" s="252"/>
      <c r="F76" s="252"/>
      <c r="G76" s="253"/>
    </row>
    <row r="77" spans="1:9" s="3" customFormat="1" ht="9.75" customHeight="1" x14ac:dyDescent="0.15">
      <c r="A77" s="212"/>
      <c r="B77" s="95"/>
      <c r="C77" s="160"/>
      <c r="D77" s="161"/>
      <c r="E77" s="161"/>
      <c r="F77" s="161"/>
      <c r="G77" s="161"/>
    </row>
    <row r="78" spans="1:9" s="3" customFormat="1" ht="22.5" customHeight="1" x14ac:dyDescent="0.15">
      <c r="A78" s="126"/>
      <c r="B78" s="196" t="s">
        <v>423</v>
      </c>
      <c r="C78" s="35"/>
      <c r="D78" s="35"/>
      <c r="E78" s="35"/>
      <c r="F78" s="35"/>
      <c r="G78" s="35"/>
    </row>
    <row r="79" spans="1:9" s="3" customFormat="1" ht="23.25" customHeight="1" x14ac:dyDescent="0.15">
      <c r="A79" s="126" t="b">
        <v>1</v>
      </c>
      <c r="B79" s="92" t="s">
        <v>424</v>
      </c>
      <c r="C79" s="251" t="s">
        <v>429</v>
      </c>
      <c r="D79" s="252"/>
      <c r="E79" s="252"/>
      <c r="F79" s="252"/>
      <c r="G79" s="253"/>
    </row>
    <row r="80" spans="1:9" s="3" customFormat="1" ht="13.9" customHeight="1" x14ac:dyDescent="0.15">
      <c r="B80" s="96" t="s">
        <v>208</v>
      </c>
      <c r="C80" s="24"/>
      <c r="D80" s="33"/>
      <c r="E80" s="33"/>
      <c r="F80" s="33"/>
      <c r="G80" s="33"/>
    </row>
    <row r="81" spans="1:7" s="3" customFormat="1" ht="13.9" customHeight="1" x14ac:dyDescent="0.15">
      <c r="B81" s="24" t="s">
        <v>14</v>
      </c>
      <c r="C81" s="24"/>
      <c r="D81" s="33"/>
      <c r="E81" s="33"/>
      <c r="F81" s="33"/>
      <c r="G81" s="33"/>
    </row>
    <row r="82" spans="1:7" ht="13.9" customHeight="1" x14ac:dyDescent="0.15">
      <c r="B82" s="260" t="s">
        <v>18</v>
      </c>
      <c r="C82" s="260"/>
      <c r="D82" s="260"/>
      <c r="E82" s="260"/>
      <c r="F82" s="260"/>
      <c r="G82" s="260"/>
    </row>
    <row r="83" spans="1:7" x14ac:dyDescent="0.15">
      <c r="B83" s="260" t="s">
        <v>206</v>
      </c>
      <c r="C83" s="260"/>
      <c r="D83" s="260"/>
      <c r="E83" s="260"/>
      <c r="F83" s="260"/>
      <c r="G83" s="260"/>
    </row>
    <row r="84" spans="1:7" ht="24" customHeight="1" x14ac:dyDescent="0.15">
      <c r="B84" s="301" t="s">
        <v>412</v>
      </c>
      <c r="C84" s="302"/>
      <c r="D84" s="302"/>
      <c r="E84" s="302"/>
      <c r="F84" s="302"/>
      <c r="G84" s="302"/>
    </row>
    <row r="85" spans="1:7" x14ac:dyDescent="0.15">
      <c r="B85" s="19" t="s">
        <v>1</v>
      </c>
      <c r="C85" s="20"/>
      <c r="D85" s="20"/>
      <c r="E85" s="20"/>
      <c r="F85" s="20"/>
    </row>
    <row r="86" spans="1:7" x14ac:dyDescent="0.15">
      <c r="B86" s="20" t="s">
        <v>2</v>
      </c>
      <c r="C86" s="20"/>
      <c r="D86" s="20"/>
      <c r="E86" s="20"/>
      <c r="F86" s="20"/>
    </row>
    <row r="87" spans="1:7" x14ac:dyDescent="0.15">
      <c r="B87" s="20" t="s">
        <v>19</v>
      </c>
      <c r="C87" s="20"/>
      <c r="D87" s="20"/>
      <c r="E87" s="20"/>
      <c r="F87" s="20"/>
    </row>
    <row r="88" spans="1:7" ht="4.5" customHeight="1" x14ac:dyDescent="0.15">
      <c r="B88" s="45" t="s">
        <v>3</v>
      </c>
      <c r="C88" s="20"/>
      <c r="D88" s="20"/>
      <c r="E88" s="20"/>
      <c r="F88" s="20"/>
    </row>
    <row r="89" spans="1:7" x14ac:dyDescent="0.15">
      <c r="B89" s="108" t="s">
        <v>434</v>
      </c>
      <c r="C89" s="184"/>
      <c r="D89" s="184"/>
      <c r="E89" s="184"/>
      <c r="F89" s="184"/>
      <c r="G89" s="185"/>
    </row>
    <row r="91" spans="1:7" ht="20.25" customHeight="1" x14ac:dyDescent="0.15">
      <c r="A91" s="107" t="s">
        <v>435</v>
      </c>
    </row>
    <row r="92" spans="1:7" ht="15.75" customHeight="1" x14ac:dyDescent="0.15">
      <c r="A92" s="248" t="s">
        <v>438</v>
      </c>
      <c r="B92" s="249"/>
      <c r="C92" s="268" t="s">
        <v>436</v>
      </c>
      <c r="D92" s="269"/>
      <c r="E92" s="268" t="s">
        <v>437</v>
      </c>
      <c r="F92" s="270"/>
      <c r="G92" s="269"/>
    </row>
    <row r="93" spans="1:7" ht="56.25" customHeight="1" x14ac:dyDescent="0.15">
      <c r="A93" s="183">
        <v>1</v>
      </c>
      <c r="B93" s="113" t="s">
        <v>491</v>
      </c>
      <c r="C93" s="296" t="s">
        <v>514</v>
      </c>
      <c r="D93" s="297"/>
      <c r="E93" s="278" t="s">
        <v>515</v>
      </c>
      <c r="F93" s="279"/>
      <c r="G93" s="280"/>
    </row>
    <row r="94" spans="1:7" ht="28.5" customHeight="1" x14ac:dyDescent="0.15">
      <c r="A94" s="183">
        <v>2</v>
      </c>
      <c r="B94" s="113" t="s">
        <v>492</v>
      </c>
      <c r="C94" s="276" t="s">
        <v>440</v>
      </c>
      <c r="D94" s="280"/>
      <c r="E94" s="278"/>
      <c r="F94" s="279"/>
      <c r="G94" s="280"/>
    </row>
    <row r="95" spans="1:7" ht="42" customHeight="1" x14ac:dyDescent="0.15">
      <c r="A95" s="183">
        <v>3</v>
      </c>
      <c r="B95" s="113" t="s">
        <v>459</v>
      </c>
      <c r="C95" s="281" t="s">
        <v>460</v>
      </c>
      <c r="D95" s="280"/>
      <c r="E95" s="278"/>
      <c r="F95" s="279"/>
      <c r="G95" s="280"/>
    </row>
    <row r="96" spans="1:7" ht="27.75" customHeight="1" x14ac:dyDescent="0.15">
      <c r="A96" s="183">
        <v>4</v>
      </c>
      <c r="B96" s="113" t="s">
        <v>461</v>
      </c>
      <c r="C96" s="276" t="s">
        <v>440</v>
      </c>
      <c r="D96" s="277"/>
      <c r="E96" s="278"/>
      <c r="F96" s="279"/>
      <c r="G96" s="280"/>
    </row>
    <row r="97" spans="1:7" ht="24" customHeight="1" x14ac:dyDescent="0.15">
      <c r="A97" s="183">
        <v>5</v>
      </c>
      <c r="B97" s="113" t="s">
        <v>493</v>
      </c>
      <c r="C97" s="281" t="s">
        <v>496</v>
      </c>
      <c r="D97" s="303"/>
      <c r="E97" s="278" t="s">
        <v>501</v>
      </c>
      <c r="F97" s="279"/>
      <c r="G97" s="280"/>
    </row>
    <row r="98" spans="1:7" ht="24" customHeight="1" x14ac:dyDescent="0.15">
      <c r="A98" s="183">
        <v>6</v>
      </c>
      <c r="B98" s="113" t="s">
        <v>503</v>
      </c>
      <c r="C98" s="281" t="s">
        <v>497</v>
      </c>
      <c r="D98" s="303"/>
      <c r="E98" s="278" t="s">
        <v>501</v>
      </c>
      <c r="F98" s="279"/>
      <c r="G98" s="280"/>
    </row>
    <row r="99" spans="1:7" ht="24" customHeight="1" x14ac:dyDescent="0.15">
      <c r="A99" s="183">
        <v>7</v>
      </c>
      <c r="B99" s="113" t="s">
        <v>494</v>
      </c>
      <c r="C99" s="281" t="s">
        <v>498</v>
      </c>
      <c r="D99" s="303"/>
      <c r="E99" s="278" t="s">
        <v>501</v>
      </c>
      <c r="F99" s="279"/>
      <c r="G99" s="280"/>
    </row>
    <row r="100" spans="1:7" ht="24" customHeight="1" x14ac:dyDescent="0.15">
      <c r="A100" s="183">
        <v>8</v>
      </c>
      <c r="B100" s="113" t="s">
        <v>495</v>
      </c>
      <c r="C100" s="281" t="s">
        <v>499</v>
      </c>
      <c r="D100" s="303"/>
      <c r="E100" s="278" t="s">
        <v>500</v>
      </c>
      <c r="F100" s="279"/>
      <c r="G100" s="280"/>
    </row>
    <row r="101" spans="1:7" x14ac:dyDescent="0.15">
      <c r="B101" s="204"/>
      <c r="C101" s="204"/>
      <c r="D101" s="204"/>
      <c r="E101" s="204"/>
      <c r="F101" s="204"/>
      <c r="G101" s="204"/>
    </row>
    <row r="102" spans="1:7" x14ac:dyDescent="0.15">
      <c r="B102" s="204"/>
      <c r="C102" s="204"/>
      <c r="D102" s="204"/>
      <c r="E102" s="204"/>
      <c r="F102" s="204"/>
      <c r="G102" s="204"/>
    </row>
    <row r="103" spans="1:7" x14ac:dyDescent="0.15">
      <c r="B103" s="204"/>
      <c r="C103" s="204"/>
      <c r="D103" s="204"/>
      <c r="E103" s="204"/>
      <c r="F103" s="204"/>
      <c r="G103" s="204"/>
    </row>
    <row r="104" spans="1:7" x14ac:dyDescent="0.15">
      <c r="B104" s="204"/>
      <c r="C104" s="204"/>
      <c r="D104" s="204"/>
      <c r="E104" s="204"/>
      <c r="F104" s="204"/>
      <c r="G104" s="204"/>
    </row>
    <row r="105" spans="1:7" ht="24.75" customHeight="1" x14ac:dyDescent="0.15">
      <c r="C105" s="204"/>
      <c r="D105" s="204"/>
      <c r="E105" s="204"/>
      <c r="F105" s="204"/>
      <c r="G105" s="204"/>
    </row>
    <row r="106" spans="1:7" x14ac:dyDescent="0.15">
      <c r="B106" s="204"/>
      <c r="C106" s="204"/>
      <c r="D106" s="204"/>
      <c r="E106" s="204"/>
      <c r="F106" s="204"/>
      <c r="G106" s="204"/>
    </row>
    <row r="107" spans="1:7" x14ac:dyDescent="0.15">
      <c r="B107" s="204"/>
      <c r="C107" s="204"/>
      <c r="D107" s="204"/>
      <c r="E107" s="204"/>
      <c r="F107" s="204"/>
      <c r="G107" s="204"/>
    </row>
    <row r="108" spans="1:7" x14ac:dyDescent="0.15">
      <c r="B108" s="204"/>
      <c r="C108" s="204"/>
      <c r="D108" s="204"/>
      <c r="E108" s="204"/>
      <c r="F108" s="204"/>
      <c r="G108" s="204"/>
    </row>
  </sheetData>
  <mergeCells count="35">
    <mergeCell ref="C98:D98"/>
    <mergeCell ref="E98:G98"/>
    <mergeCell ref="C99:D99"/>
    <mergeCell ref="E99:G99"/>
    <mergeCell ref="C100:D100"/>
    <mergeCell ref="E100:G100"/>
    <mergeCell ref="C95:D95"/>
    <mergeCell ref="E95:G95"/>
    <mergeCell ref="C96:D96"/>
    <mergeCell ref="E96:G96"/>
    <mergeCell ref="C97:D97"/>
    <mergeCell ref="E97:G97"/>
    <mergeCell ref="C93:D93"/>
    <mergeCell ref="E93:G93"/>
    <mergeCell ref="C94:D94"/>
    <mergeCell ref="E94:G94"/>
    <mergeCell ref="B84:G84"/>
    <mergeCell ref="A92:B92"/>
    <mergeCell ref="C92:D92"/>
    <mergeCell ref="E92:G92"/>
    <mergeCell ref="C72:G72"/>
    <mergeCell ref="B82:G82"/>
    <mergeCell ref="B83:G83"/>
    <mergeCell ref="C75:G75"/>
    <mergeCell ref="A10:A15"/>
    <mergeCell ref="A16:A21"/>
    <mergeCell ref="A23:A28"/>
    <mergeCell ref="A29:A34"/>
    <mergeCell ref="C71:G71"/>
    <mergeCell ref="G11:G15"/>
    <mergeCell ref="G17:G21"/>
    <mergeCell ref="C70:G70"/>
    <mergeCell ref="C76:G76"/>
    <mergeCell ref="C79:G79"/>
    <mergeCell ref="A42:A46"/>
  </mergeCells>
  <phoneticPr fontId="15"/>
  <conditionalFormatting sqref="A47:A79 A10:A42">
    <cfRule type="expression" dxfId="2" priority="1">
      <formula>$A10=TRUE</formula>
    </cfRule>
  </conditionalFormatting>
  <pageMargins left="0.78740157480314965" right="0.59055118110236227" top="0.78740157480314965" bottom="0.78740157480314965" header="0" footer="0"/>
  <pageSetup paperSize="9" scale="61" fitToHeight="0" orientation="portrait" r:id="rId1"/>
  <headerFooter alignWithMargins="0"/>
  <rowBreaks count="1" manualBreakCount="1">
    <brk id="77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0</xdr:col>
                    <xdr:colOff>171450</xdr:colOff>
                    <xdr:row>11</xdr:row>
                    <xdr:rowOff>95250</xdr:rowOff>
                  </from>
                  <to>
                    <xdr:col>0</xdr:col>
                    <xdr:colOff>495300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0</xdr:col>
                    <xdr:colOff>180975</xdr:colOff>
                    <xdr:row>17</xdr:row>
                    <xdr:rowOff>85725</xdr:rowOff>
                  </from>
                  <to>
                    <xdr:col>0</xdr:col>
                    <xdr:colOff>504825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0</xdr:col>
                    <xdr:colOff>180975</xdr:colOff>
                    <xdr:row>24</xdr:row>
                    <xdr:rowOff>95250</xdr:rowOff>
                  </from>
                  <to>
                    <xdr:col>0</xdr:col>
                    <xdr:colOff>504825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0</xdr:col>
                    <xdr:colOff>190500</xdr:colOff>
                    <xdr:row>30</xdr:row>
                    <xdr:rowOff>85725</xdr:rowOff>
                  </from>
                  <to>
                    <xdr:col>0</xdr:col>
                    <xdr:colOff>514350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8" r:id="rId8" name="Check Box 36">
              <controlPr defaultSize="0" autoFill="0" autoLine="0" autoPict="0">
                <anchor moveWithCells="1">
                  <from>
                    <xdr:col>0</xdr:col>
                    <xdr:colOff>161925</xdr:colOff>
                    <xdr:row>36</xdr:row>
                    <xdr:rowOff>0</xdr:rowOff>
                  </from>
                  <to>
                    <xdr:col>0</xdr:col>
                    <xdr:colOff>504825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9" r:id="rId9" name="Check Box 37">
              <controlPr defaultSize="0" autoFill="0" autoLine="0" autoPict="0">
                <anchor moveWithCells="1">
                  <from>
                    <xdr:col>0</xdr:col>
                    <xdr:colOff>161925</xdr:colOff>
                    <xdr:row>37</xdr:row>
                    <xdr:rowOff>0</xdr:rowOff>
                  </from>
                  <to>
                    <xdr:col>0</xdr:col>
                    <xdr:colOff>504825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0" r:id="rId10" name="Check Box 38">
              <controlPr defaultSize="0" autoFill="0" autoLine="0" autoPict="0">
                <anchor moveWithCells="1">
                  <from>
                    <xdr:col>0</xdr:col>
                    <xdr:colOff>152400</xdr:colOff>
                    <xdr:row>38</xdr:row>
                    <xdr:rowOff>0</xdr:rowOff>
                  </from>
                  <to>
                    <xdr:col>0</xdr:col>
                    <xdr:colOff>495300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1" r:id="rId11" name="Check Box 39">
              <controlPr defaultSize="0" autoFill="0" autoLine="0" autoPict="0">
                <anchor moveWithCells="1">
                  <from>
                    <xdr:col>0</xdr:col>
                    <xdr:colOff>161925</xdr:colOff>
                    <xdr:row>39</xdr:row>
                    <xdr:rowOff>0</xdr:rowOff>
                  </from>
                  <to>
                    <xdr:col>0</xdr:col>
                    <xdr:colOff>504825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2" r:id="rId12" name="Check Box 40">
              <controlPr defaultSize="0" autoFill="0" autoLine="0" autoPict="0">
                <anchor moveWithCells="1">
                  <from>
                    <xdr:col>0</xdr:col>
                    <xdr:colOff>161925</xdr:colOff>
                    <xdr:row>40</xdr:row>
                    <xdr:rowOff>0</xdr:rowOff>
                  </from>
                  <to>
                    <xdr:col>0</xdr:col>
                    <xdr:colOff>504825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4" r:id="rId13" name="Check Box 42">
              <controlPr defaultSize="0" autoFill="0" autoLine="0" autoPict="0">
                <anchor moveWithCells="1">
                  <from>
                    <xdr:col>0</xdr:col>
                    <xdr:colOff>161925</xdr:colOff>
                    <xdr:row>42</xdr:row>
                    <xdr:rowOff>200025</xdr:rowOff>
                  </from>
                  <to>
                    <xdr:col>0</xdr:col>
                    <xdr:colOff>504825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8" r:id="rId14" name="Check Box 46">
              <controlPr defaultSize="0" autoFill="0" autoLine="0" autoPict="0">
                <anchor moveWithCells="1">
                  <from>
                    <xdr:col>0</xdr:col>
                    <xdr:colOff>161925</xdr:colOff>
                    <xdr:row>46</xdr:row>
                    <xdr:rowOff>0</xdr:rowOff>
                  </from>
                  <to>
                    <xdr:col>0</xdr:col>
                    <xdr:colOff>504825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0" r:id="rId15" name="Check Box 48">
              <controlPr defaultSize="0" autoFill="0" autoLine="0" autoPict="0">
                <anchor moveWithCells="1">
                  <from>
                    <xdr:col>0</xdr:col>
                    <xdr:colOff>161925</xdr:colOff>
                    <xdr:row>48</xdr:row>
                    <xdr:rowOff>0</xdr:rowOff>
                  </from>
                  <to>
                    <xdr:col>0</xdr:col>
                    <xdr:colOff>504825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1" r:id="rId16" name="Check Box 49">
              <controlPr defaultSize="0" autoFill="0" autoLine="0" autoPict="0">
                <anchor moveWithCells="1">
                  <from>
                    <xdr:col>0</xdr:col>
                    <xdr:colOff>161925</xdr:colOff>
                    <xdr:row>49</xdr:row>
                    <xdr:rowOff>0</xdr:rowOff>
                  </from>
                  <to>
                    <xdr:col>0</xdr:col>
                    <xdr:colOff>504825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2" r:id="rId17" name="Check Box 50">
              <controlPr defaultSize="0" autoFill="0" autoLine="0" autoPict="0">
                <anchor moveWithCells="1">
                  <from>
                    <xdr:col>0</xdr:col>
                    <xdr:colOff>161925</xdr:colOff>
                    <xdr:row>50</xdr:row>
                    <xdr:rowOff>0</xdr:rowOff>
                  </from>
                  <to>
                    <xdr:col>0</xdr:col>
                    <xdr:colOff>504825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3" r:id="rId18" name="Check Box 51">
              <controlPr defaultSize="0" autoFill="0" autoLine="0" autoPict="0">
                <anchor moveWithCells="1">
                  <from>
                    <xdr:col>0</xdr:col>
                    <xdr:colOff>161925</xdr:colOff>
                    <xdr:row>51</xdr:row>
                    <xdr:rowOff>0</xdr:rowOff>
                  </from>
                  <to>
                    <xdr:col>0</xdr:col>
                    <xdr:colOff>504825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5" r:id="rId19" name="Check Box 53">
              <controlPr defaultSize="0" autoFill="0" autoLine="0" autoPict="0">
                <anchor moveWithCells="1">
                  <from>
                    <xdr:col>0</xdr:col>
                    <xdr:colOff>161925</xdr:colOff>
                    <xdr:row>53</xdr:row>
                    <xdr:rowOff>0</xdr:rowOff>
                  </from>
                  <to>
                    <xdr:col>0</xdr:col>
                    <xdr:colOff>504825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6" r:id="rId20" name="Check Box 54">
              <controlPr defaultSize="0" autoFill="0" autoLine="0" autoPict="0">
                <anchor moveWithCells="1">
                  <from>
                    <xdr:col>0</xdr:col>
                    <xdr:colOff>161925</xdr:colOff>
                    <xdr:row>54</xdr:row>
                    <xdr:rowOff>0</xdr:rowOff>
                  </from>
                  <to>
                    <xdr:col>0</xdr:col>
                    <xdr:colOff>504825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8" r:id="rId21" name="Check Box 56">
              <controlPr defaultSize="0" autoFill="0" autoLine="0" autoPict="0">
                <anchor moveWithCells="1">
                  <from>
                    <xdr:col>0</xdr:col>
                    <xdr:colOff>161925</xdr:colOff>
                    <xdr:row>56</xdr:row>
                    <xdr:rowOff>0</xdr:rowOff>
                  </from>
                  <to>
                    <xdr:col>0</xdr:col>
                    <xdr:colOff>504825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9" r:id="rId22" name="Check Box 57">
              <controlPr defaultSize="0" autoFill="0" autoLine="0" autoPict="0">
                <anchor moveWithCells="1">
                  <from>
                    <xdr:col>0</xdr:col>
                    <xdr:colOff>161925</xdr:colOff>
                    <xdr:row>57</xdr:row>
                    <xdr:rowOff>0</xdr:rowOff>
                  </from>
                  <to>
                    <xdr:col>0</xdr:col>
                    <xdr:colOff>504825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0" r:id="rId23" name="Check Box 58">
              <controlPr defaultSize="0" autoFill="0" autoLine="0" autoPict="0">
                <anchor moveWithCells="1">
                  <from>
                    <xdr:col>0</xdr:col>
                    <xdr:colOff>161925</xdr:colOff>
                    <xdr:row>58</xdr:row>
                    <xdr:rowOff>0</xdr:rowOff>
                  </from>
                  <to>
                    <xdr:col>0</xdr:col>
                    <xdr:colOff>504825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1" r:id="rId24" name="Check Box 59">
              <controlPr defaultSize="0" autoFill="0" autoLine="0" autoPict="0">
                <anchor moveWithCells="1">
                  <from>
                    <xdr:col>0</xdr:col>
                    <xdr:colOff>161925</xdr:colOff>
                    <xdr:row>59</xdr:row>
                    <xdr:rowOff>0</xdr:rowOff>
                  </from>
                  <to>
                    <xdr:col>0</xdr:col>
                    <xdr:colOff>504825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2" r:id="rId25" name="Check Box 60">
              <controlPr defaultSize="0" autoFill="0" autoLine="0" autoPict="0">
                <anchor moveWithCells="1">
                  <from>
                    <xdr:col>0</xdr:col>
                    <xdr:colOff>161925</xdr:colOff>
                    <xdr:row>60</xdr:row>
                    <xdr:rowOff>0</xdr:rowOff>
                  </from>
                  <to>
                    <xdr:col>0</xdr:col>
                    <xdr:colOff>504825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3" r:id="rId26" name="Check Box 61">
              <controlPr defaultSize="0" autoFill="0" autoLine="0" autoPict="0">
                <anchor moveWithCells="1">
                  <from>
                    <xdr:col>0</xdr:col>
                    <xdr:colOff>161925</xdr:colOff>
                    <xdr:row>61</xdr:row>
                    <xdr:rowOff>0</xdr:rowOff>
                  </from>
                  <to>
                    <xdr:col>0</xdr:col>
                    <xdr:colOff>504825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5" r:id="rId27" name="Check Box 63">
              <controlPr defaultSize="0" autoFill="0" autoLine="0" autoPict="0">
                <anchor moveWithCells="1">
                  <from>
                    <xdr:col>0</xdr:col>
                    <xdr:colOff>161925</xdr:colOff>
                    <xdr:row>63</xdr:row>
                    <xdr:rowOff>0</xdr:rowOff>
                  </from>
                  <to>
                    <xdr:col>0</xdr:col>
                    <xdr:colOff>504825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6" r:id="rId28" name="Check Box 64">
              <controlPr defaultSize="0" autoFill="0" autoLine="0" autoPict="0">
                <anchor moveWithCells="1">
                  <from>
                    <xdr:col>0</xdr:col>
                    <xdr:colOff>161925</xdr:colOff>
                    <xdr:row>64</xdr:row>
                    <xdr:rowOff>0</xdr:rowOff>
                  </from>
                  <to>
                    <xdr:col>0</xdr:col>
                    <xdr:colOff>504825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7" r:id="rId29" name="Check Box 65">
              <controlPr defaultSize="0" autoFill="0" autoLine="0" autoPict="0">
                <anchor moveWithCells="1">
                  <from>
                    <xdr:col>0</xdr:col>
                    <xdr:colOff>161925</xdr:colOff>
                    <xdr:row>65</xdr:row>
                    <xdr:rowOff>0</xdr:rowOff>
                  </from>
                  <to>
                    <xdr:col>0</xdr:col>
                    <xdr:colOff>504825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1" r:id="rId30" name="Check Box 69">
              <controlPr defaultSize="0" autoFill="0" autoLine="0" autoPict="0">
                <anchor moveWithCells="1">
                  <from>
                    <xdr:col>0</xdr:col>
                    <xdr:colOff>161925</xdr:colOff>
                    <xdr:row>69</xdr:row>
                    <xdr:rowOff>0</xdr:rowOff>
                  </from>
                  <to>
                    <xdr:col>0</xdr:col>
                    <xdr:colOff>504825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2" r:id="rId31" name="Check Box 70">
              <controlPr defaultSize="0" autoFill="0" autoLine="0" autoPict="0">
                <anchor moveWithCells="1">
                  <from>
                    <xdr:col>0</xdr:col>
                    <xdr:colOff>161925</xdr:colOff>
                    <xdr:row>70</xdr:row>
                    <xdr:rowOff>0</xdr:rowOff>
                  </from>
                  <to>
                    <xdr:col>0</xdr:col>
                    <xdr:colOff>504825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3" r:id="rId32" name="Check Box 71">
              <controlPr defaultSize="0" autoFill="0" autoLine="0" autoPict="0">
                <anchor moveWithCells="1">
                  <from>
                    <xdr:col>0</xdr:col>
                    <xdr:colOff>161925</xdr:colOff>
                    <xdr:row>71</xdr:row>
                    <xdr:rowOff>0</xdr:rowOff>
                  </from>
                  <to>
                    <xdr:col>0</xdr:col>
                    <xdr:colOff>504825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6" r:id="rId33" name="Check Box 74">
              <controlPr defaultSize="0" autoFill="0" autoLine="0" autoPict="0">
                <anchor moveWithCells="1">
                  <from>
                    <xdr:col>0</xdr:col>
                    <xdr:colOff>161925</xdr:colOff>
                    <xdr:row>74</xdr:row>
                    <xdr:rowOff>0</xdr:rowOff>
                  </from>
                  <to>
                    <xdr:col>0</xdr:col>
                    <xdr:colOff>504825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7" r:id="rId34" name="Check Box 75">
              <controlPr defaultSize="0" autoFill="0" autoLine="0" autoPict="0">
                <anchor moveWithCells="1">
                  <from>
                    <xdr:col>0</xdr:col>
                    <xdr:colOff>161925</xdr:colOff>
                    <xdr:row>75</xdr:row>
                    <xdr:rowOff>0</xdr:rowOff>
                  </from>
                  <to>
                    <xdr:col>0</xdr:col>
                    <xdr:colOff>504825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0" r:id="rId35" name="Check Box 78">
              <controlPr defaultSize="0" autoFill="0" autoLine="0" autoPict="0">
                <anchor moveWithCells="1">
                  <from>
                    <xdr:col>0</xdr:col>
                    <xdr:colOff>171450</xdr:colOff>
                    <xdr:row>78</xdr:row>
                    <xdr:rowOff>0</xdr:rowOff>
                  </from>
                  <to>
                    <xdr:col>0</xdr:col>
                    <xdr:colOff>514350</xdr:colOff>
                    <xdr:row>78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theme="8"/>
    <pageSetUpPr fitToPage="1"/>
  </sheetPr>
  <dimension ref="A1:I70"/>
  <sheetViews>
    <sheetView view="pageBreakPreview" zoomScale="85" zoomScaleNormal="100" zoomScaleSheetLayoutView="85" workbookViewId="0">
      <selection activeCell="F12" sqref="F12"/>
    </sheetView>
  </sheetViews>
  <sheetFormatPr defaultRowHeight="14.25" x14ac:dyDescent="0.15"/>
  <cols>
    <col min="1" max="1" width="6.875" style="2" customWidth="1"/>
    <col min="2" max="2" width="48.125" style="2" customWidth="1"/>
    <col min="3" max="6" width="11.375" style="2" customWidth="1"/>
    <col min="7" max="7" width="47.75" style="2" customWidth="1"/>
    <col min="8" max="16384" width="9" style="2"/>
  </cols>
  <sheetData>
    <row r="1" spans="1:9" ht="4.9000000000000004" customHeight="1" x14ac:dyDescent="0.15"/>
    <row r="2" spans="1:9" s="1" customFormat="1" ht="17.25" x14ac:dyDescent="0.15">
      <c r="A2" s="167" t="s">
        <v>504</v>
      </c>
      <c r="B2" s="103"/>
      <c r="C2" s="8"/>
      <c r="D2" s="8"/>
      <c r="E2" s="8"/>
      <c r="F2" s="8"/>
      <c r="G2" s="9"/>
    </row>
    <row r="3" spans="1:9" ht="22.5" customHeight="1" x14ac:dyDescent="0.15">
      <c r="D3" s="7"/>
      <c r="E3" s="7"/>
      <c r="F3" s="7"/>
      <c r="G3" s="104" t="s">
        <v>431</v>
      </c>
    </row>
    <row r="4" spans="1:9" ht="6.75" customHeight="1" x14ac:dyDescent="0.15">
      <c r="D4" s="7"/>
      <c r="E4" s="7"/>
      <c r="F4" s="7"/>
      <c r="G4" s="104"/>
    </row>
    <row r="5" spans="1:9" ht="23.25" customHeight="1" x14ac:dyDescent="0.15">
      <c r="A5" s="107" t="s">
        <v>476</v>
      </c>
      <c r="C5" s="114" t="s">
        <v>10</v>
      </c>
      <c r="D5" s="115">
        <v>10.72</v>
      </c>
      <c r="E5" s="34" t="s">
        <v>6</v>
      </c>
      <c r="F5" s="34"/>
      <c r="G5" s="34"/>
    </row>
    <row r="6" spans="1:9" ht="24.75" customHeight="1" x14ac:dyDescent="0.15">
      <c r="A6" s="166" t="s">
        <v>452</v>
      </c>
      <c r="C6" s="114"/>
      <c r="D6" s="115"/>
      <c r="E6" s="34"/>
      <c r="F6" s="34"/>
      <c r="G6" s="34"/>
    </row>
    <row r="7" spans="1:9" ht="4.9000000000000004" customHeight="1" thickBot="1" x14ac:dyDescent="0.2">
      <c r="C7" s="34"/>
      <c r="D7" s="34"/>
      <c r="E7" s="34"/>
      <c r="F7" s="34"/>
      <c r="G7" s="34"/>
    </row>
    <row r="8" spans="1:9" ht="33" customHeight="1" thickBot="1" x14ac:dyDescent="0.2">
      <c r="A8" s="182" t="s">
        <v>478</v>
      </c>
      <c r="B8" s="62" t="s">
        <v>124</v>
      </c>
      <c r="C8" s="168" t="s">
        <v>0</v>
      </c>
      <c r="D8" s="169" t="s">
        <v>16</v>
      </c>
      <c r="E8" s="170" t="s">
        <v>17</v>
      </c>
      <c r="F8" s="170" t="s">
        <v>203</v>
      </c>
      <c r="G8" s="186"/>
    </row>
    <row r="9" spans="1:9" ht="22.5" customHeight="1" x14ac:dyDescent="0.15">
      <c r="A9" s="213"/>
      <c r="B9" s="54" t="s">
        <v>125</v>
      </c>
      <c r="C9" s="225"/>
      <c r="D9" s="226"/>
      <c r="E9" s="227"/>
      <c r="F9" s="227"/>
      <c r="G9" s="228" t="s">
        <v>506</v>
      </c>
    </row>
    <row r="10" spans="1:9" ht="37.5" customHeight="1" x14ac:dyDescent="0.15">
      <c r="A10" s="124" t="b">
        <v>1</v>
      </c>
      <c r="B10" s="25" t="s">
        <v>126</v>
      </c>
      <c r="C10" s="116">
        <v>760</v>
      </c>
      <c r="D10" s="51">
        <f>INT(($C10*30)*$D$5)-INT(INT(($C10*30)*$D$5)*0.9)</f>
        <v>24442</v>
      </c>
      <c r="E10" s="68">
        <f>INT(($C10*30)*$D$5)-INT(INT(($C10*30)*$D$5)*0.8)</f>
        <v>48884</v>
      </c>
      <c r="F10" s="68">
        <f>INT(($C10*30)*$D$5)-INT(INT(($C10*30)*$D$5)*0.7)</f>
        <v>73325</v>
      </c>
      <c r="G10" s="298" t="s">
        <v>159</v>
      </c>
      <c r="I10" s="34"/>
    </row>
    <row r="11" spans="1:9" ht="37.5" customHeight="1" x14ac:dyDescent="0.15">
      <c r="A11" s="124" t="b">
        <v>1</v>
      </c>
      <c r="B11" s="25" t="s">
        <v>408</v>
      </c>
      <c r="C11" s="116">
        <v>748</v>
      </c>
      <c r="D11" s="51">
        <f>INT(($C11*30)*$D$5)-INT(INT(($C11*30)*$D$5)*0.9)</f>
        <v>24056</v>
      </c>
      <c r="E11" s="68">
        <f>INT(($C11*30)*$D$5)-INT(INT(($C11*30)*$D$5)*0.8)</f>
        <v>48112</v>
      </c>
      <c r="F11" s="68">
        <f>INT(($C11*30)*$D$5)-INT(INT(($C11*30)*$D$5)*0.7)</f>
        <v>72167</v>
      </c>
      <c r="G11" s="300"/>
      <c r="I11" s="34"/>
    </row>
    <row r="12" spans="1:9" ht="24" customHeight="1" x14ac:dyDescent="0.15">
      <c r="A12" s="124"/>
      <c r="B12" s="25" t="s">
        <v>129</v>
      </c>
      <c r="C12" s="116"/>
      <c r="D12" s="51"/>
      <c r="E12" s="68"/>
      <c r="F12" s="68"/>
      <c r="G12" s="143"/>
      <c r="I12" s="34"/>
    </row>
    <row r="13" spans="1:9" ht="33" customHeight="1" x14ac:dyDescent="0.15">
      <c r="A13" s="124" t="b">
        <v>1</v>
      </c>
      <c r="B13" s="25" t="s">
        <v>130</v>
      </c>
      <c r="C13" s="116">
        <v>788</v>
      </c>
      <c r="D13" s="51">
        <f>INT(C13*$D$5)-INT(INT(C13*$D$5)*0.9)</f>
        <v>845</v>
      </c>
      <c r="E13" s="52">
        <f>INT(C13*$D$5)-INT(INT(C13*$D$5)*0.8)</f>
        <v>1690</v>
      </c>
      <c r="F13" s="52">
        <f>INT(C13*$D$5)-INT(INT(C13*$D$5)*0.7)</f>
        <v>2535</v>
      </c>
      <c r="G13" s="229" t="s">
        <v>505</v>
      </c>
      <c r="I13" s="34"/>
    </row>
    <row r="14" spans="1:9" ht="33" customHeight="1" thickBot="1" x14ac:dyDescent="0.2">
      <c r="A14" s="216" t="b">
        <v>1</v>
      </c>
      <c r="B14" s="46" t="s">
        <v>409</v>
      </c>
      <c r="C14" s="138">
        <v>776</v>
      </c>
      <c r="D14" s="37">
        <f>INT(C14*$D$5)-INT(INT(C14*$D$5)*0.9)</f>
        <v>832</v>
      </c>
      <c r="E14" s="44">
        <f>INT(C14*$D$5)-INT(INT(C14*$D$5)*0.8)</f>
        <v>1664</v>
      </c>
      <c r="F14" s="44">
        <f>INT(C14*$D$5)-INT(INT(C14*$D$5)*0.7)</f>
        <v>2496</v>
      </c>
      <c r="G14" s="230" t="s">
        <v>505</v>
      </c>
      <c r="I14" s="34"/>
    </row>
    <row r="15" spans="1:9" ht="22.5" customHeight="1" x14ac:dyDescent="0.15">
      <c r="A15" s="207"/>
      <c r="B15" s="54" t="s">
        <v>5</v>
      </c>
      <c r="C15" s="117"/>
      <c r="D15" s="55"/>
      <c r="E15" s="56"/>
      <c r="F15" s="56"/>
      <c r="G15" s="197"/>
      <c r="I15" s="34"/>
    </row>
    <row r="16" spans="1:9" ht="22.5" customHeight="1" x14ac:dyDescent="0.15">
      <c r="A16" s="209"/>
      <c r="B16" s="12" t="s">
        <v>318</v>
      </c>
      <c r="C16" s="133"/>
      <c r="D16" s="36"/>
      <c r="E16" s="43"/>
      <c r="F16" s="43"/>
      <c r="G16" s="199" t="s">
        <v>87</v>
      </c>
      <c r="I16" s="34"/>
    </row>
    <row r="17" spans="1:9" s="3" customFormat="1" ht="22.5" customHeight="1" x14ac:dyDescent="0.15">
      <c r="A17" s="208" t="b">
        <v>1</v>
      </c>
      <c r="B17" s="12" t="s">
        <v>93</v>
      </c>
      <c r="C17" s="133">
        <v>50</v>
      </c>
      <c r="D17" s="36">
        <f t="shared" ref="D17:D23" si="0">INT(C17*$D$5)-INT(INT(C17*$D$5)*0.9)</f>
        <v>54</v>
      </c>
      <c r="E17" s="43">
        <f t="shared" ref="E17:E23" si="1">INT(C17*$D$5)-INT(INT(C17*$D$5)*0.8)</f>
        <v>108</v>
      </c>
      <c r="F17" s="43">
        <f t="shared" ref="F17:F23" si="2">INT(C17*$D$5)-INT(INT(C17*$D$5)*0.7)</f>
        <v>161</v>
      </c>
      <c r="G17" s="199"/>
      <c r="I17" s="34"/>
    </row>
    <row r="18" spans="1:9" s="3" customFormat="1" ht="22.5" customHeight="1" x14ac:dyDescent="0.15">
      <c r="A18" s="208" t="b">
        <v>1</v>
      </c>
      <c r="B18" s="11" t="s">
        <v>94</v>
      </c>
      <c r="C18" s="80">
        <v>25</v>
      </c>
      <c r="D18" s="49">
        <f t="shared" si="0"/>
        <v>27</v>
      </c>
      <c r="E18" s="50">
        <f t="shared" si="1"/>
        <v>54</v>
      </c>
      <c r="F18" s="50">
        <f t="shared" si="2"/>
        <v>81</v>
      </c>
      <c r="G18" s="178"/>
      <c r="I18" s="34"/>
    </row>
    <row r="19" spans="1:9" ht="22.5" customHeight="1" x14ac:dyDescent="0.15">
      <c r="A19" s="209" t="b">
        <v>1</v>
      </c>
      <c r="B19" s="14" t="s">
        <v>319</v>
      </c>
      <c r="C19" s="116">
        <v>200</v>
      </c>
      <c r="D19" s="51">
        <f t="shared" si="0"/>
        <v>215</v>
      </c>
      <c r="E19" s="52">
        <f t="shared" si="1"/>
        <v>429</v>
      </c>
      <c r="F19" s="52">
        <f t="shared" si="2"/>
        <v>644</v>
      </c>
      <c r="G19" s="231" t="s">
        <v>95</v>
      </c>
      <c r="I19" s="34"/>
    </row>
    <row r="20" spans="1:9" s="3" customFormat="1" ht="22.5" customHeight="1" x14ac:dyDescent="0.15">
      <c r="A20" s="208" t="b">
        <v>1</v>
      </c>
      <c r="B20" s="12" t="s">
        <v>320</v>
      </c>
      <c r="C20" s="133">
        <v>120</v>
      </c>
      <c r="D20" s="36">
        <f t="shared" si="0"/>
        <v>129</v>
      </c>
      <c r="E20" s="43">
        <f t="shared" si="1"/>
        <v>258</v>
      </c>
      <c r="F20" s="43">
        <f t="shared" si="2"/>
        <v>386</v>
      </c>
      <c r="G20" s="199" t="s">
        <v>87</v>
      </c>
      <c r="I20" s="34"/>
    </row>
    <row r="21" spans="1:9" s="3" customFormat="1" ht="22.5" customHeight="1" x14ac:dyDescent="0.15">
      <c r="A21" s="208" t="b">
        <v>1</v>
      </c>
      <c r="B21" s="48" t="s">
        <v>321</v>
      </c>
      <c r="C21" s="80">
        <v>246</v>
      </c>
      <c r="D21" s="49">
        <f t="shared" si="0"/>
        <v>264</v>
      </c>
      <c r="E21" s="50">
        <f t="shared" si="1"/>
        <v>528</v>
      </c>
      <c r="F21" s="50">
        <f t="shared" si="2"/>
        <v>792</v>
      </c>
      <c r="G21" s="178" t="s">
        <v>191</v>
      </c>
      <c r="I21" s="34"/>
    </row>
    <row r="22" spans="1:9" s="3" customFormat="1" ht="22.5" customHeight="1" x14ac:dyDescent="0.15">
      <c r="A22" s="208" t="b">
        <v>1</v>
      </c>
      <c r="B22" s="48" t="s">
        <v>30</v>
      </c>
      <c r="C22" s="80">
        <v>30</v>
      </c>
      <c r="D22" s="49">
        <f t="shared" si="0"/>
        <v>33</v>
      </c>
      <c r="E22" s="50">
        <f t="shared" si="1"/>
        <v>65</v>
      </c>
      <c r="F22" s="50">
        <f t="shared" si="2"/>
        <v>97</v>
      </c>
      <c r="G22" s="178" t="s">
        <v>96</v>
      </c>
      <c r="I22" s="34"/>
    </row>
    <row r="23" spans="1:9" s="3" customFormat="1" ht="22.5" customHeight="1" x14ac:dyDescent="0.15">
      <c r="A23" s="208" t="b">
        <v>1</v>
      </c>
      <c r="B23" s="57" t="s">
        <v>127</v>
      </c>
      <c r="C23" s="116">
        <v>400</v>
      </c>
      <c r="D23" s="51">
        <f t="shared" si="0"/>
        <v>429</v>
      </c>
      <c r="E23" s="52">
        <f t="shared" si="1"/>
        <v>858</v>
      </c>
      <c r="F23" s="52">
        <f t="shared" si="2"/>
        <v>1287</v>
      </c>
      <c r="G23" s="198" t="s">
        <v>102</v>
      </c>
      <c r="I23" s="34"/>
    </row>
    <row r="24" spans="1:9" ht="22.5" customHeight="1" x14ac:dyDescent="0.15">
      <c r="A24" s="209"/>
      <c r="B24" s="12" t="s">
        <v>128</v>
      </c>
      <c r="C24" s="133"/>
      <c r="D24" s="36"/>
      <c r="E24" s="43"/>
      <c r="F24" s="43"/>
      <c r="G24" s="199" t="s">
        <v>87</v>
      </c>
      <c r="I24" s="34"/>
    </row>
    <row r="25" spans="1:9" s="3" customFormat="1" ht="22.5" customHeight="1" x14ac:dyDescent="0.15">
      <c r="A25" s="208" t="b">
        <v>1</v>
      </c>
      <c r="B25" s="12" t="s">
        <v>104</v>
      </c>
      <c r="C25" s="133">
        <v>3</v>
      </c>
      <c r="D25" s="36">
        <f>INT(C25*$D$5)-INT(INT(C25*$D$5)*0.9)</f>
        <v>4</v>
      </c>
      <c r="E25" s="43">
        <f>INT(C25*$D$5)-INT(INT(C25*$D$5)*0.8)</f>
        <v>7</v>
      </c>
      <c r="F25" s="43">
        <f>INT(C25*$D$5)-INT(INT(C25*$D$5)*0.7)</f>
        <v>10</v>
      </c>
      <c r="G25" s="199"/>
      <c r="I25" s="34"/>
    </row>
    <row r="26" spans="1:9" s="3" customFormat="1" ht="22.5" customHeight="1" x14ac:dyDescent="0.15">
      <c r="A26" s="208" t="b">
        <v>1</v>
      </c>
      <c r="B26" s="11" t="s">
        <v>105</v>
      </c>
      <c r="C26" s="80">
        <v>4</v>
      </c>
      <c r="D26" s="49">
        <f>INT(C26*$D$5)-INT(INT(C26*$D$5)*0.9)</f>
        <v>5</v>
      </c>
      <c r="E26" s="50">
        <f>INT(C26*$D$5)-INT(INT(C26*$D$5)*0.8)</f>
        <v>9</v>
      </c>
      <c r="F26" s="50">
        <f>INT(C26*$D$5)-INT(INT(C26*$D$5)*0.7)</f>
        <v>13</v>
      </c>
      <c r="G26" s="178"/>
      <c r="I26" s="34"/>
    </row>
    <row r="27" spans="1:9" s="3" customFormat="1" ht="22.5" customHeight="1" x14ac:dyDescent="0.15">
      <c r="A27" s="208"/>
      <c r="B27" s="57" t="s">
        <v>189</v>
      </c>
      <c r="C27" s="116"/>
      <c r="D27" s="51"/>
      <c r="E27" s="52"/>
      <c r="F27" s="52"/>
      <c r="G27" s="198"/>
      <c r="I27" s="34"/>
    </row>
    <row r="28" spans="1:9" s="3" customFormat="1" ht="22.5" customHeight="1" x14ac:dyDescent="0.15">
      <c r="A28" s="208" t="b">
        <v>1</v>
      </c>
      <c r="B28" s="57" t="s">
        <v>352</v>
      </c>
      <c r="C28" s="116">
        <v>100</v>
      </c>
      <c r="D28" s="51">
        <f t="shared" ref="D28:D33" si="3">INT(C28*$D$5)-INT(INT(C28*$D$5)*0.9)</f>
        <v>108</v>
      </c>
      <c r="E28" s="52">
        <f t="shared" ref="E28:E33" si="4">INT(C28*$D$5)-INT(INT(C28*$D$5)*0.8)</f>
        <v>215</v>
      </c>
      <c r="F28" s="52">
        <f t="shared" ref="F28:F33" si="5">INT(C28*$D$5)-INT(INT(C28*$D$5)*0.7)</f>
        <v>322</v>
      </c>
      <c r="G28" s="198" t="s">
        <v>324</v>
      </c>
      <c r="I28" s="34"/>
    </row>
    <row r="29" spans="1:9" s="3" customFormat="1" ht="22.5" customHeight="1" x14ac:dyDescent="0.15">
      <c r="A29" s="208" t="b">
        <v>1</v>
      </c>
      <c r="B29" s="57" t="s">
        <v>353</v>
      </c>
      <c r="C29" s="116">
        <v>200</v>
      </c>
      <c r="D29" s="51">
        <f t="shared" si="3"/>
        <v>215</v>
      </c>
      <c r="E29" s="52">
        <f t="shared" si="4"/>
        <v>429</v>
      </c>
      <c r="F29" s="52">
        <f t="shared" si="5"/>
        <v>644</v>
      </c>
      <c r="G29" s="198" t="s">
        <v>196</v>
      </c>
      <c r="I29" s="34"/>
    </row>
    <row r="30" spans="1:9" s="3" customFormat="1" ht="22.5" customHeight="1" x14ac:dyDescent="0.15">
      <c r="A30" s="208" t="b">
        <v>1</v>
      </c>
      <c r="B30" s="57" t="s">
        <v>372</v>
      </c>
      <c r="C30" s="116">
        <v>30</v>
      </c>
      <c r="D30" s="51">
        <f t="shared" si="3"/>
        <v>33</v>
      </c>
      <c r="E30" s="52">
        <f t="shared" si="4"/>
        <v>65</v>
      </c>
      <c r="F30" s="52">
        <f t="shared" si="5"/>
        <v>97</v>
      </c>
      <c r="G30" s="198" t="s">
        <v>375</v>
      </c>
      <c r="I30" s="34"/>
    </row>
    <row r="31" spans="1:9" s="3" customFormat="1" ht="22.5" customHeight="1" x14ac:dyDescent="0.15">
      <c r="A31" s="208" t="b">
        <v>1</v>
      </c>
      <c r="B31" s="57" t="s">
        <v>373</v>
      </c>
      <c r="C31" s="116">
        <v>30</v>
      </c>
      <c r="D31" s="51">
        <f t="shared" si="3"/>
        <v>33</v>
      </c>
      <c r="E31" s="52">
        <f t="shared" si="4"/>
        <v>65</v>
      </c>
      <c r="F31" s="52">
        <f t="shared" si="5"/>
        <v>97</v>
      </c>
      <c r="G31" s="198" t="s">
        <v>197</v>
      </c>
      <c r="I31" s="34"/>
    </row>
    <row r="32" spans="1:9" s="3" customFormat="1" ht="22.5" customHeight="1" x14ac:dyDescent="0.15">
      <c r="A32" s="208" t="b">
        <v>1</v>
      </c>
      <c r="B32" s="57" t="s">
        <v>374</v>
      </c>
      <c r="C32" s="116">
        <v>20</v>
      </c>
      <c r="D32" s="51">
        <f t="shared" si="3"/>
        <v>22</v>
      </c>
      <c r="E32" s="52">
        <f t="shared" si="4"/>
        <v>43</v>
      </c>
      <c r="F32" s="52">
        <f t="shared" si="5"/>
        <v>65</v>
      </c>
      <c r="G32" s="198" t="s">
        <v>198</v>
      </c>
      <c r="I32" s="34"/>
    </row>
    <row r="33" spans="1:9" s="3" customFormat="1" ht="22.5" customHeight="1" x14ac:dyDescent="0.15">
      <c r="A33" s="208" t="b">
        <v>1</v>
      </c>
      <c r="B33" s="57" t="s">
        <v>376</v>
      </c>
      <c r="C33" s="116">
        <v>40</v>
      </c>
      <c r="D33" s="51">
        <f t="shared" si="3"/>
        <v>43</v>
      </c>
      <c r="E33" s="52">
        <f t="shared" si="4"/>
        <v>86</v>
      </c>
      <c r="F33" s="52">
        <f t="shared" si="5"/>
        <v>129</v>
      </c>
      <c r="G33" s="198" t="s">
        <v>197</v>
      </c>
      <c r="I33" s="34"/>
    </row>
    <row r="34" spans="1:9" ht="22.5" customHeight="1" x14ac:dyDescent="0.15">
      <c r="A34" s="209"/>
      <c r="B34" s="14" t="s">
        <v>377</v>
      </c>
      <c r="C34" s="116"/>
      <c r="D34" s="51"/>
      <c r="E34" s="52"/>
      <c r="F34" s="52"/>
      <c r="G34" s="198" t="s">
        <v>87</v>
      </c>
      <c r="I34" s="34"/>
    </row>
    <row r="35" spans="1:9" ht="22.5" customHeight="1" x14ac:dyDescent="0.15">
      <c r="A35" s="209" t="b">
        <v>1</v>
      </c>
      <c r="B35" s="13" t="s">
        <v>402</v>
      </c>
      <c r="C35" s="116">
        <v>22</v>
      </c>
      <c r="D35" s="36">
        <f>INT(C35*$D$5)-INT(INT(C35*$D$5)*0.9)</f>
        <v>24</v>
      </c>
      <c r="E35" s="43">
        <f>INT(C35*$D$5)-INT(INT(C35*$D$5)*0.8)</f>
        <v>47</v>
      </c>
      <c r="F35" s="43">
        <f>INT(C35*$D$5)-INT(INT(C35*$D$5)*0.7)</f>
        <v>71</v>
      </c>
      <c r="G35" s="136"/>
      <c r="I35" s="34"/>
    </row>
    <row r="36" spans="1:9" ht="22.5" customHeight="1" x14ac:dyDescent="0.15">
      <c r="A36" s="209" t="b">
        <v>1</v>
      </c>
      <c r="B36" s="13" t="s">
        <v>403</v>
      </c>
      <c r="C36" s="116">
        <v>18</v>
      </c>
      <c r="D36" s="36">
        <f>INT(C36*$D$5)-INT(INT(C36*$D$5)*0.9)</f>
        <v>20</v>
      </c>
      <c r="E36" s="43">
        <f>INT(C36*$D$5)-INT(INT(C36*$D$5)*0.8)</f>
        <v>39</v>
      </c>
      <c r="F36" s="43">
        <f>INT(C36*$D$5)-INT(INT(C36*$D$5)*0.7)</f>
        <v>58</v>
      </c>
      <c r="G36" s="136"/>
      <c r="I36" s="34"/>
    </row>
    <row r="37" spans="1:9" ht="22.5" customHeight="1" thickBot="1" x14ac:dyDescent="0.2">
      <c r="A37" s="206" t="b">
        <v>1</v>
      </c>
      <c r="B37" s="53" t="s">
        <v>404</v>
      </c>
      <c r="C37" s="138">
        <v>6</v>
      </c>
      <c r="D37" s="37">
        <f>INT(C37*$D$5)-INT(INT(C37*$D$5)*0.9)</f>
        <v>7</v>
      </c>
      <c r="E37" s="44">
        <f>INT(C37*$D$5)-INT(INT(C37*$D$5)*0.8)</f>
        <v>13</v>
      </c>
      <c r="F37" s="44">
        <f>INT(C37*$D$5)-INT(INT(C37*$D$5)*0.7)</f>
        <v>20</v>
      </c>
      <c r="G37" s="140"/>
      <c r="I37" s="34"/>
    </row>
    <row r="38" spans="1:9" s="4" customFormat="1" ht="6" customHeight="1" x14ac:dyDescent="0.15">
      <c r="A38" s="211"/>
      <c r="B38" s="6"/>
      <c r="C38" s="35"/>
      <c r="D38" s="35"/>
      <c r="E38" s="35"/>
      <c r="F38" s="35"/>
      <c r="G38" s="35"/>
      <c r="I38" s="35"/>
    </row>
    <row r="39" spans="1:9" s="4" customFormat="1" ht="3" customHeight="1" x14ac:dyDescent="0.15">
      <c r="A39" s="211"/>
      <c r="B39" s="6"/>
      <c r="C39" s="35"/>
      <c r="D39" s="35"/>
      <c r="E39" s="35"/>
      <c r="F39" s="35"/>
      <c r="G39" s="35"/>
    </row>
    <row r="40" spans="1:9" s="4" customFormat="1" ht="22.5" customHeight="1" x14ac:dyDescent="0.15">
      <c r="A40" s="126"/>
      <c r="B40" s="22" t="s">
        <v>4</v>
      </c>
      <c r="C40" s="35"/>
      <c r="D40" s="35"/>
      <c r="E40" s="35"/>
      <c r="F40" s="35"/>
      <c r="G40" s="35"/>
    </row>
    <row r="41" spans="1:9" s="3" customFormat="1" ht="19.5" customHeight="1" x14ac:dyDescent="0.15">
      <c r="A41" s="126" t="b">
        <v>1</v>
      </c>
      <c r="B41" s="92" t="s">
        <v>11</v>
      </c>
      <c r="C41" s="251" t="s">
        <v>155</v>
      </c>
      <c r="D41" s="252"/>
      <c r="E41" s="252"/>
      <c r="F41" s="252"/>
      <c r="G41" s="253"/>
    </row>
    <row r="42" spans="1:9" s="3" customFormat="1" ht="19.5" customHeight="1" x14ac:dyDescent="0.15">
      <c r="A42" s="126" t="b">
        <v>1</v>
      </c>
      <c r="B42" s="92" t="s">
        <v>12</v>
      </c>
      <c r="C42" s="251" t="s">
        <v>156</v>
      </c>
      <c r="D42" s="252"/>
      <c r="E42" s="252"/>
      <c r="F42" s="252"/>
      <c r="G42" s="253"/>
    </row>
    <row r="43" spans="1:9" s="3" customFormat="1" ht="19.5" customHeight="1" x14ac:dyDescent="0.15">
      <c r="A43" s="126" t="b">
        <v>1</v>
      </c>
      <c r="B43" s="92" t="s">
        <v>13</v>
      </c>
      <c r="C43" s="251" t="s">
        <v>157</v>
      </c>
      <c r="D43" s="252"/>
      <c r="E43" s="252"/>
      <c r="F43" s="252"/>
      <c r="G43" s="253"/>
    </row>
    <row r="44" spans="1:9" s="3" customFormat="1" ht="3.75" customHeight="1" x14ac:dyDescent="0.15">
      <c r="A44" s="212"/>
      <c r="B44" s="95"/>
      <c r="C44" s="160"/>
      <c r="D44" s="161"/>
      <c r="E44" s="161"/>
      <c r="F44" s="161"/>
      <c r="G44" s="161"/>
    </row>
    <row r="45" spans="1:9" s="4" customFormat="1" ht="19.5" customHeight="1" x14ac:dyDescent="0.15">
      <c r="A45" s="126"/>
      <c r="B45" s="94" t="s">
        <v>209</v>
      </c>
      <c r="C45" s="35"/>
      <c r="D45" s="35"/>
      <c r="E45" s="35"/>
      <c r="F45" s="35"/>
      <c r="G45" s="35"/>
    </row>
    <row r="46" spans="1:9" s="3" customFormat="1" ht="19.5" customHeight="1" x14ac:dyDescent="0.15">
      <c r="A46" s="126" t="b">
        <v>1</v>
      </c>
      <c r="B46" s="92" t="s">
        <v>210</v>
      </c>
      <c r="C46" s="251" t="s">
        <v>237</v>
      </c>
      <c r="D46" s="252"/>
      <c r="E46" s="252"/>
      <c r="F46" s="252"/>
      <c r="G46" s="253"/>
    </row>
    <row r="47" spans="1:9" s="3" customFormat="1" ht="19.5" customHeight="1" x14ac:dyDescent="0.15">
      <c r="A47" s="126" t="b">
        <v>1</v>
      </c>
      <c r="B47" s="92" t="s">
        <v>211</v>
      </c>
      <c r="C47" s="251" t="s">
        <v>242</v>
      </c>
      <c r="D47" s="252"/>
      <c r="E47" s="252"/>
      <c r="F47" s="252"/>
      <c r="G47" s="253"/>
    </row>
    <row r="48" spans="1:9" s="3" customFormat="1" ht="9.75" customHeight="1" x14ac:dyDescent="0.15">
      <c r="A48" s="212"/>
      <c r="B48" s="95"/>
      <c r="C48" s="160"/>
      <c r="D48" s="161"/>
      <c r="E48" s="161"/>
      <c r="F48" s="161"/>
      <c r="G48" s="161"/>
    </row>
    <row r="49" spans="1:7" s="3" customFormat="1" ht="22.5" customHeight="1" x14ac:dyDescent="0.15">
      <c r="A49" s="126"/>
      <c r="B49" s="100" t="s">
        <v>423</v>
      </c>
      <c r="C49" s="35"/>
      <c r="D49" s="35"/>
      <c r="E49" s="35"/>
      <c r="F49" s="35"/>
      <c r="G49" s="35"/>
    </row>
    <row r="50" spans="1:7" s="3" customFormat="1" ht="23.25" customHeight="1" x14ac:dyDescent="0.15">
      <c r="A50" s="126" t="b">
        <v>1</v>
      </c>
      <c r="B50" s="92" t="s">
        <v>424</v>
      </c>
      <c r="C50" s="251" t="s">
        <v>429</v>
      </c>
      <c r="D50" s="252"/>
      <c r="E50" s="252"/>
      <c r="F50" s="252"/>
      <c r="G50" s="253"/>
    </row>
    <row r="51" spans="1:7" s="3" customFormat="1" ht="13.9" customHeight="1" x14ac:dyDescent="0.15">
      <c r="B51" s="33" t="s">
        <v>15</v>
      </c>
      <c r="C51" s="24"/>
      <c r="D51" s="33"/>
      <c r="E51" s="33"/>
      <c r="F51" s="33"/>
      <c r="G51" s="33"/>
    </row>
    <row r="52" spans="1:7" s="3" customFormat="1" ht="13.9" customHeight="1" x14ac:dyDescent="0.15">
      <c r="B52" s="24" t="s">
        <v>14</v>
      </c>
      <c r="C52" s="24"/>
      <c r="D52" s="33"/>
      <c r="E52" s="33"/>
      <c r="F52" s="33"/>
      <c r="G52" s="33"/>
    </row>
    <row r="53" spans="1:7" ht="13.9" customHeight="1" x14ac:dyDescent="0.15">
      <c r="B53" s="260" t="s">
        <v>18</v>
      </c>
      <c r="C53" s="260"/>
      <c r="D53" s="260"/>
      <c r="E53" s="260"/>
      <c r="F53" s="260"/>
      <c r="G53" s="260"/>
    </row>
    <row r="54" spans="1:7" x14ac:dyDescent="0.15">
      <c r="B54" s="260" t="s">
        <v>206</v>
      </c>
      <c r="C54" s="260"/>
      <c r="D54" s="260"/>
      <c r="E54" s="260"/>
      <c r="F54" s="260"/>
      <c r="G54" s="260"/>
    </row>
    <row r="55" spans="1:7" ht="28.5" customHeight="1" x14ac:dyDescent="0.15">
      <c r="B55" s="301" t="s">
        <v>412</v>
      </c>
      <c r="C55" s="302"/>
      <c r="D55" s="302"/>
      <c r="E55" s="302"/>
      <c r="F55" s="302"/>
      <c r="G55" s="302"/>
    </row>
    <row r="56" spans="1:7" x14ac:dyDescent="0.15">
      <c r="B56" s="19" t="s">
        <v>1</v>
      </c>
      <c r="C56" s="20"/>
      <c r="D56" s="20"/>
      <c r="E56" s="20"/>
      <c r="F56" s="20"/>
    </row>
    <row r="57" spans="1:7" x14ac:dyDescent="0.15">
      <c r="B57" s="20" t="s">
        <v>2</v>
      </c>
      <c r="C57" s="20"/>
      <c r="D57" s="20"/>
      <c r="E57" s="20"/>
      <c r="F57" s="20"/>
    </row>
    <row r="58" spans="1:7" x14ac:dyDescent="0.15">
      <c r="B58" s="20" t="s">
        <v>19</v>
      </c>
      <c r="C58" s="20"/>
      <c r="D58" s="20"/>
      <c r="E58" s="20"/>
      <c r="F58" s="20"/>
    </row>
    <row r="59" spans="1:7" ht="4.5" customHeight="1" x14ac:dyDescent="0.15">
      <c r="B59" s="45" t="s">
        <v>3</v>
      </c>
      <c r="C59" s="20"/>
      <c r="D59" s="20"/>
      <c r="E59" s="20"/>
      <c r="F59" s="20"/>
    </row>
    <row r="60" spans="1:7" x14ac:dyDescent="0.15">
      <c r="B60" s="108" t="s">
        <v>434</v>
      </c>
      <c r="C60" s="184"/>
      <c r="D60" s="184"/>
      <c r="E60" s="184"/>
      <c r="F60" s="184"/>
      <c r="G60" s="185"/>
    </row>
    <row r="62" spans="1:7" ht="20.25" customHeight="1" x14ac:dyDescent="0.15">
      <c r="A62" s="107" t="s">
        <v>435</v>
      </c>
    </row>
    <row r="63" spans="1:7" ht="15.75" customHeight="1" x14ac:dyDescent="0.15">
      <c r="A63" s="248" t="s">
        <v>438</v>
      </c>
      <c r="B63" s="249"/>
      <c r="C63" s="268" t="s">
        <v>436</v>
      </c>
      <c r="D63" s="269"/>
      <c r="E63" s="268" t="s">
        <v>437</v>
      </c>
      <c r="F63" s="270"/>
      <c r="G63" s="269"/>
    </row>
    <row r="64" spans="1:7" ht="56.25" customHeight="1" x14ac:dyDescent="0.15">
      <c r="A64" s="183">
        <v>1</v>
      </c>
      <c r="B64" s="113" t="s">
        <v>491</v>
      </c>
      <c r="C64" s="296" t="s">
        <v>485</v>
      </c>
      <c r="D64" s="297"/>
      <c r="E64" s="278" t="s">
        <v>502</v>
      </c>
      <c r="F64" s="279"/>
      <c r="G64" s="280"/>
    </row>
    <row r="65" spans="1:7" ht="28.5" customHeight="1" x14ac:dyDescent="0.15">
      <c r="A65" s="183">
        <v>2</v>
      </c>
      <c r="B65" s="113" t="s">
        <v>492</v>
      </c>
      <c r="C65" s="276" t="s">
        <v>440</v>
      </c>
      <c r="D65" s="280"/>
      <c r="E65" s="278"/>
      <c r="F65" s="279"/>
      <c r="G65" s="280"/>
    </row>
    <row r="66" spans="1:7" ht="42" customHeight="1" x14ac:dyDescent="0.15">
      <c r="A66" s="183">
        <v>3</v>
      </c>
      <c r="B66" s="113" t="s">
        <v>459</v>
      </c>
      <c r="C66" s="281" t="s">
        <v>460</v>
      </c>
      <c r="D66" s="280"/>
      <c r="E66" s="278"/>
      <c r="F66" s="279"/>
      <c r="G66" s="280"/>
    </row>
    <row r="67" spans="1:7" ht="27.75" customHeight="1" x14ac:dyDescent="0.15">
      <c r="A67" s="183">
        <v>4</v>
      </c>
      <c r="B67" s="113" t="s">
        <v>461</v>
      </c>
      <c r="C67" s="276" t="s">
        <v>440</v>
      </c>
      <c r="D67" s="277"/>
      <c r="E67" s="278"/>
      <c r="F67" s="279"/>
      <c r="G67" s="280"/>
    </row>
    <row r="68" spans="1:7" ht="24" customHeight="1" x14ac:dyDescent="0.15">
      <c r="A68" s="183">
        <v>5</v>
      </c>
      <c r="B68" s="113" t="s">
        <v>493</v>
      </c>
      <c r="C68" s="281" t="s">
        <v>509</v>
      </c>
      <c r="D68" s="303"/>
      <c r="E68" s="278" t="s">
        <v>505</v>
      </c>
      <c r="F68" s="279"/>
      <c r="G68" s="280"/>
    </row>
    <row r="69" spans="1:7" ht="24" customHeight="1" x14ac:dyDescent="0.15">
      <c r="A69" s="183">
        <v>6</v>
      </c>
      <c r="B69" s="113" t="s">
        <v>503</v>
      </c>
      <c r="C69" s="281" t="s">
        <v>510</v>
      </c>
      <c r="D69" s="303"/>
      <c r="E69" s="278" t="s">
        <v>505</v>
      </c>
      <c r="F69" s="279"/>
      <c r="G69" s="280"/>
    </row>
    <row r="70" spans="1:7" ht="24" customHeight="1" x14ac:dyDescent="0.15">
      <c r="A70" s="183">
        <v>7</v>
      </c>
      <c r="B70" s="113" t="s">
        <v>494</v>
      </c>
      <c r="C70" s="281" t="s">
        <v>511</v>
      </c>
      <c r="D70" s="303"/>
      <c r="E70" s="278" t="s">
        <v>505</v>
      </c>
      <c r="F70" s="279"/>
      <c r="G70" s="280"/>
    </row>
  </sheetData>
  <mergeCells count="27">
    <mergeCell ref="C70:D70"/>
    <mergeCell ref="E70:G70"/>
    <mergeCell ref="B55:G55"/>
    <mergeCell ref="C67:D67"/>
    <mergeCell ref="E67:G67"/>
    <mergeCell ref="C68:D68"/>
    <mergeCell ref="E68:G68"/>
    <mergeCell ref="C69:D69"/>
    <mergeCell ref="E69:G69"/>
    <mergeCell ref="C64:D64"/>
    <mergeCell ref="E64:G64"/>
    <mergeCell ref="C65:D65"/>
    <mergeCell ref="E65:G65"/>
    <mergeCell ref="C66:D66"/>
    <mergeCell ref="E66:G66"/>
    <mergeCell ref="A63:B63"/>
    <mergeCell ref="C63:D63"/>
    <mergeCell ref="E63:G63"/>
    <mergeCell ref="B53:G53"/>
    <mergeCell ref="B54:G54"/>
    <mergeCell ref="G10:G11"/>
    <mergeCell ref="C41:G41"/>
    <mergeCell ref="C42:G42"/>
    <mergeCell ref="C43:G43"/>
    <mergeCell ref="C46:G46"/>
    <mergeCell ref="C47:G47"/>
    <mergeCell ref="C50:G50"/>
  </mergeCells>
  <phoneticPr fontId="15"/>
  <conditionalFormatting sqref="A10:A50">
    <cfRule type="expression" dxfId="1" priority="1">
      <formula>$A10=TRUE</formula>
    </cfRule>
  </conditionalFormatting>
  <pageMargins left="0.78740157480314965" right="0.59055118110236227" top="0.78740157480314965" bottom="0.78740157480314965" header="0" footer="0"/>
  <pageSetup paperSize="9" scale="5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605" r:id="rId4" name="Check Box 29">
              <controlPr defaultSize="0" autoFill="0" autoLine="0" autoPict="0">
                <anchor moveWithCells="1">
                  <from>
                    <xdr:col>0</xdr:col>
                    <xdr:colOff>104775</xdr:colOff>
                    <xdr:row>9</xdr:row>
                    <xdr:rowOff>0</xdr:rowOff>
                  </from>
                  <to>
                    <xdr:col>1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5" name="Check Box 30">
              <controlPr defaultSize="0" autoFill="0" autoLine="0" autoPict="0">
                <anchor moveWithCells="1">
                  <from>
                    <xdr:col>0</xdr:col>
                    <xdr:colOff>104775</xdr:colOff>
                    <xdr:row>10</xdr:row>
                    <xdr:rowOff>0</xdr:rowOff>
                  </from>
                  <to>
                    <xdr:col>1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6" name="Check Box 32">
              <controlPr defaultSize="0" autoFill="0" autoLine="0" autoPict="0">
                <anchor moveWithCells="1">
                  <from>
                    <xdr:col>0</xdr:col>
                    <xdr:colOff>142875</xdr:colOff>
                    <xdr:row>12</xdr:row>
                    <xdr:rowOff>0</xdr:rowOff>
                  </from>
                  <to>
                    <xdr:col>1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7" name="Check Box 33">
              <controlPr defaultSize="0" autoFill="0" autoLine="0" autoPict="0">
                <anchor moveWithCells="1">
                  <from>
                    <xdr:col>0</xdr:col>
                    <xdr:colOff>142875</xdr:colOff>
                    <xdr:row>13</xdr:row>
                    <xdr:rowOff>0</xdr:rowOff>
                  </from>
                  <to>
                    <xdr:col>1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8" name="Check Box 36">
              <controlPr defaultSize="0" autoFill="0" autoLine="0" autoPict="0">
                <anchor moveWithCells="1">
                  <from>
                    <xdr:col>0</xdr:col>
                    <xdr:colOff>123825</xdr:colOff>
                    <xdr:row>16</xdr:row>
                    <xdr:rowOff>0</xdr:rowOff>
                  </from>
                  <to>
                    <xdr:col>0</xdr:col>
                    <xdr:colOff>466725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9" name="Check Box 37">
              <controlPr defaultSize="0" autoFill="0" autoLine="0" autoPict="0">
                <anchor moveWithCells="1">
                  <from>
                    <xdr:col>0</xdr:col>
                    <xdr:colOff>123825</xdr:colOff>
                    <xdr:row>17</xdr:row>
                    <xdr:rowOff>0</xdr:rowOff>
                  </from>
                  <to>
                    <xdr:col>0</xdr:col>
                    <xdr:colOff>466725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10" name="Check Box 38">
              <controlPr defaultSize="0" autoFill="0" autoLine="0" autoPict="0">
                <anchor moveWithCells="1">
                  <from>
                    <xdr:col>0</xdr:col>
                    <xdr:colOff>123825</xdr:colOff>
                    <xdr:row>18</xdr:row>
                    <xdr:rowOff>0</xdr:rowOff>
                  </from>
                  <to>
                    <xdr:col>0</xdr:col>
                    <xdr:colOff>466725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11" name="Check Box 39">
              <controlPr defaultSize="0" autoFill="0" autoLine="0" autoPict="0">
                <anchor moveWithCells="1">
                  <from>
                    <xdr:col>0</xdr:col>
                    <xdr:colOff>123825</xdr:colOff>
                    <xdr:row>19</xdr:row>
                    <xdr:rowOff>0</xdr:rowOff>
                  </from>
                  <to>
                    <xdr:col>0</xdr:col>
                    <xdr:colOff>466725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6" r:id="rId12" name="Check Box 40">
              <controlPr defaultSize="0" autoFill="0" autoLine="0" autoPict="0">
                <anchor moveWithCells="1">
                  <from>
                    <xdr:col>0</xdr:col>
                    <xdr:colOff>123825</xdr:colOff>
                    <xdr:row>20</xdr:row>
                    <xdr:rowOff>0</xdr:rowOff>
                  </from>
                  <to>
                    <xdr:col>0</xdr:col>
                    <xdr:colOff>466725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7" r:id="rId13" name="Check Box 41">
              <controlPr defaultSize="0" autoFill="0" autoLine="0" autoPict="0">
                <anchor moveWithCells="1">
                  <from>
                    <xdr:col>0</xdr:col>
                    <xdr:colOff>123825</xdr:colOff>
                    <xdr:row>21</xdr:row>
                    <xdr:rowOff>0</xdr:rowOff>
                  </from>
                  <to>
                    <xdr:col>0</xdr:col>
                    <xdr:colOff>466725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8" r:id="rId14" name="Check Box 42">
              <controlPr defaultSize="0" autoFill="0" autoLine="0" autoPict="0">
                <anchor moveWithCells="1">
                  <from>
                    <xdr:col>0</xdr:col>
                    <xdr:colOff>123825</xdr:colOff>
                    <xdr:row>22</xdr:row>
                    <xdr:rowOff>0</xdr:rowOff>
                  </from>
                  <to>
                    <xdr:col>0</xdr:col>
                    <xdr:colOff>466725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0" r:id="rId15" name="Check Box 44">
              <controlPr defaultSize="0" autoFill="0" autoLine="0" autoPict="0">
                <anchor moveWithCells="1">
                  <from>
                    <xdr:col>0</xdr:col>
                    <xdr:colOff>123825</xdr:colOff>
                    <xdr:row>24</xdr:row>
                    <xdr:rowOff>0</xdr:rowOff>
                  </from>
                  <to>
                    <xdr:col>0</xdr:col>
                    <xdr:colOff>466725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1" r:id="rId16" name="Check Box 45">
              <controlPr defaultSize="0" autoFill="0" autoLine="0" autoPict="0">
                <anchor moveWithCells="1">
                  <from>
                    <xdr:col>0</xdr:col>
                    <xdr:colOff>123825</xdr:colOff>
                    <xdr:row>25</xdr:row>
                    <xdr:rowOff>0</xdr:rowOff>
                  </from>
                  <to>
                    <xdr:col>0</xdr:col>
                    <xdr:colOff>466725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3" r:id="rId17" name="Check Box 47">
              <controlPr defaultSize="0" autoFill="0" autoLine="0" autoPict="0">
                <anchor moveWithCells="1">
                  <from>
                    <xdr:col>0</xdr:col>
                    <xdr:colOff>123825</xdr:colOff>
                    <xdr:row>27</xdr:row>
                    <xdr:rowOff>0</xdr:rowOff>
                  </from>
                  <to>
                    <xdr:col>0</xdr:col>
                    <xdr:colOff>466725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4" r:id="rId18" name="Check Box 48">
              <controlPr defaultSize="0" autoFill="0" autoLine="0" autoPict="0">
                <anchor moveWithCells="1">
                  <from>
                    <xdr:col>0</xdr:col>
                    <xdr:colOff>123825</xdr:colOff>
                    <xdr:row>28</xdr:row>
                    <xdr:rowOff>0</xdr:rowOff>
                  </from>
                  <to>
                    <xdr:col>0</xdr:col>
                    <xdr:colOff>466725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5" r:id="rId19" name="Check Box 49">
              <controlPr defaultSize="0" autoFill="0" autoLine="0" autoPict="0">
                <anchor moveWithCells="1">
                  <from>
                    <xdr:col>0</xdr:col>
                    <xdr:colOff>123825</xdr:colOff>
                    <xdr:row>29</xdr:row>
                    <xdr:rowOff>0</xdr:rowOff>
                  </from>
                  <to>
                    <xdr:col>0</xdr:col>
                    <xdr:colOff>466725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6" r:id="rId20" name="Check Box 50">
              <controlPr defaultSize="0" autoFill="0" autoLine="0" autoPict="0">
                <anchor moveWithCells="1">
                  <from>
                    <xdr:col>0</xdr:col>
                    <xdr:colOff>123825</xdr:colOff>
                    <xdr:row>30</xdr:row>
                    <xdr:rowOff>0</xdr:rowOff>
                  </from>
                  <to>
                    <xdr:col>0</xdr:col>
                    <xdr:colOff>466725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7" r:id="rId21" name="Check Box 51">
              <controlPr defaultSize="0" autoFill="0" autoLine="0" autoPict="0">
                <anchor moveWithCells="1">
                  <from>
                    <xdr:col>0</xdr:col>
                    <xdr:colOff>123825</xdr:colOff>
                    <xdr:row>31</xdr:row>
                    <xdr:rowOff>0</xdr:rowOff>
                  </from>
                  <to>
                    <xdr:col>0</xdr:col>
                    <xdr:colOff>466725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8" r:id="rId22" name="Check Box 52">
              <controlPr defaultSize="0" autoFill="0" autoLine="0" autoPict="0">
                <anchor moveWithCells="1">
                  <from>
                    <xdr:col>0</xdr:col>
                    <xdr:colOff>123825</xdr:colOff>
                    <xdr:row>32</xdr:row>
                    <xdr:rowOff>0</xdr:rowOff>
                  </from>
                  <to>
                    <xdr:col>0</xdr:col>
                    <xdr:colOff>466725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0" r:id="rId23" name="Check Box 54">
              <controlPr defaultSize="0" autoFill="0" autoLine="0" autoPict="0">
                <anchor moveWithCells="1">
                  <from>
                    <xdr:col>0</xdr:col>
                    <xdr:colOff>123825</xdr:colOff>
                    <xdr:row>34</xdr:row>
                    <xdr:rowOff>0</xdr:rowOff>
                  </from>
                  <to>
                    <xdr:col>0</xdr:col>
                    <xdr:colOff>466725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1" r:id="rId24" name="Check Box 55">
              <controlPr defaultSize="0" autoFill="0" autoLine="0" autoPict="0">
                <anchor moveWithCells="1">
                  <from>
                    <xdr:col>0</xdr:col>
                    <xdr:colOff>123825</xdr:colOff>
                    <xdr:row>35</xdr:row>
                    <xdr:rowOff>0</xdr:rowOff>
                  </from>
                  <to>
                    <xdr:col>0</xdr:col>
                    <xdr:colOff>466725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2" r:id="rId25" name="Check Box 56">
              <controlPr defaultSize="0" autoFill="0" autoLine="0" autoPict="0">
                <anchor moveWithCells="1">
                  <from>
                    <xdr:col>0</xdr:col>
                    <xdr:colOff>123825</xdr:colOff>
                    <xdr:row>36</xdr:row>
                    <xdr:rowOff>0</xdr:rowOff>
                  </from>
                  <to>
                    <xdr:col>0</xdr:col>
                    <xdr:colOff>466725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6" r:id="rId26" name="Check Box 60">
              <controlPr defaultSize="0" autoFill="0" autoLine="0" autoPict="0">
                <anchor moveWithCells="1">
                  <from>
                    <xdr:col>0</xdr:col>
                    <xdr:colOff>133350</xdr:colOff>
                    <xdr:row>40</xdr:row>
                    <xdr:rowOff>0</xdr:rowOff>
                  </from>
                  <to>
                    <xdr:col>0</xdr:col>
                    <xdr:colOff>476250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7" r:id="rId27" name="Check Box 61">
              <controlPr defaultSize="0" autoFill="0" autoLine="0" autoPict="0">
                <anchor moveWithCells="1">
                  <from>
                    <xdr:col>0</xdr:col>
                    <xdr:colOff>133350</xdr:colOff>
                    <xdr:row>41</xdr:row>
                    <xdr:rowOff>0</xdr:rowOff>
                  </from>
                  <to>
                    <xdr:col>0</xdr:col>
                    <xdr:colOff>476250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8" r:id="rId28" name="Check Box 62">
              <controlPr defaultSize="0" autoFill="0" autoLine="0" autoPict="0">
                <anchor moveWithCells="1">
                  <from>
                    <xdr:col>0</xdr:col>
                    <xdr:colOff>133350</xdr:colOff>
                    <xdr:row>42</xdr:row>
                    <xdr:rowOff>0</xdr:rowOff>
                  </from>
                  <to>
                    <xdr:col>0</xdr:col>
                    <xdr:colOff>476250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1" r:id="rId29" name="Check Box 65">
              <controlPr defaultSize="0" autoFill="0" autoLine="0" autoPict="0">
                <anchor moveWithCells="1">
                  <from>
                    <xdr:col>0</xdr:col>
                    <xdr:colOff>133350</xdr:colOff>
                    <xdr:row>45</xdr:row>
                    <xdr:rowOff>0</xdr:rowOff>
                  </from>
                  <to>
                    <xdr:col>0</xdr:col>
                    <xdr:colOff>476250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2" r:id="rId30" name="Check Box 66">
              <controlPr defaultSize="0" autoFill="0" autoLine="0" autoPict="0">
                <anchor moveWithCells="1">
                  <from>
                    <xdr:col>0</xdr:col>
                    <xdr:colOff>133350</xdr:colOff>
                    <xdr:row>46</xdr:row>
                    <xdr:rowOff>0</xdr:rowOff>
                  </from>
                  <to>
                    <xdr:col>0</xdr:col>
                    <xdr:colOff>476250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5" r:id="rId31" name="Check Box 69">
              <controlPr defaultSize="0" autoFill="0" autoLine="0" autoPict="0">
                <anchor moveWithCells="1">
                  <from>
                    <xdr:col>0</xdr:col>
                    <xdr:colOff>161925</xdr:colOff>
                    <xdr:row>49</xdr:row>
                    <xdr:rowOff>0</xdr:rowOff>
                  </from>
                  <to>
                    <xdr:col>0</xdr:col>
                    <xdr:colOff>504825</xdr:colOff>
                    <xdr:row>49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8"/>
  </sheetPr>
  <dimension ref="A1:I100"/>
  <sheetViews>
    <sheetView view="pageBreakPreview" zoomScale="112" zoomScaleNormal="100" zoomScaleSheetLayoutView="112" workbookViewId="0">
      <selection activeCell="F15" sqref="F15"/>
    </sheetView>
  </sheetViews>
  <sheetFormatPr defaultRowHeight="14.25" x14ac:dyDescent="0.15"/>
  <cols>
    <col min="1" max="1" width="5.875" style="2" customWidth="1"/>
    <col min="2" max="2" width="45.625" style="2" customWidth="1"/>
    <col min="3" max="6" width="11.375" style="2" customWidth="1"/>
    <col min="7" max="7" width="33.25" style="2" customWidth="1"/>
    <col min="8" max="16384" width="9" style="2"/>
  </cols>
  <sheetData>
    <row r="1" spans="1:9" ht="4.9000000000000004" customHeight="1" x14ac:dyDescent="0.15"/>
    <row r="2" spans="1:9" s="1" customFormat="1" ht="17.25" x14ac:dyDescent="0.15">
      <c r="A2" s="167" t="s">
        <v>512</v>
      </c>
      <c r="B2" s="103"/>
      <c r="C2" s="8"/>
      <c r="D2" s="8"/>
      <c r="E2" s="8"/>
      <c r="F2" s="8"/>
      <c r="G2" s="9"/>
    </row>
    <row r="3" spans="1:9" ht="22.5" customHeight="1" x14ac:dyDescent="0.15">
      <c r="D3" s="7"/>
      <c r="E3" s="7"/>
      <c r="F3" s="7"/>
      <c r="G3" s="104" t="s">
        <v>431</v>
      </c>
    </row>
    <row r="4" spans="1:9" ht="6.75" customHeight="1" x14ac:dyDescent="0.15">
      <c r="D4" s="7"/>
      <c r="E4" s="7"/>
      <c r="F4" s="7"/>
      <c r="G4" s="104"/>
    </row>
    <row r="5" spans="1:9" ht="18.75" customHeight="1" x14ac:dyDescent="0.15">
      <c r="A5" s="107" t="s">
        <v>476</v>
      </c>
      <c r="C5" s="114" t="s">
        <v>10</v>
      </c>
      <c r="D5" s="115">
        <v>10.88</v>
      </c>
      <c r="E5" s="34" t="s">
        <v>6</v>
      </c>
      <c r="F5" s="34"/>
      <c r="G5" s="34"/>
    </row>
    <row r="6" spans="1:9" ht="24.75" customHeight="1" x14ac:dyDescent="0.15">
      <c r="A6" s="166" t="s">
        <v>452</v>
      </c>
      <c r="C6" s="114"/>
      <c r="D6" s="115"/>
      <c r="E6" s="34"/>
      <c r="F6" s="34"/>
      <c r="G6" s="34"/>
    </row>
    <row r="7" spans="1:9" ht="4.9000000000000004" customHeight="1" x14ac:dyDescent="0.15">
      <c r="C7" s="34"/>
      <c r="D7" s="34"/>
      <c r="E7" s="34"/>
      <c r="F7" s="34"/>
      <c r="G7" s="34"/>
    </row>
    <row r="8" spans="1:9" ht="1.5" customHeight="1" thickBot="1" x14ac:dyDescent="0.2">
      <c r="B8" s="2" t="s">
        <v>3</v>
      </c>
      <c r="C8" s="34"/>
      <c r="D8" s="34"/>
      <c r="E8" s="34"/>
      <c r="F8" s="34"/>
      <c r="G8" s="34"/>
    </row>
    <row r="9" spans="1:9" ht="29.25" customHeight="1" thickBot="1" x14ac:dyDescent="0.2">
      <c r="A9" s="205" t="s">
        <v>478</v>
      </c>
      <c r="B9" s="10" t="s">
        <v>106</v>
      </c>
      <c r="C9" s="168" t="s">
        <v>0</v>
      </c>
      <c r="D9" s="169" t="s">
        <v>16</v>
      </c>
      <c r="E9" s="170" t="s">
        <v>17</v>
      </c>
      <c r="F9" s="170" t="s">
        <v>203</v>
      </c>
      <c r="G9" s="186"/>
    </row>
    <row r="10" spans="1:9" ht="15" customHeight="1" x14ac:dyDescent="0.15">
      <c r="A10" s="163"/>
      <c r="B10" s="16" t="s">
        <v>107</v>
      </c>
      <c r="C10" s="128"/>
      <c r="D10" s="129"/>
      <c r="E10" s="130"/>
      <c r="F10" s="130"/>
      <c r="G10" s="131"/>
    </row>
    <row r="11" spans="1:9" ht="15" customHeight="1" x14ac:dyDescent="0.15">
      <c r="A11" s="304" t="b">
        <v>1</v>
      </c>
      <c r="B11" s="25" t="s">
        <v>72</v>
      </c>
      <c r="C11" s="116"/>
      <c r="D11" s="203"/>
      <c r="E11" s="52"/>
      <c r="F11" s="52"/>
      <c r="G11" s="145"/>
      <c r="I11" s="34"/>
    </row>
    <row r="12" spans="1:9" ht="15" customHeight="1" x14ac:dyDescent="0.15">
      <c r="A12" s="304"/>
      <c r="B12" s="13" t="s">
        <v>23</v>
      </c>
      <c r="C12" s="116">
        <v>12438</v>
      </c>
      <c r="D12" s="36">
        <f>INT(C12*$D$5)-INT(INT(C12*$D$5)*0.9)</f>
        <v>13533</v>
      </c>
      <c r="E12" s="43">
        <f>INT(C12*$D$5)-INT(INT(C12*$D$5)*0.8)</f>
        <v>27065</v>
      </c>
      <c r="F12" s="43">
        <f>INT(C12*$D$5)-INT(INT(C12*$D$5)*0.7)</f>
        <v>40598</v>
      </c>
      <c r="G12" s="136"/>
      <c r="I12" s="34"/>
    </row>
    <row r="13" spans="1:9" ht="15" customHeight="1" x14ac:dyDescent="0.15">
      <c r="A13" s="304"/>
      <c r="B13" s="13" t="s">
        <v>24</v>
      </c>
      <c r="C13" s="116">
        <v>17403</v>
      </c>
      <c r="D13" s="36">
        <f>INT(C13*$D$5)-INT(INT(C13*$D$5)*0.9)</f>
        <v>18935</v>
      </c>
      <c r="E13" s="43">
        <f>INT(C13*$D$5)-INT(INT(C13*$D$5)*0.8)</f>
        <v>37869</v>
      </c>
      <c r="F13" s="43">
        <f>INT(C13*$D$5)-INT(INT(C13*$D$5)*0.7)</f>
        <v>56804</v>
      </c>
      <c r="G13" s="136"/>
      <c r="I13" s="34"/>
    </row>
    <row r="14" spans="1:9" ht="15" customHeight="1" x14ac:dyDescent="0.15">
      <c r="A14" s="304"/>
      <c r="B14" s="13" t="s">
        <v>25</v>
      </c>
      <c r="C14" s="116">
        <v>24464</v>
      </c>
      <c r="D14" s="36">
        <f>INT(C14*$D$5)-INT(INT(C14*$D$5)*0.9)</f>
        <v>26617</v>
      </c>
      <c r="E14" s="43">
        <f>INT(C14*$D$5)-INT(INT(C14*$D$5)*0.8)</f>
        <v>53234</v>
      </c>
      <c r="F14" s="43">
        <f>INT(C14*$D$5)-INT(INT(C14*$D$5)*0.7)</f>
        <v>79851</v>
      </c>
      <c r="G14" s="136"/>
      <c r="I14" s="34"/>
    </row>
    <row r="15" spans="1:9" ht="15" customHeight="1" x14ac:dyDescent="0.15">
      <c r="A15" s="304"/>
      <c r="B15" s="13" t="s">
        <v>26</v>
      </c>
      <c r="C15" s="116">
        <v>27747</v>
      </c>
      <c r="D15" s="36">
        <f>INT(C15*$D$5)-INT(INT(C15*$D$5)*0.9)</f>
        <v>30189</v>
      </c>
      <c r="E15" s="43">
        <f>INT(C15*$D$5)-INT(INT(C15*$D$5)*0.8)</f>
        <v>60378</v>
      </c>
      <c r="F15" s="43">
        <f>INT(C15*$D$5)-INT(INT(C15*$D$5)*0.7)</f>
        <v>90567</v>
      </c>
      <c r="G15" s="136"/>
      <c r="I15" s="34"/>
    </row>
    <row r="16" spans="1:9" ht="15" customHeight="1" x14ac:dyDescent="0.15">
      <c r="A16" s="304"/>
      <c r="B16" s="13" t="s">
        <v>27</v>
      </c>
      <c r="C16" s="116">
        <v>31386</v>
      </c>
      <c r="D16" s="36">
        <f>INT(C16*$D$5)-INT(INT(C16*$D$5)*0.9)</f>
        <v>34148</v>
      </c>
      <c r="E16" s="43">
        <f>INT(C16*$D$5)-INT(INT(C16*$D$5)*0.8)</f>
        <v>68296</v>
      </c>
      <c r="F16" s="43">
        <f>INT(C16*$D$5)-INT(INT(C16*$D$5)*0.7)</f>
        <v>102444</v>
      </c>
      <c r="G16" s="136"/>
      <c r="I16" s="34"/>
    </row>
    <row r="17" spans="1:9" ht="15" customHeight="1" x14ac:dyDescent="0.15">
      <c r="A17" s="304" t="b">
        <v>1</v>
      </c>
      <c r="B17" s="12" t="s">
        <v>73</v>
      </c>
      <c r="C17" s="133"/>
      <c r="D17" s="40"/>
      <c r="E17" s="43"/>
      <c r="F17" s="43"/>
      <c r="G17" s="134"/>
      <c r="I17" s="34"/>
    </row>
    <row r="18" spans="1:9" ht="15" customHeight="1" x14ac:dyDescent="0.15">
      <c r="A18" s="304"/>
      <c r="B18" s="13" t="s">
        <v>23</v>
      </c>
      <c r="C18" s="116">
        <v>11206</v>
      </c>
      <c r="D18" s="36">
        <f>INT(C18*$D$5)-INT(INT(C18*$D$5)*0.9)</f>
        <v>12193</v>
      </c>
      <c r="E18" s="43">
        <f>INT(C18*$D$5)-INT(INT(C18*$D$5)*0.8)</f>
        <v>24385</v>
      </c>
      <c r="F18" s="43">
        <f>INT(C18*$D$5)-INT(INT(C18*$D$5)*0.7)</f>
        <v>36577</v>
      </c>
      <c r="G18" s="136"/>
      <c r="I18" s="34"/>
    </row>
    <row r="19" spans="1:9" ht="15" customHeight="1" x14ac:dyDescent="0.15">
      <c r="A19" s="304"/>
      <c r="B19" s="13" t="s">
        <v>24</v>
      </c>
      <c r="C19" s="116">
        <v>15680</v>
      </c>
      <c r="D19" s="36">
        <f>INT(C19*$D$5)-INT(INT(C19*$D$5)*0.9)</f>
        <v>17060</v>
      </c>
      <c r="E19" s="43">
        <f>INT(C19*$D$5)-INT(INT(C19*$D$5)*0.8)</f>
        <v>34120</v>
      </c>
      <c r="F19" s="43">
        <f>INT(C19*$D$5)-INT(INT(C19*$D$5)*0.7)</f>
        <v>51180</v>
      </c>
      <c r="G19" s="136"/>
      <c r="I19" s="34"/>
    </row>
    <row r="20" spans="1:9" ht="15" customHeight="1" x14ac:dyDescent="0.15">
      <c r="A20" s="304"/>
      <c r="B20" s="13" t="s">
        <v>25</v>
      </c>
      <c r="C20" s="116">
        <v>22042</v>
      </c>
      <c r="D20" s="36">
        <f>INT(C20*$D$5)-INT(INT(C20*$D$5)*0.9)</f>
        <v>23982</v>
      </c>
      <c r="E20" s="43">
        <f>INT(C20*$D$5)-INT(INT(C20*$D$5)*0.8)</f>
        <v>47964</v>
      </c>
      <c r="F20" s="43">
        <f>INT(C20*$D$5)-INT(INT(C20*$D$5)*0.7)</f>
        <v>71945</v>
      </c>
      <c r="G20" s="136"/>
      <c r="I20" s="34"/>
    </row>
    <row r="21" spans="1:9" ht="15" customHeight="1" x14ac:dyDescent="0.15">
      <c r="A21" s="304"/>
      <c r="B21" s="13" t="s">
        <v>26</v>
      </c>
      <c r="C21" s="116">
        <v>25000</v>
      </c>
      <c r="D21" s="36">
        <f>INT(C21*$D$5)-INT(INT(C21*$D$5)*0.9)</f>
        <v>27200</v>
      </c>
      <c r="E21" s="43">
        <f>INT(C21*$D$5)-INT(INT(C21*$D$5)*0.8)</f>
        <v>54400</v>
      </c>
      <c r="F21" s="43">
        <f>INT(C21*$D$5)-INT(INT(C21*$D$5)*0.7)</f>
        <v>81600</v>
      </c>
      <c r="G21" s="136"/>
      <c r="I21" s="34"/>
    </row>
    <row r="22" spans="1:9" ht="15" customHeight="1" x14ac:dyDescent="0.15">
      <c r="A22" s="304"/>
      <c r="B22" s="13" t="s">
        <v>27</v>
      </c>
      <c r="C22" s="116">
        <v>28278</v>
      </c>
      <c r="D22" s="36">
        <f>INT(C22*$D$5)-INT(INT(C22*$D$5)*0.9)</f>
        <v>30767</v>
      </c>
      <c r="E22" s="43">
        <f>INT(C22*$D$5)-INT(INT(C22*$D$5)*0.8)</f>
        <v>61533</v>
      </c>
      <c r="F22" s="43">
        <f>INT(C22*$D$5)-INT(INT(C22*$D$5)*0.7)</f>
        <v>92300</v>
      </c>
      <c r="G22" s="136"/>
      <c r="I22" s="34"/>
    </row>
    <row r="23" spans="1:9" ht="15" customHeight="1" x14ac:dyDescent="0.15">
      <c r="A23" s="304" t="b">
        <v>1</v>
      </c>
      <c r="B23" s="13" t="s">
        <v>74</v>
      </c>
      <c r="C23" s="116"/>
      <c r="D23" s="36"/>
      <c r="E23" s="43"/>
      <c r="F23" s="43"/>
      <c r="G23" s="143" t="s">
        <v>31</v>
      </c>
      <c r="I23" s="34"/>
    </row>
    <row r="24" spans="1:9" ht="15" customHeight="1" x14ac:dyDescent="0.15">
      <c r="A24" s="304"/>
      <c r="B24" s="13" t="s">
        <v>23</v>
      </c>
      <c r="C24" s="116">
        <v>570</v>
      </c>
      <c r="D24" s="36">
        <f>INT(C24*$D$5)-INT(INT(C24*$D$5)*0.9)</f>
        <v>621</v>
      </c>
      <c r="E24" s="43">
        <f>INT(C24*$D$5)-INT(INT(C24*$D$5)*0.8)</f>
        <v>1241</v>
      </c>
      <c r="F24" s="43">
        <f>INT(C24*$D$5)-INT(INT(C24*$D$5)*0.7)</f>
        <v>1861</v>
      </c>
      <c r="G24" s="136"/>
      <c r="I24" s="34"/>
    </row>
    <row r="25" spans="1:9" ht="15" customHeight="1" x14ac:dyDescent="0.15">
      <c r="A25" s="304"/>
      <c r="B25" s="13" t="s">
        <v>24</v>
      </c>
      <c r="C25" s="116">
        <v>637</v>
      </c>
      <c r="D25" s="36">
        <f>INT(C25*$D$5)-INT(INT(C25*$D$5)*0.9)</f>
        <v>693</v>
      </c>
      <c r="E25" s="43">
        <f>INT(C25*$D$5)-INT(INT(C25*$D$5)*0.8)</f>
        <v>1386</v>
      </c>
      <c r="F25" s="43">
        <f>INT(C25*$D$5)-INT(INT(C25*$D$5)*0.7)</f>
        <v>2079</v>
      </c>
      <c r="G25" s="136"/>
      <c r="I25" s="34"/>
    </row>
    <row r="26" spans="1:9" ht="15" customHeight="1" x14ac:dyDescent="0.15">
      <c r="A26" s="304"/>
      <c r="B26" s="13" t="s">
        <v>25</v>
      </c>
      <c r="C26" s="116">
        <v>705</v>
      </c>
      <c r="D26" s="36">
        <f>INT(C26*$D$5)-INT(INT(C26*$D$5)*0.9)</f>
        <v>767</v>
      </c>
      <c r="E26" s="43">
        <f>INT(C26*$D$5)-INT(INT(C26*$D$5)*0.8)</f>
        <v>1534</v>
      </c>
      <c r="F26" s="43">
        <f>INT(C26*$D$5)-INT(INT(C26*$D$5)*0.7)</f>
        <v>2301</v>
      </c>
      <c r="G26" s="136"/>
      <c r="I26" s="34"/>
    </row>
    <row r="27" spans="1:9" ht="15" customHeight="1" x14ac:dyDescent="0.15">
      <c r="A27" s="304"/>
      <c r="B27" s="13" t="s">
        <v>26</v>
      </c>
      <c r="C27" s="116">
        <v>772</v>
      </c>
      <c r="D27" s="36">
        <f>INT(C27*$D$5)-INT(INT(C27*$D$5)*0.9)</f>
        <v>840</v>
      </c>
      <c r="E27" s="43">
        <f>INT(C27*$D$5)-INT(INT(C27*$D$5)*0.8)</f>
        <v>1680</v>
      </c>
      <c r="F27" s="43">
        <f>INT(C27*$D$5)-INT(INT(C27*$D$5)*0.7)</f>
        <v>2520</v>
      </c>
      <c r="G27" s="136"/>
      <c r="I27" s="34"/>
    </row>
    <row r="28" spans="1:9" ht="15" customHeight="1" thickBot="1" x14ac:dyDescent="0.2">
      <c r="A28" s="304"/>
      <c r="B28" s="13" t="s">
        <v>27</v>
      </c>
      <c r="C28" s="116">
        <v>838</v>
      </c>
      <c r="D28" s="36">
        <f>INT(C28*$D$5)-INT(INT(C28*$D$5)*0.9)</f>
        <v>912</v>
      </c>
      <c r="E28" s="43">
        <f>INT(C28*$D$5)-INT(INT(C28*$D$5)*0.8)</f>
        <v>1824</v>
      </c>
      <c r="F28" s="43">
        <f>INT(C28*$D$5)-INT(INT(C28*$D$5)*0.7)</f>
        <v>2736</v>
      </c>
      <c r="G28" s="136"/>
      <c r="I28" s="34"/>
    </row>
    <row r="29" spans="1:9" ht="15" customHeight="1" x14ac:dyDescent="0.15">
      <c r="A29" s="209"/>
      <c r="B29" s="54" t="s">
        <v>5</v>
      </c>
      <c r="C29" s="117"/>
      <c r="D29" s="55"/>
      <c r="E29" s="56"/>
      <c r="F29" s="56"/>
      <c r="G29" s="197"/>
      <c r="I29" s="34"/>
    </row>
    <row r="30" spans="1:9" s="3" customFormat="1" ht="15" customHeight="1" x14ac:dyDescent="0.15">
      <c r="A30" s="208" t="b">
        <v>1</v>
      </c>
      <c r="B30" s="57" t="s">
        <v>30</v>
      </c>
      <c r="C30" s="116">
        <v>30</v>
      </c>
      <c r="D30" s="51">
        <f>INT(C30*$D$5)-INT(INT(C30*$D$5)*0.9)</f>
        <v>33</v>
      </c>
      <c r="E30" s="52">
        <f>INT(C30*$D$5)-INT(INT(C30*$D$5)*0.8)</f>
        <v>66</v>
      </c>
      <c r="F30" s="52">
        <f>INT(C30*$D$5)-INT(INT(C30*$D$5)*0.7)</f>
        <v>98</v>
      </c>
      <c r="G30" s="198" t="s">
        <v>82</v>
      </c>
      <c r="I30" s="34"/>
    </row>
    <row r="31" spans="1:9" ht="15" customHeight="1" x14ac:dyDescent="0.15">
      <c r="A31" s="209"/>
      <c r="B31" s="14" t="s">
        <v>75</v>
      </c>
      <c r="C31" s="116"/>
      <c r="D31" s="51"/>
      <c r="E31" s="52"/>
      <c r="F31" s="52"/>
      <c r="G31" s="198" t="s">
        <v>83</v>
      </c>
      <c r="I31" s="34"/>
    </row>
    <row r="32" spans="1:9" s="3" customFormat="1" ht="15" customHeight="1" x14ac:dyDescent="0.15">
      <c r="A32" s="208" t="b">
        <v>1</v>
      </c>
      <c r="B32" s="12" t="s">
        <v>76</v>
      </c>
      <c r="C32" s="133">
        <v>800</v>
      </c>
      <c r="D32" s="36">
        <f t="shared" ref="D32:D37" si="0">INT(C32*$D$5)-INT(INT(C32*$D$5)*0.9)</f>
        <v>871</v>
      </c>
      <c r="E32" s="43">
        <f t="shared" ref="E32:E37" si="1">INT(C32*$D$5)-INT(INT(C32*$D$5)*0.8)</f>
        <v>1741</v>
      </c>
      <c r="F32" s="43">
        <f t="shared" ref="F32:F37" si="2">INT(C32*$D$5)-INT(INT(C32*$D$5)*0.7)</f>
        <v>2612</v>
      </c>
      <c r="G32" s="199"/>
      <c r="I32" s="34"/>
    </row>
    <row r="33" spans="1:9" s="3" customFormat="1" ht="15" customHeight="1" x14ac:dyDescent="0.15">
      <c r="A33" s="208" t="b">
        <v>1</v>
      </c>
      <c r="B33" s="11" t="s">
        <v>77</v>
      </c>
      <c r="C33" s="80">
        <v>500</v>
      </c>
      <c r="D33" s="49">
        <f t="shared" si="0"/>
        <v>544</v>
      </c>
      <c r="E33" s="50">
        <f t="shared" si="1"/>
        <v>1088</v>
      </c>
      <c r="F33" s="50">
        <f t="shared" si="2"/>
        <v>1632</v>
      </c>
      <c r="G33" s="178"/>
      <c r="I33" s="34"/>
    </row>
    <row r="34" spans="1:9" s="3" customFormat="1" ht="15" customHeight="1" x14ac:dyDescent="0.15">
      <c r="A34" s="208" t="b">
        <v>1</v>
      </c>
      <c r="B34" s="11" t="s">
        <v>306</v>
      </c>
      <c r="C34" s="80">
        <v>200</v>
      </c>
      <c r="D34" s="49">
        <f t="shared" si="0"/>
        <v>218</v>
      </c>
      <c r="E34" s="50">
        <f t="shared" si="1"/>
        <v>436</v>
      </c>
      <c r="F34" s="50">
        <f t="shared" si="2"/>
        <v>653</v>
      </c>
      <c r="G34" s="178" t="s">
        <v>329</v>
      </c>
      <c r="I34" s="34"/>
    </row>
    <row r="35" spans="1:9" s="3" customFormat="1" ht="15" customHeight="1" x14ac:dyDescent="0.15">
      <c r="A35" s="208" t="b">
        <v>1</v>
      </c>
      <c r="B35" s="60" t="s">
        <v>307</v>
      </c>
      <c r="C35" s="80">
        <v>800</v>
      </c>
      <c r="D35" s="49">
        <f t="shared" si="0"/>
        <v>871</v>
      </c>
      <c r="E35" s="50">
        <f t="shared" si="1"/>
        <v>1741</v>
      </c>
      <c r="F35" s="50">
        <f t="shared" si="2"/>
        <v>2612</v>
      </c>
      <c r="G35" s="198" t="s">
        <v>83</v>
      </c>
      <c r="I35" s="34"/>
    </row>
    <row r="36" spans="1:9" s="3" customFormat="1" ht="15" customHeight="1" x14ac:dyDescent="0.15">
      <c r="A36" s="208" t="b">
        <v>1</v>
      </c>
      <c r="B36" s="60" t="s">
        <v>330</v>
      </c>
      <c r="C36" s="80">
        <v>50</v>
      </c>
      <c r="D36" s="49">
        <f t="shared" si="0"/>
        <v>55</v>
      </c>
      <c r="E36" s="50">
        <f t="shared" si="1"/>
        <v>109</v>
      </c>
      <c r="F36" s="50">
        <f t="shared" si="2"/>
        <v>164</v>
      </c>
      <c r="G36" s="198" t="s">
        <v>83</v>
      </c>
      <c r="I36" s="34"/>
    </row>
    <row r="37" spans="1:9" s="3" customFormat="1" ht="15" customHeight="1" x14ac:dyDescent="0.15">
      <c r="A37" s="208" t="b">
        <v>1</v>
      </c>
      <c r="B37" s="60" t="s">
        <v>331</v>
      </c>
      <c r="C37" s="80">
        <v>200</v>
      </c>
      <c r="D37" s="49">
        <f t="shared" si="0"/>
        <v>218</v>
      </c>
      <c r="E37" s="50">
        <f t="shared" si="1"/>
        <v>436</v>
      </c>
      <c r="F37" s="50">
        <f t="shared" si="2"/>
        <v>653</v>
      </c>
      <c r="G37" s="178" t="s">
        <v>332</v>
      </c>
      <c r="I37" s="34"/>
    </row>
    <row r="38" spans="1:9" s="3" customFormat="1" ht="15" customHeight="1" x14ac:dyDescent="0.15">
      <c r="A38" s="208"/>
      <c r="B38" s="60" t="s">
        <v>333</v>
      </c>
      <c r="C38" s="80"/>
      <c r="D38" s="49"/>
      <c r="E38" s="50"/>
      <c r="F38" s="50"/>
      <c r="G38" s="178" t="s">
        <v>108</v>
      </c>
      <c r="I38" s="34"/>
    </row>
    <row r="39" spans="1:9" s="3" customFormat="1" ht="15" customHeight="1" x14ac:dyDescent="0.15">
      <c r="A39" s="208" t="b">
        <v>1</v>
      </c>
      <c r="B39" s="60" t="s">
        <v>280</v>
      </c>
      <c r="C39" s="80">
        <v>20</v>
      </c>
      <c r="D39" s="51">
        <f>INT(C39*$D$5)-INT(INT(C39*$D$5)*0.9)</f>
        <v>22</v>
      </c>
      <c r="E39" s="52">
        <f>INT(C39*$D$5)-INT(INT(C39*$D$5)*0.8)</f>
        <v>44</v>
      </c>
      <c r="F39" s="52">
        <f>INT(C39*$D$5)-INT(INT(C39*$D$5)*0.7)</f>
        <v>66</v>
      </c>
      <c r="G39" s="178"/>
      <c r="I39" s="34"/>
    </row>
    <row r="40" spans="1:9" s="3" customFormat="1" ht="15" customHeight="1" x14ac:dyDescent="0.15">
      <c r="A40" s="208" t="b">
        <v>1</v>
      </c>
      <c r="B40" s="60" t="s">
        <v>281</v>
      </c>
      <c r="C40" s="80">
        <v>5</v>
      </c>
      <c r="D40" s="51">
        <f>INT(C40*$D$5)-INT(INT(C40*$D$5)*0.9)</f>
        <v>6</v>
      </c>
      <c r="E40" s="52">
        <f>INT(C40*$D$5)-INT(INT(C40*$D$5)*0.8)</f>
        <v>11</v>
      </c>
      <c r="F40" s="52">
        <f>INT(C40*$D$5)-INT(INT(C40*$D$5)*0.7)</f>
        <v>17</v>
      </c>
      <c r="G40" s="178"/>
      <c r="I40" s="34"/>
    </row>
    <row r="41" spans="1:9" s="3" customFormat="1" ht="15" customHeight="1" x14ac:dyDescent="0.15">
      <c r="A41" s="208"/>
      <c r="B41" s="60" t="s">
        <v>334</v>
      </c>
      <c r="C41" s="80"/>
      <c r="D41" s="51"/>
      <c r="E41" s="52"/>
      <c r="F41" s="52"/>
      <c r="G41" s="178" t="s">
        <v>405</v>
      </c>
      <c r="I41" s="34"/>
    </row>
    <row r="42" spans="1:9" s="3" customFormat="1" ht="15" customHeight="1" x14ac:dyDescent="0.15">
      <c r="A42" s="208" t="b">
        <v>1</v>
      </c>
      <c r="B42" s="60" t="s">
        <v>283</v>
      </c>
      <c r="C42" s="80">
        <v>150</v>
      </c>
      <c r="D42" s="51">
        <f>INT(C42*$D$5)-INT(INT(C42*$D$5)*0.9)</f>
        <v>164</v>
      </c>
      <c r="E42" s="52">
        <f>INT(C42*$D$5)-INT(INT(C42*$D$5)*0.8)</f>
        <v>327</v>
      </c>
      <c r="F42" s="52">
        <f>INT(C42*$D$5)-INT(INT(C42*$D$5)*0.7)</f>
        <v>490</v>
      </c>
      <c r="G42" s="178"/>
      <c r="I42" s="34"/>
    </row>
    <row r="43" spans="1:9" s="3" customFormat="1" ht="15" customHeight="1" x14ac:dyDescent="0.15">
      <c r="A43" s="208" t="b">
        <v>1</v>
      </c>
      <c r="B43" s="60" t="s">
        <v>284</v>
      </c>
      <c r="C43" s="80">
        <v>160</v>
      </c>
      <c r="D43" s="51">
        <f>INT(C43*$D$5)-INT(INT(C43*$D$5)*0.9)</f>
        <v>174</v>
      </c>
      <c r="E43" s="52">
        <f>INT(C43*$D$5)-INT(INT(C43*$D$5)*0.8)</f>
        <v>348</v>
      </c>
      <c r="F43" s="52">
        <f>INT(C43*$D$5)-INT(INT(C43*$D$5)*0.7)</f>
        <v>522</v>
      </c>
      <c r="G43" s="178"/>
      <c r="I43" s="34"/>
    </row>
    <row r="44" spans="1:9" s="3" customFormat="1" ht="15" customHeight="1" x14ac:dyDescent="0.15">
      <c r="A44" s="208" t="b">
        <v>1</v>
      </c>
      <c r="B44" s="60" t="s">
        <v>422</v>
      </c>
      <c r="C44" s="116">
        <v>600</v>
      </c>
      <c r="D44" s="51">
        <f>INT(C44*$D$5)-INT(INT(C44*$D$5)*0.9)</f>
        <v>653</v>
      </c>
      <c r="E44" s="52">
        <f>INT(C44*$D$5)-INT(INT(C44*$D$5)*0.8)</f>
        <v>1306</v>
      </c>
      <c r="F44" s="52">
        <f>INT(C44*$D$5)-INT(INT(C44*$D$5)*0.7)</f>
        <v>1959</v>
      </c>
      <c r="G44" s="198" t="s">
        <v>108</v>
      </c>
      <c r="I44" s="34"/>
    </row>
    <row r="45" spans="1:9" s="3" customFormat="1" ht="15" customHeight="1" x14ac:dyDescent="0.15">
      <c r="A45" s="208" t="b">
        <v>1</v>
      </c>
      <c r="B45" s="11" t="s">
        <v>335</v>
      </c>
      <c r="C45" s="80">
        <v>574</v>
      </c>
      <c r="D45" s="49">
        <f>INT(C45*$D$5)-INT(INT(C45*$D$5)*0.9)</f>
        <v>625</v>
      </c>
      <c r="E45" s="50">
        <f>INT(C45*$D$5)-INT(INT(C45*$D$5)*0.8)</f>
        <v>1249</v>
      </c>
      <c r="F45" s="50">
        <f>INT(C45*$D$5)-INT(INT(C45*$D$5)*0.7)</f>
        <v>1874</v>
      </c>
      <c r="G45" s="178" t="s">
        <v>109</v>
      </c>
      <c r="I45" s="34"/>
    </row>
    <row r="46" spans="1:9" s="3" customFormat="1" ht="15" customHeight="1" x14ac:dyDescent="0.15">
      <c r="A46" s="208"/>
      <c r="B46" s="48" t="s">
        <v>336</v>
      </c>
      <c r="C46" s="80"/>
      <c r="D46" s="49"/>
      <c r="E46" s="50"/>
      <c r="F46" s="50"/>
      <c r="G46" s="178" t="s">
        <v>84</v>
      </c>
      <c r="I46" s="34"/>
    </row>
    <row r="47" spans="1:9" s="3" customFormat="1" ht="15" customHeight="1" x14ac:dyDescent="0.15">
      <c r="A47" s="208" t="b">
        <v>1</v>
      </c>
      <c r="B47" s="48" t="s">
        <v>110</v>
      </c>
      <c r="C47" s="80">
        <v>500</v>
      </c>
      <c r="D47" s="49">
        <f>INT(C47*$D$5)-INT(INT(C47*$D$5)*0.9)</f>
        <v>544</v>
      </c>
      <c r="E47" s="50">
        <f>INT(C47*$D$5)-INT(INT(C47*$D$5)*0.8)</f>
        <v>1088</v>
      </c>
      <c r="F47" s="50">
        <f>INT(C47*$D$5)-INT(INT(C47*$D$5)*0.7)</f>
        <v>1632</v>
      </c>
      <c r="G47" s="147"/>
      <c r="I47" s="34"/>
    </row>
    <row r="48" spans="1:9" s="3" customFormat="1" ht="15" customHeight="1" x14ac:dyDescent="0.15">
      <c r="A48" s="208" t="b">
        <v>1</v>
      </c>
      <c r="B48" s="61" t="s">
        <v>111</v>
      </c>
      <c r="C48" s="80">
        <v>250</v>
      </c>
      <c r="D48" s="49">
        <f>INT(C48*$D$5)-INT(INT(C48*$D$5)*0.9)</f>
        <v>272</v>
      </c>
      <c r="E48" s="50">
        <f>INT(C48*$D$5)-INT(INT(C48*$D$5)*0.8)</f>
        <v>544</v>
      </c>
      <c r="F48" s="50">
        <f>INT(C48*$D$5)-INT(INT(C48*$D$5)*0.7)</f>
        <v>816</v>
      </c>
      <c r="G48" s="147"/>
      <c r="I48" s="34"/>
    </row>
    <row r="49" spans="1:9" s="3" customFormat="1" ht="15" customHeight="1" x14ac:dyDescent="0.15">
      <c r="A49" s="208" t="b">
        <v>1</v>
      </c>
      <c r="B49" s="11" t="s">
        <v>337</v>
      </c>
      <c r="C49" s="80">
        <v>2000</v>
      </c>
      <c r="D49" s="49">
        <f>INT(C49*$D$5)-INT(INT(C49*$D$5)*0.9)</f>
        <v>2176</v>
      </c>
      <c r="E49" s="50">
        <f>INT(C49*$D$5)-INT(INT(C49*$D$5)*0.8)</f>
        <v>4352</v>
      </c>
      <c r="F49" s="50">
        <f>INT(C49*$D$5)-INT(INT(C49*$D$5)*0.7)</f>
        <v>6528</v>
      </c>
      <c r="G49" s="178" t="s">
        <v>112</v>
      </c>
      <c r="I49" s="34"/>
    </row>
    <row r="50" spans="1:9" s="3" customFormat="1" ht="15" customHeight="1" x14ac:dyDescent="0.15">
      <c r="A50" s="208"/>
      <c r="B50" s="48" t="s">
        <v>338</v>
      </c>
      <c r="C50" s="80"/>
      <c r="D50" s="49"/>
      <c r="E50" s="50"/>
      <c r="F50" s="50"/>
      <c r="G50" s="178" t="s">
        <v>84</v>
      </c>
      <c r="I50" s="34"/>
    </row>
    <row r="51" spans="1:9" s="3" customFormat="1" ht="15" customHeight="1" x14ac:dyDescent="0.15">
      <c r="A51" s="208" t="b">
        <v>1</v>
      </c>
      <c r="B51" s="13" t="s">
        <v>199</v>
      </c>
      <c r="C51" s="116">
        <v>3000</v>
      </c>
      <c r="D51" s="51">
        <f>INT(C51*$D$5)-INT(INT(C51*$D$5)*0.9)</f>
        <v>3264</v>
      </c>
      <c r="E51" s="52">
        <f>INT(C51*$D$5)-INT(INT(C51*$D$5)*0.8)</f>
        <v>6528</v>
      </c>
      <c r="F51" s="52">
        <f>INT(C51*$D$5)-INT(INT(C51*$D$5)*0.7)</f>
        <v>9792</v>
      </c>
      <c r="G51" s="198"/>
      <c r="I51" s="34"/>
    </row>
    <row r="52" spans="1:9" s="3" customFormat="1" ht="15" customHeight="1" x14ac:dyDescent="0.15">
      <c r="A52" s="208" t="b">
        <v>1</v>
      </c>
      <c r="B52" s="11" t="s">
        <v>200</v>
      </c>
      <c r="C52" s="80">
        <v>2500</v>
      </c>
      <c r="D52" s="49">
        <f>INT(C52*$D$5)-INT(INT(C52*$D$5)*0.9)</f>
        <v>2720</v>
      </c>
      <c r="E52" s="50">
        <f>INT(C52*$D$5)-INT(INT(C52*$D$5)*0.8)</f>
        <v>5440</v>
      </c>
      <c r="F52" s="50">
        <f>INT(C52*$D$5)-INT(INT(C52*$D$5)*0.7)</f>
        <v>8160</v>
      </c>
      <c r="G52" s="178"/>
      <c r="I52" s="34"/>
    </row>
    <row r="53" spans="1:9" s="3" customFormat="1" ht="15" customHeight="1" x14ac:dyDescent="0.15">
      <c r="A53" s="208" t="b">
        <v>1</v>
      </c>
      <c r="B53" s="48" t="s">
        <v>339</v>
      </c>
      <c r="C53" s="80">
        <v>1000</v>
      </c>
      <c r="D53" s="49">
        <f>INT(C53*$D$5)-INT(INT(C53*$D$5)*0.9)</f>
        <v>1088</v>
      </c>
      <c r="E53" s="50">
        <f>INT(C53*$D$5)-INT(INT(C53*$D$5)*0.8)</f>
        <v>2176</v>
      </c>
      <c r="F53" s="50">
        <f>INT(C53*$D$5)-INT(INT(C53*$D$5)*0.7)</f>
        <v>3264</v>
      </c>
      <c r="G53" s="178" t="s">
        <v>84</v>
      </c>
      <c r="I53" s="34"/>
    </row>
    <row r="54" spans="1:9" s="3" customFormat="1" ht="15" customHeight="1" x14ac:dyDescent="0.15">
      <c r="A54" s="208" t="b">
        <v>1</v>
      </c>
      <c r="B54" s="48" t="s">
        <v>340</v>
      </c>
      <c r="C54" s="80">
        <v>1000</v>
      </c>
      <c r="D54" s="49">
        <f>INT(C54*$D$5)-INT(INT(C54*$D$5)*0.9)</f>
        <v>1088</v>
      </c>
      <c r="E54" s="50">
        <f>INT(C54*$D$5)-INT(INT(C54*$D$5)*0.8)</f>
        <v>2176</v>
      </c>
      <c r="F54" s="50">
        <f>INT(C54*$D$5)-INT(INT(C54*$D$5)*0.7)</f>
        <v>3264</v>
      </c>
      <c r="G54" s="178" t="s">
        <v>84</v>
      </c>
      <c r="I54" s="34"/>
    </row>
    <row r="55" spans="1:9" s="3" customFormat="1" ht="15" customHeight="1" x14ac:dyDescent="0.15">
      <c r="A55" s="208"/>
      <c r="B55" s="48" t="s">
        <v>341</v>
      </c>
      <c r="C55" s="80"/>
      <c r="D55" s="49"/>
      <c r="E55" s="50"/>
      <c r="F55" s="50"/>
      <c r="G55" s="178" t="s">
        <v>84</v>
      </c>
      <c r="I55" s="34"/>
    </row>
    <row r="56" spans="1:9" s="3" customFormat="1" ht="15" customHeight="1" x14ac:dyDescent="0.15">
      <c r="A56" s="208" t="b">
        <v>1</v>
      </c>
      <c r="B56" s="48" t="s">
        <v>342</v>
      </c>
      <c r="C56" s="80">
        <v>3</v>
      </c>
      <c r="D56" s="49">
        <f>INT(C56*$D$5)-INT(INT(C56*$D$5)*0.9)</f>
        <v>4</v>
      </c>
      <c r="E56" s="50">
        <f>INT(C56*$D$5)-INT(INT(C56*$D$5)*0.8)</f>
        <v>7</v>
      </c>
      <c r="F56" s="50">
        <f>INT(C56*$D$5)-INT(INT(C56*$D$5)*0.7)</f>
        <v>10</v>
      </c>
      <c r="G56" s="178"/>
      <c r="I56" s="34"/>
    </row>
    <row r="57" spans="1:9" s="3" customFormat="1" ht="15" customHeight="1" x14ac:dyDescent="0.15">
      <c r="A57" s="208" t="b">
        <v>1</v>
      </c>
      <c r="B57" s="48" t="s">
        <v>343</v>
      </c>
      <c r="C57" s="80">
        <v>13</v>
      </c>
      <c r="D57" s="49">
        <f>INT(C57*$D$5)-INT(INT(C57*$D$5)*0.9)</f>
        <v>15</v>
      </c>
      <c r="E57" s="50">
        <f>INT(C57*$D$5)-INT(INT(C57*$D$5)*0.8)</f>
        <v>29</v>
      </c>
      <c r="F57" s="50">
        <f>INT(C57*$D$5)-INT(INT(C57*$D$5)*0.7)</f>
        <v>43</v>
      </c>
      <c r="G57" s="178"/>
      <c r="I57" s="34"/>
    </row>
    <row r="58" spans="1:9" s="3" customFormat="1" ht="15" customHeight="1" x14ac:dyDescent="0.15">
      <c r="A58" s="208"/>
      <c r="B58" s="48" t="s">
        <v>344</v>
      </c>
      <c r="C58" s="80"/>
      <c r="D58" s="49"/>
      <c r="E58" s="50"/>
      <c r="F58" s="50"/>
      <c r="G58" s="178" t="s">
        <v>84</v>
      </c>
      <c r="I58" s="34"/>
    </row>
    <row r="59" spans="1:9" s="3" customFormat="1" ht="15" customHeight="1" x14ac:dyDescent="0.15">
      <c r="A59" s="208" t="b">
        <v>1</v>
      </c>
      <c r="B59" s="48" t="s">
        <v>345</v>
      </c>
      <c r="C59" s="80">
        <v>10</v>
      </c>
      <c r="D59" s="49">
        <f>INT(C59*$D$5)-INT(INT(C59*$D$5)*0.9)</f>
        <v>11</v>
      </c>
      <c r="E59" s="50">
        <f>INT(C59*$D$5)-INT(INT(C59*$D$5)*0.8)</f>
        <v>22</v>
      </c>
      <c r="F59" s="50">
        <f>INT(C59*$D$5)-INT(INT(C59*$D$5)*0.7)</f>
        <v>33</v>
      </c>
      <c r="G59" s="178"/>
      <c r="I59" s="34"/>
    </row>
    <row r="60" spans="1:9" s="3" customFormat="1" ht="15" customHeight="1" x14ac:dyDescent="0.15">
      <c r="A60" s="208" t="b">
        <v>1</v>
      </c>
      <c r="B60" s="48" t="s">
        <v>346</v>
      </c>
      <c r="C60" s="80">
        <v>15</v>
      </c>
      <c r="D60" s="49">
        <f>INT(C60*$D$5)-INT(INT(C60*$D$5)*0.9)</f>
        <v>17</v>
      </c>
      <c r="E60" s="50">
        <f>INT(C60*$D$5)-INT(INT(C60*$D$5)*0.8)</f>
        <v>33</v>
      </c>
      <c r="F60" s="50">
        <f>INT(C60*$D$5)-INT(INT(C60*$D$5)*0.7)</f>
        <v>49</v>
      </c>
      <c r="G60" s="178"/>
      <c r="I60" s="34"/>
    </row>
    <row r="61" spans="1:9" s="3" customFormat="1" ht="15" customHeight="1" x14ac:dyDescent="0.15">
      <c r="A61" s="208" t="b">
        <v>1</v>
      </c>
      <c r="B61" s="48" t="s">
        <v>347</v>
      </c>
      <c r="C61" s="80">
        <v>20</v>
      </c>
      <c r="D61" s="49">
        <f>INT(C61*$D$5)-INT(INT(C61*$D$5)*0.9)</f>
        <v>22</v>
      </c>
      <c r="E61" s="50">
        <f>INT(C61*$D$5)-INT(INT(C61*$D$5)*0.8)</f>
        <v>44</v>
      </c>
      <c r="F61" s="50">
        <f>INT(C61*$D$5)-INT(INT(C61*$D$5)*0.7)</f>
        <v>66</v>
      </c>
      <c r="G61" s="178"/>
      <c r="I61" s="34"/>
    </row>
    <row r="62" spans="1:9" s="3" customFormat="1" ht="15" customHeight="1" x14ac:dyDescent="0.15">
      <c r="A62" s="208" t="b">
        <v>1</v>
      </c>
      <c r="B62" s="48" t="s">
        <v>348</v>
      </c>
      <c r="C62" s="80">
        <v>40</v>
      </c>
      <c r="D62" s="49">
        <f>INT(C62*$D$5)-INT(INT(C62*$D$5)*0.9)</f>
        <v>44</v>
      </c>
      <c r="E62" s="50">
        <f>INT(C62*$D$5)-INT(INT(C62*$D$5)*0.8)</f>
        <v>87</v>
      </c>
      <c r="F62" s="50">
        <f>INT(C62*$D$5)-INT(INT(C62*$D$5)*0.7)</f>
        <v>131</v>
      </c>
      <c r="G62" s="178" t="s">
        <v>84</v>
      </c>
      <c r="I62" s="34"/>
    </row>
    <row r="63" spans="1:9" ht="15" customHeight="1" x14ac:dyDescent="0.15">
      <c r="A63" s="209"/>
      <c r="B63" s="14" t="s">
        <v>349</v>
      </c>
      <c r="C63" s="116"/>
      <c r="D63" s="51"/>
      <c r="E63" s="52"/>
      <c r="F63" s="52"/>
      <c r="G63" s="198"/>
      <c r="I63" s="34"/>
    </row>
    <row r="64" spans="1:9" s="3" customFormat="1" ht="15" customHeight="1" x14ac:dyDescent="0.15">
      <c r="A64" s="208"/>
      <c r="B64" s="12" t="s">
        <v>81</v>
      </c>
      <c r="C64" s="133"/>
      <c r="D64" s="36"/>
      <c r="E64" s="43"/>
      <c r="F64" s="43"/>
      <c r="G64" s="199" t="s">
        <v>86</v>
      </c>
      <c r="I64" s="34"/>
    </row>
    <row r="65" spans="1:9" ht="15" customHeight="1" x14ac:dyDescent="0.15">
      <c r="A65" s="209" t="b">
        <v>1</v>
      </c>
      <c r="B65" s="13" t="s">
        <v>315</v>
      </c>
      <c r="C65" s="116">
        <v>750</v>
      </c>
      <c r="D65" s="36">
        <f>INT(C65*$D$5)-INT(INT(C65*$D$5)*0.9)</f>
        <v>816</v>
      </c>
      <c r="E65" s="43">
        <f>INT(C65*$D$5)-INT(INT(C65*$D$5)*0.8)</f>
        <v>1632</v>
      </c>
      <c r="F65" s="43">
        <f>INT(C65*$D$5)-INT(INT(C65*$D$5)*0.7)</f>
        <v>2448</v>
      </c>
      <c r="G65" s="232"/>
      <c r="I65" s="34"/>
    </row>
    <row r="66" spans="1:9" ht="15" customHeight="1" x14ac:dyDescent="0.15">
      <c r="A66" s="209" t="b">
        <v>1</v>
      </c>
      <c r="B66" s="13" t="s">
        <v>316</v>
      </c>
      <c r="C66" s="116">
        <v>640</v>
      </c>
      <c r="D66" s="36">
        <f>INT(C66*$D$5)-INT(INT(C66*$D$5)*0.9)</f>
        <v>697</v>
      </c>
      <c r="E66" s="43">
        <f>INT(C66*$D$5)-INT(INT(C66*$D$5)*0.8)</f>
        <v>1393</v>
      </c>
      <c r="F66" s="43">
        <f>INT(C66*$D$5)-INT(INT(C66*$D$5)*0.7)</f>
        <v>2089</v>
      </c>
      <c r="G66" s="232"/>
      <c r="I66" s="34"/>
    </row>
    <row r="67" spans="1:9" ht="15" customHeight="1" x14ac:dyDescent="0.15">
      <c r="A67" s="209" t="b">
        <v>1</v>
      </c>
      <c r="B67" s="13" t="s">
        <v>317</v>
      </c>
      <c r="C67" s="116">
        <v>350</v>
      </c>
      <c r="D67" s="36">
        <f>INT(C67*$D$5)-INT(INT(C67*$D$5)*0.9)</f>
        <v>381</v>
      </c>
      <c r="E67" s="43">
        <f>INT(C67*$D$5)-INT(INT(C67*$D$5)*0.8)</f>
        <v>762</v>
      </c>
      <c r="F67" s="43">
        <f>INT(C67*$D$5)-INT(INT(C67*$D$5)*0.7)</f>
        <v>1143</v>
      </c>
      <c r="G67" s="232"/>
      <c r="I67" s="34"/>
    </row>
    <row r="68" spans="1:9" s="3" customFormat="1" ht="15" customHeight="1" x14ac:dyDescent="0.15">
      <c r="A68" s="208"/>
      <c r="B68" s="12" t="s">
        <v>85</v>
      </c>
      <c r="C68" s="133"/>
      <c r="D68" s="36"/>
      <c r="E68" s="43"/>
      <c r="F68" s="43"/>
      <c r="G68" s="199" t="s">
        <v>87</v>
      </c>
      <c r="I68" s="34"/>
    </row>
    <row r="69" spans="1:9" ht="15" customHeight="1" x14ac:dyDescent="0.15">
      <c r="A69" s="209" t="b">
        <v>1</v>
      </c>
      <c r="B69" s="13" t="s">
        <v>315</v>
      </c>
      <c r="C69" s="116">
        <v>25</v>
      </c>
      <c r="D69" s="36">
        <f>INT(C69*$D$5)-INT(INT(C69*$D$5)*0.9)</f>
        <v>28</v>
      </c>
      <c r="E69" s="43">
        <f>INT(C69*$D$5)-INT(INT(C69*$D$5)*0.8)</f>
        <v>55</v>
      </c>
      <c r="F69" s="43">
        <f>INT(C69*$D$5)-INT(INT(C69*$D$5)*0.7)</f>
        <v>82</v>
      </c>
      <c r="G69" s="232"/>
      <c r="I69" s="34"/>
    </row>
    <row r="70" spans="1:9" ht="15" customHeight="1" x14ac:dyDescent="0.15">
      <c r="A70" s="209" t="b">
        <v>1</v>
      </c>
      <c r="B70" s="13" t="s">
        <v>316</v>
      </c>
      <c r="C70" s="116">
        <v>21</v>
      </c>
      <c r="D70" s="36">
        <f>INT(C70*$D$5)-INT(INT(C70*$D$5)*0.9)</f>
        <v>23</v>
      </c>
      <c r="E70" s="43">
        <f>INT(C70*$D$5)-INT(INT(C70*$D$5)*0.8)</f>
        <v>46</v>
      </c>
      <c r="F70" s="43">
        <f>INT(C70*$D$5)-INT(INT(C70*$D$5)*0.7)</f>
        <v>69</v>
      </c>
      <c r="G70" s="232"/>
      <c r="I70" s="34"/>
    </row>
    <row r="71" spans="1:9" ht="15" customHeight="1" thickBot="1" x14ac:dyDescent="0.2">
      <c r="A71" s="206" t="b">
        <v>1</v>
      </c>
      <c r="B71" s="53" t="s">
        <v>317</v>
      </c>
      <c r="C71" s="138">
        <v>12</v>
      </c>
      <c r="D71" s="65">
        <f>INT(C71*$D$5)-INT(INT(C71*$D$5)*0.9)</f>
        <v>13</v>
      </c>
      <c r="E71" s="139">
        <f>INT(C71*$D$5)-INT(INT(C71*$D$5)*0.8)</f>
        <v>26</v>
      </c>
      <c r="F71" s="139">
        <f>INT(C71*$D$5)-INT(INT(C71*$D$5)*0.7)</f>
        <v>39</v>
      </c>
      <c r="G71" s="233"/>
      <c r="I71" s="34"/>
    </row>
    <row r="72" spans="1:9" s="4" customFormat="1" ht="3" customHeight="1" x14ac:dyDescent="0.15">
      <c r="A72" s="211"/>
      <c r="B72" s="6"/>
      <c r="C72" s="35"/>
      <c r="D72" s="35"/>
      <c r="E72" s="35"/>
      <c r="F72" s="35"/>
      <c r="G72" s="35"/>
    </row>
    <row r="73" spans="1:9" s="4" customFormat="1" ht="15" customHeight="1" x14ac:dyDescent="0.15">
      <c r="A73" s="126"/>
      <c r="B73" s="22" t="s">
        <v>4</v>
      </c>
      <c r="C73" s="35"/>
      <c r="D73" s="35"/>
      <c r="E73" s="35"/>
      <c r="F73" s="35"/>
      <c r="G73" s="35"/>
    </row>
    <row r="74" spans="1:9" s="3" customFormat="1" ht="15" customHeight="1" x14ac:dyDescent="0.15">
      <c r="A74" s="126" t="b">
        <v>1</v>
      </c>
      <c r="B74" s="92" t="s">
        <v>11</v>
      </c>
      <c r="C74" s="251" t="s">
        <v>152</v>
      </c>
      <c r="D74" s="252"/>
      <c r="E74" s="252"/>
      <c r="F74" s="252"/>
      <c r="G74" s="253"/>
    </row>
    <row r="75" spans="1:9" s="3" customFormat="1" ht="15" customHeight="1" x14ac:dyDescent="0.15">
      <c r="A75" s="126" t="b">
        <v>1</v>
      </c>
      <c r="B75" s="92" t="s">
        <v>12</v>
      </c>
      <c r="C75" s="251" t="s">
        <v>153</v>
      </c>
      <c r="D75" s="252"/>
      <c r="E75" s="252"/>
      <c r="F75" s="252"/>
      <c r="G75" s="253"/>
    </row>
    <row r="76" spans="1:9" s="3" customFormat="1" ht="15" customHeight="1" x14ac:dyDescent="0.15">
      <c r="A76" s="126" t="b">
        <v>1</v>
      </c>
      <c r="B76" s="92" t="s">
        <v>147</v>
      </c>
      <c r="C76" s="251" t="s">
        <v>154</v>
      </c>
      <c r="D76" s="252"/>
      <c r="E76" s="252"/>
      <c r="F76" s="252"/>
      <c r="G76" s="253"/>
    </row>
    <row r="77" spans="1:9" s="3" customFormat="1" ht="9.75" customHeight="1" x14ac:dyDescent="0.15">
      <c r="A77" s="212"/>
      <c r="B77" s="82"/>
      <c r="C77" s="83"/>
      <c r="D77" s="84"/>
      <c r="E77" s="84"/>
      <c r="F77" s="84"/>
      <c r="G77" s="84"/>
    </row>
    <row r="78" spans="1:9" s="3" customFormat="1" ht="15" customHeight="1" x14ac:dyDescent="0.15">
      <c r="A78" s="126"/>
      <c r="B78" s="97" t="s">
        <v>221</v>
      </c>
      <c r="C78" s="162"/>
      <c r="D78" s="96"/>
      <c r="E78" s="96"/>
      <c r="F78" s="96"/>
      <c r="G78" s="96"/>
    </row>
    <row r="79" spans="1:9" s="3" customFormat="1" ht="15" customHeight="1" x14ac:dyDescent="0.15">
      <c r="A79" s="126" t="b">
        <v>1</v>
      </c>
      <c r="B79" s="97" t="s">
        <v>222</v>
      </c>
      <c r="C79" s="293" t="s">
        <v>243</v>
      </c>
      <c r="D79" s="294"/>
      <c r="E79" s="294"/>
      <c r="F79" s="294"/>
      <c r="G79" s="295"/>
    </row>
    <row r="80" spans="1:9" s="3" customFormat="1" ht="15" customHeight="1" x14ac:dyDescent="0.15">
      <c r="A80" s="126" t="b">
        <v>1</v>
      </c>
      <c r="B80" s="97" t="s">
        <v>223</v>
      </c>
      <c r="C80" s="293" t="s">
        <v>244</v>
      </c>
      <c r="D80" s="294"/>
      <c r="E80" s="294"/>
      <c r="F80" s="294"/>
      <c r="G80" s="295"/>
    </row>
    <row r="81" spans="1:7" s="3" customFormat="1" ht="9.75" customHeight="1" x14ac:dyDescent="0.15">
      <c r="A81" s="212"/>
      <c r="B81" s="95"/>
      <c r="C81" s="160"/>
      <c r="D81" s="161"/>
      <c r="E81" s="161"/>
      <c r="F81" s="161"/>
      <c r="G81" s="161"/>
    </row>
    <row r="82" spans="1:7" s="3" customFormat="1" ht="18" customHeight="1" x14ac:dyDescent="0.15">
      <c r="A82" s="126"/>
      <c r="B82" s="100" t="s">
        <v>423</v>
      </c>
      <c r="C82" s="35"/>
      <c r="D82" s="35"/>
      <c r="E82" s="35"/>
      <c r="F82" s="35"/>
      <c r="G82" s="35"/>
    </row>
    <row r="83" spans="1:7" s="3" customFormat="1" ht="35.25" customHeight="1" x14ac:dyDescent="0.15">
      <c r="A83" s="126" t="b">
        <v>1</v>
      </c>
      <c r="B83" s="92" t="s">
        <v>424</v>
      </c>
      <c r="C83" s="251" t="s">
        <v>428</v>
      </c>
      <c r="D83" s="252"/>
      <c r="E83" s="252"/>
      <c r="F83" s="252"/>
      <c r="G83" s="253"/>
    </row>
    <row r="84" spans="1:7" s="3" customFormat="1" ht="13.9" customHeight="1" x14ac:dyDescent="0.15">
      <c r="B84" s="33" t="s">
        <v>208</v>
      </c>
      <c r="C84" s="24"/>
      <c r="D84" s="33"/>
      <c r="E84" s="33"/>
      <c r="F84" s="33"/>
      <c r="G84" s="33"/>
    </row>
    <row r="85" spans="1:7" s="3" customFormat="1" ht="13.9" customHeight="1" x14ac:dyDescent="0.15">
      <c r="B85" s="24" t="s">
        <v>14</v>
      </c>
      <c r="C85" s="24"/>
      <c r="D85" s="33"/>
      <c r="E85" s="33"/>
      <c r="F85" s="33"/>
      <c r="G85" s="33"/>
    </row>
    <row r="86" spans="1:7" ht="13.9" customHeight="1" x14ac:dyDescent="0.15">
      <c r="B86" s="260" t="s">
        <v>18</v>
      </c>
      <c r="C86" s="260"/>
      <c r="D86" s="260"/>
      <c r="E86" s="260"/>
      <c r="F86" s="260"/>
      <c r="G86" s="260"/>
    </row>
    <row r="87" spans="1:7" x14ac:dyDescent="0.15">
      <c r="B87" s="260" t="s">
        <v>205</v>
      </c>
      <c r="C87" s="260"/>
      <c r="D87" s="260"/>
      <c r="E87" s="260"/>
      <c r="F87" s="260"/>
      <c r="G87" s="260"/>
    </row>
    <row r="88" spans="1:7" x14ac:dyDescent="0.15">
      <c r="B88" s="19" t="s">
        <v>1</v>
      </c>
      <c r="C88" s="20"/>
      <c r="D88" s="20"/>
      <c r="E88" s="20"/>
      <c r="F88" s="20"/>
    </row>
    <row r="89" spans="1:7" x14ac:dyDescent="0.15">
      <c r="B89" s="20" t="s">
        <v>2</v>
      </c>
      <c r="C89" s="20"/>
      <c r="D89" s="20"/>
      <c r="E89" s="20"/>
      <c r="F89" s="20"/>
    </row>
    <row r="90" spans="1:7" x14ac:dyDescent="0.15">
      <c r="B90" s="20" t="s">
        <v>19</v>
      </c>
      <c r="C90" s="20"/>
      <c r="D90" s="20"/>
      <c r="E90" s="20"/>
      <c r="F90" s="20"/>
    </row>
    <row r="91" spans="1:7" ht="4.5" customHeight="1" x14ac:dyDescent="0.15">
      <c r="B91" s="45" t="s">
        <v>3</v>
      </c>
      <c r="C91" s="20"/>
      <c r="D91" s="20"/>
      <c r="E91" s="20"/>
      <c r="F91" s="20"/>
    </row>
    <row r="92" spans="1:7" x14ac:dyDescent="0.15">
      <c r="B92" s="108" t="s">
        <v>434</v>
      </c>
      <c r="C92" s="184"/>
      <c r="D92" s="184"/>
      <c r="E92" s="184"/>
      <c r="F92" s="184"/>
      <c r="G92" s="185"/>
    </row>
    <row r="94" spans="1:7" ht="20.25" customHeight="1" x14ac:dyDescent="0.15">
      <c r="A94" s="107" t="s">
        <v>435</v>
      </c>
    </row>
    <row r="95" spans="1:7" ht="15.75" customHeight="1" x14ac:dyDescent="0.15">
      <c r="A95" s="248" t="s">
        <v>438</v>
      </c>
      <c r="B95" s="249"/>
      <c r="C95" s="268" t="s">
        <v>436</v>
      </c>
      <c r="D95" s="269"/>
      <c r="E95" s="268" t="s">
        <v>437</v>
      </c>
      <c r="F95" s="270"/>
      <c r="G95" s="269"/>
    </row>
    <row r="96" spans="1:7" ht="103.5" customHeight="1" x14ac:dyDescent="0.15">
      <c r="A96" s="183">
        <v>1</v>
      </c>
      <c r="B96" s="113" t="s">
        <v>439</v>
      </c>
      <c r="C96" s="274" t="s">
        <v>440</v>
      </c>
      <c r="D96" s="275"/>
      <c r="E96" s="271" t="s">
        <v>482</v>
      </c>
      <c r="F96" s="272"/>
      <c r="G96" s="273"/>
    </row>
    <row r="97" spans="1:7" ht="56.25" customHeight="1" x14ac:dyDescent="0.15">
      <c r="A97" s="183">
        <v>2</v>
      </c>
      <c r="B97" s="113" t="s">
        <v>483</v>
      </c>
      <c r="C97" s="296" t="s">
        <v>485</v>
      </c>
      <c r="D97" s="297"/>
      <c r="E97" s="278"/>
      <c r="F97" s="279"/>
      <c r="G97" s="280"/>
    </row>
    <row r="98" spans="1:7" ht="28.5" customHeight="1" x14ac:dyDescent="0.15">
      <c r="A98" s="183">
        <v>3</v>
      </c>
      <c r="B98" s="113" t="s">
        <v>484</v>
      </c>
      <c r="C98" s="281" t="s">
        <v>486</v>
      </c>
      <c r="D98" s="280"/>
      <c r="E98" s="278"/>
      <c r="F98" s="279"/>
      <c r="G98" s="280"/>
    </row>
    <row r="99" spans="1:7" ht="42" customHeight="1" x14ac:dyDescent="0.15">
      <c r="A99" s="183">
        <v>4</v>
      </c>
      <c r="B99" s="113" t="s">
        <v>459</v>
      </c>
      <c r="C99" s="281" t="s">
        <v>460</v>
      </c>
      <c r="D99" s="280"/>
      <c r="E99" s="278"/>
      <c r="F99" s="279"/>
      <c r="G99" s="280"/>
    </row>
    <row r="100" spans="1:7" ht="27.75" customHeight="1" x14ac:dyDescent="0.15">
      <c r="A100" s="183">
        <v>5</v>
      </c>
      <c r="B100" s="113" t="s">
        <v>461</v>
      </c>
      <c r="C100" s="276" t="s">
        <v>440</v>
      </c>
      <c r="D100" s="277"/>
      <c r="E100" s="278"/>
      <c r="F100" s="279"/>
      <c r="G100" s="280"/>
    </row>
  </sheetData>
  <mergeCells count="24">
    <mergeCell ref="C99:D99"/>
    <mergeCell ref="E99:G99"/>
    <mergeCell ref="C100:D100"/>
    <mergeCell ref="E100:G100"/>
    <mergeCell ref="C96:D96"/>
    <mergeCell ref="E96:G96"/>
    <mergeCell ref="C97:D97"/>
    <mergeCell ref="E97:G97"/>
    <mergeCell ref="C98:D98"/>
    <mergeCell ref="E98:G98"/>
    <mergeCell ref="A11:A16"/>
    <mergeCell ref="A17:A22"/>
    <mergeCell ref="A23:A28"/>
    <mergeCell ref="A95:B95"/>
    <mergeCell ref="C95:D95"/>
    <mergeCell ref="C79:G79"/>
    <mergeCell ref="C80:G80"/>
    <mergeCell ref="B86:G86"/>
    <mergeCell ref="B87:G87"/>
    <mergeCell ref="C74:G74"/>
    <mergeCell ref="C75:G75"/>
    <mergeCell ref="C76:G76"/>
    <mergeCell ref="C83:G83"/>
    <mergeCell ref="E95:G95"/>
  </mergeCells>
  <phoneticPr fontId="15"/>
  <conditionalFormatting sqref="A11:A83">
    <cfRule type="expression" dxfId="0" priority="1">
      <formula>$A11=TRUE</formula>
    </cfRule>
  </conditionalFormatting>
  <pageMargins left="0.78740157480314965" right="0.59055118110236227" top="0.78740157480314965" bottom="0.59055118110236227" header="0" footer="0"/>
  <pageSetup paperSize="9" scale="61" fitToHeight="0" orientation="portrait" r:id="rId1"/>
  <headerFooter alignWithMargins="0"/>
  <rowBreaks count="1" manualBreakCount="1">
    <brk id="8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12</xdr:row>
                    <xdr:rowOff>66675</xdr:rowOff>
                  </from>
                  <to>
                    <xdr:col>1</xdr:col>
                    <xdr:colOff>9525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0</xdr:col>
                    <xdr:colOff>123825</xdr:colOff>
                    <xdr:row>18</xdr:row>
                    <xdr:rowOff>57150</xdr:rowOff>
                  </from>
                  <to>
                    <xdr:col>1</xdr:col>
                    <xdr:colOff>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0</xdr:col>
                    <xdr:colOff>123825</xdr:colOff>
                    <xdr:row>24</xdr:row>
                    <xdr:rowOff>57150</xdr:rowOff>
                  </from>
                  <to>
                    <xdr:col>1</xdr:col>
                    <xdr:colOff>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2" r:id="rId7" name="Check Box 42">
              <controlPr defaultSize="0" autoFill="0" autoLine="0" autoPict="0">
                <anchor moveWithCells="1">
                  <from>
                    <xdr:col>0</xdr:col>
                    <xdr:colOff>123825</xdr:colOff>
                    <xdr:row>29</xdr:row>
                    <xdr:rowOff>0</xdr:rowOff>
                  </from>
                  <to>
                    <xdr:col>0</xdr:col>
                    <xdr:colOff>390525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4" r:id="rId8" name="Check Box 44">
              <controlPr defaultSize="0" autoFill="0" autoLine="0" autoPict="0">
                <anchor moveWithCells="1">
                  <from>
                    <xdr:col>0</xdr:col>
                    <xdr:colOff>123825</xdr:colOff>
                    <xdr:row>31</xdr:row>
                    <xdr:rowOff>0</xdr:rowOff>
                  </from>
                  <to>
                    <xdr:col>0</xdr:col>
                    <xdr:colOff>390525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9" name="Check Box 45">
              <controlPr defaultSize="0" autoFill="0" autoLine="0" autoPict="0">
                <anchor moveWithCells="1">
                  <from>
                    <xdr:col>0</xdr:col>
                    <xdr:colOff>123825</xdr:colOff>
                    <xdr:row>32</xdr:row>
                    <xdr:rowOff>0</xdr:rowOff>
                  </from>
                  <to>
                    <xdr:col>0</xdr:col>
                    <xdr:colOff>390525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10" name="Check Box 46">
              <controlPr defaultSize="0" autoFill="0" autoLine="0" autoPict="0">
                <anchor moveWithCells="1">
                  <from>
                    <xdr:col>0</xdr:col>
                    <xdr:colOff>123825</xdr:colOff>
                    <xdr:row>33</xdr:row>
                    <xdr:rowOff>0</xdr:rowOff>
                  </from>
                  <to>
                    <xdr:col>0</xdr:col>
                    <xdr:colOff>390525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7" r:id="rId11" name="Check Box 47">
              <controlPr defaultSize="0" autoFill="0" autoLine="0" autoPict="0">
                <anchor moveWithCells="1">
                  <from>
                    <xdr:col>0</xdr:col>
                    <xdr:colOff>123825</xdr:colOff>
                    <xdr:row>34</xdr:row>
                    <xdr:rowOff>0</xdr:rowOff>
                  </from>
                  <to>
                    <xdr:col>0</xdr:col>
                    <xdr:colOff>390525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8" r:id="rId12" name="Check Box 48">
              <controlPr defaultSize="0" autoFill="0" autoLine="0" autoPict="0">
                <anchor moveWithCells="1">
                  <from>
                    <xdr:col>0</xdr:col>
                    <xdr:colOff>123825</xdr:colOff>
                    <xdr:row>35</xdr:row>
                    <xdr:rowOff>0</xdr:rowOff>
                  </from>
                  <to>
                    <xdr:col>0</xdr:col>
                    <xdr:colOff>390525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9" r:id="rId13" name="Check Box 49">
              <controlPr defaultSize="0" autoFill="0" autoLine="0" autoPict="0">
                <anchor moveWithCells="1">
                  <from>
                    <xdr:col>0</xdr:col>
                    <xdr:colOff>123825</xdr:colOff>
                    <xdr:row>36</xdr:row>
                    <xdr:rowOff>0</xdr:rowOff>
                  </from>
                  <to>
                    <xdr:col>0</xdr:col>
                    <xdr:colOff>390525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1" r:id="rId14" name="Check Box 51">
              <controlPr defaultSize="0" autoFill="0" autoLine="0" autoPict="0">
                <anchor moveWithCells="1">
                  <from>
                    <xdr:col>0</xdr:col>
                    <xdr:colOff>123825</xdr:colOff>
                    <xdr:row>38</xdr:row>
                    <xdr:rowOff>0</xdr:rowOff>
                  </from>
                  <to>
                    <xdr:col>0</xdr:col>
                    <xdr:colOff>390525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2" r:id="rId15" name="Check Box 52">
              <controlPr defaultSize="0" autoFill="0" autoLine="0" autoPict="0">
                <anchor moveWithCells="1">
                  <from>
                    <xdr:col>0</xdr:col>
                    <xdr:colOff>123825</xdr:colOff>
                    <xdr:row>39</xdr:row>
                    <xdr:rowOff>0</xdr:rowOff>
                  </from>
                  <to>
                    <xdr:col>0</xdr:col>
                    <xdr:colOff>390525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4" r:id="rId16" name="Check Box 54">
              <controlPr defaultSize="0" autoFill="0" autoLine="0" autoPict="0">
                <anchor moveWithCells="1">
                  <from>
                    <xdr:col>0</xdr:col>
                    <xdr:colOff>123825</xdr:colOff>
                    <xdr:row>41</xdr:row>
                    <xdr:rowOff>0</xdr:rowOff>
                  </from>
                  <to>
                    <xdr:col>0</xdr:col>
                    <xdr:colOff>390525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5" r:id="rId17" name="Check Box 55">
              <controlPr defaultSize="0" autoFill="0" autoLine="0" autoPict="0">
                <anchor moveWithCells="1">
                  <from>
                    <xdr:col>0</xdr:col>
                    <xdr:colOff>123825</xdr:colOff>
                    <xdr:row>42</xdr:row>
                    <xdr:rowOff>0</xdr:rowOff>
                  </from>
                  <to>
                    <xdr:col>0</xdr:col>
                    <xdr:colOff>390525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6" r:id="rId18" name="Check Box 56">
              <controlPr defaultSize="0" autoFill="0" autoLine="0" autoPict="0">
                <anchor moveWithCells="1">
                  <from>
                    <xdr:col>0</xdr:col>
                    <xdr:colOff>123825</xdr:colOff>
                    <xdr:row>43</xdr:row>
                    <xdr:rowOff>0</xdr:rowOff>
                  </from>
                  <to>
                    <xdr:col>0</xdr:col>
                    <xdr:colOff>390525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7" r:id="rId19" name="Check Box 57">
              <controlPr defaultSize="0" autoFill="0" autoLine="0" autoPict="0">
                <anchor moveWithCells="1">
                  <from>
                    <xdr:col>0</xdr:col>
                    <xdr:colOff>123825</xdr:colOff>
                    <xdr:row>44</xdr:row>
                    <xdr:rowOff>0</xdr:rowOff>
                  </from>
                  <to>
                    <xdr:col>0</xdr:col>
                    <xdr:colOff>390525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9" r:id="rId20" name="Check Box 59">
              <controlPr defaultSize="0" autoFill="0" autoLine="0" autoPict="0">
                <anchor moveWithCells="1">
                  <from>
                    <xdr:col>0</xdr:col>
                    <xdr:colOff>123825</xdr:colOff>
                    <xdr:row>46</xdr:row>
                    <xdr:rowOff>0</xdr:rowOff>
                  </from>
                  <to>
                    <xdr:col>0</xdr:col>
                    <xdr:colOff>390525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0" r:id="rId21" name="Check Box 60">
              <controlPr defaultSize="0" autoFill="0" autoLine="0" autoPict="0">
                <anchor moveWithCells="1">
                  <from>
                    <xdr:col>0</xdr:col>
                    <xdr:colOff>123825</xdr:colOff>
                    <xdr:row>47</xdr:row>
                    <xdr:rowOff>0</xdr:rowOff>
                  </from>
                  <to>
                    <xdr:col>0</xdr:col>
                    <xdr:colOff>390525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1" r:id="rId22" name="Check Box 61">
              <controlPr defaultSize="0" autoFill="0" autoLine="0" autoPict="0">
                <anchor moveWithCells="1">
                  <from>
                    <xdr:col>0</xdr:col>
                    <xdr:colOff>123825</xdr:colOff>
                    <xdr:row>48</xdr:row>
                    <xdr:rowOff>0</xdr:rowOff>
                  </from>
                  <to>
                    <xdr:col>0</xdr:col>
                    <xdr:colOff>390525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3" r:id="rId23" name="Check Box 63">
              <controlPr defaultSize="0" autoFill="0" autoLine="0" autoPict="0">
                <anchor moveWithCells="1">
                  <from>
                    <xdr:col>0</xdr:col>
                    <xdr:colOff>123825</xdr:colOff>
                    <xdr:row>50</xdr:row>
                    <xdr:rowOff>0</xdr:rowOff>
                  </from>
                  <to>
                    <xdr:col>0</xdr:col>
                    <xdr:colOff>390525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4" r:id="rId24" name="Check Box 64">
              <controlPr defaultSize="0" autoFill="0" autoLine="0" autoPict="0">
                <anchor moveWithCells="1">
                  <from>
                    <xdr:col>0</xdr:col>
                    <xdr:colOff>123825</xdr:colOff>
                    <xdr:row>51</xdr:row>
                    <xdr:rowOff>0</xdr:rowOff>
                  </from>
                  <to>
                    <xdr:col>0</xdr:col>
                    <xdr:colOff>390525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5" r:id="rId25" name="Check Box 65">
              <controlPr defaultSize="0" autoFill="0" autoLine="0" autoPict="0">
                <anchor moveWithCells="1">
                  <from>
                    <xdr:col>0</xdr:col>
                    <xdr:colOff>123825</xdr:colOff>
                    <xdr:row>52</xdr:row>
                    <xdr:rowOff>0</xdr:rowOff>
                  </from>
                  <to>
                    <xdr:col>0</xdr:col>
                    <xdr:colOff>390525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6" r:id="rId26" name="Check Box 66">
              <controlPr defaultSize="0" autoFill="0" autoLine="0" autoPict="0">
                <anchor moveWithCells="1">
                  <from>
                    <xdr:col>0</xdr:col>
                    <xdr:colOff>123825</xdr:colOff>
                    <xdr:row>53</xdr:row>
                    <xdr:rowOff>0</xdr:rowOff>
                  </from>
                  <to>
                    <xdr:col>0</xdr:col>
                    <xdr:colOff>390525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8" r:id="rId27" name="Check Box 68">
              <controlPr defaultSize="0" autoFill="0" autoLine="0" autoPict="0">
                <anchor moveWithCells="1">
                  <from>
                    <xdr:col>0</xdr:col>
                    <xdr:colOff>123825</xdr:colOff>
                    <xdr:row>55</xdr:row>
                    <xdr:rowOff>0</xdr:rowOff>
                  </from>
                  <to>
                    <xdr:col>0</xdr:col>
                    <xdr:colOff>390525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9" r:id="rId28" name="Check Box 69">
              <controlPr defaultSize="0" autoFill="0" autoLine="0" autoPict="0">
                <anchor moveWithCells="1">
                  <from>
                    <xdr:col>0</xdr:col>
                    <xdr:colOff>123825</xdr:colOff>
                    <xdr:row>56</xdr:row>
                    <xdr:rowOff>0</xdr:rowOff>
                  </from>
                  <to>
                    <xdr:col>0</xdr:col>
                    <xdr:colOff>390525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1" r:id="rId29" name="Check Box 71">
              <controlPr defaultSize="0" autoFill="0" autoLine="0" autoPict="0">
                <anchor moveWithCells="1">
                  <from>
                    <xdr:col>0</xdr:col>
                    <xdr:colOff>123825</xdr:colOff>
                    <xdr:row>58</xdr:row>
                    <xdr:rowOff>0</xdr:rowOff>
                  </from>
                  <to>
                    <xdr:col>0</xdr:col>
                    <xdr:colOff>390525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2" r:id="rId30" name="Check Box 72">
              <controlPr defaultSize="0" autoFill="0" autoLine="0" autoPict="0">
                <anchor moveWithCells="1">
                  <from>
                    <xdr:col>0</xdr:col>
                    <xdr:colOff>123825</xdr:colOff>
                    <xdr:row>59</xdr:row>
                    <xdr:rowOff>0</xdr:rowOff>
                  </from>
                  <to>
                    <xdr:col>0</xdr:col>
                    <xdr:colOff>390525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3" r:id="rId31" name="Check Box 73">
              <controlPr defaultSize="0" autoFill="0" autoLine="0" autoPict="0">
                <anchor moveWithCells="1">
                  <from>
                    <xdr:col>0</xdr:col>
                    <xdr:colOff>123825</xdr:colOff>
                    <xdr:row>60</xdr:row>
                    <xdr:rowOff>0</xdr:rowOff>
                  </from>
                  <to>
                    <xdr:col>0</xdr:col>
                    <xdr:colOff>390525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4" r:id="rId32" name="Check Box 74">
              <controlPr defaultSize="0" autoFill="0" autoLine="0" autoPict="0">
                <anchor moveWithCells="1">
                  <from>
                    <xdr:col>0</xdr:col>
                    <xdr:colOff>123825</xdr:colOff>
                    <xdr:row>61</xdr:row>
                    <xdr:rowOff>0</xdr:rowOff>
                  </from>
                  <to>
                    <xdr:col>0</xdr:col>
                    <xdr:colOff>390525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7" r:id="rId33" name="Check Box 77">
              <controlPr defaultSize="0" autoFill="0" autoLine="0" autoPict="0">
                <anchor moveWithCells="1">
                  <from>
                    <xdr:col>0</xdr:col>
                    <xdr:colOff>123825</xdr:colOff>
                    <xdr:row>64</xdr:row>
                    <xdr:rowOff>0</xdr:rowOff>
                  </from>
                  <to>
                    <xdr:col>0</xdr:col>
                    <xdr:colOff>390525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8" r:id="rId34" name="Check Box 78">
              <controlPr defaultSize="0" autoFill="0" autoLine="0" autoPict="0">
                <anchor moveWithCells="1">
                  <from>
                    <xdr:col>0</xdr:col>
                    <xdr:colOff>123825</xdr:colOff>
                    <xdr:row>65</xdr:row>
                    <xdr:rowOff>0</xdr:rowOff>
                  </from>
                  <to>
                    <xdr:col>0</xdr:col>
                    <xdr:colOff>390525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9" r:id="rId35" name="Check Box 79">
              <controlPr defaultSize="0" autoFill="0" autoLine="0" autoPict="0">
                <anchor moveWithCells="1">
                  <from>
                    <xdr:col>0</xdr:col>
                    <xdr:colOff>123825</xdr:colOff>
                    <xdr:row>66</xdr:row>
                    <xdr:rowOff>0</xdr:rowOff>
                  </from>
                  <to>
                    <xdr:col>0</xdr:col>
                    <xdr:colOff>390525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1" r:id="rId36" name="Check Box 81">
              <controlPr defaultSize="0" autoFill="0" autoLine="0" autoPict="0">
                <anchor moveWithCells="1">
                  <from>
                    <xdr:col>0</xdr:col>
                    <xdr:colOff>123825</xdr:colOff>
                    <xdr:row>68</xdr:row>
                    <xdr:rowOff>0</xdr:rowOff>
                  </from>
                  <to>
                    <xdr:col>0</xdr:col>
                    <xdr:colOff>390525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2" r:id="rId37" name="Check Box 82">
              <controlPr defaultSize="0" autoFill="0" autoLine="0" autoPict="0">
                <anchor moveWithCells="1">
                  <from>
                    <xdr:col>0</xdr:col>
                    <xdr:colOff>123825</xdr:colOff>
                    <xdr:row>69</xdr:row>
                    <xdr:rowOff>0</xdr:rowOff>
                  </from>
                  <to>
                    <xdr:col>0</xdr:col>
                    <xdr:colOff>390525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3" r:id="rId38" name="Check Box 83">
              <controlPr defaultSize="0" autoFill="0" autoLine="0" autoPict="0">
                <anchor moveWithCells="1">
                  <from>
                    <xdr:col>0</xdr:col>
                    <xdr:colOff>123825</xdr:colOff>
                    <xdr:row>70</xdr:row>
                    <xdr:rowOff>0</xdr:rowOff>
                  </from>
                  <to>
                    <xdr:col>0</xdr:col>
                    <xdr:colOff>390525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6" r:id="rId39" name="Check Box 86">
              <controlPr defaultSize="0" autoFill="0" autoLine="0" autoPict="0">
                <anchor moveWithCells="1">
                  <from>
                    <xdr:col>0</xdr:col>
                    <xdr:colOff>123825</xdr:colOff>
                    <xdr:row>73</xdr:row>
                    <xdr:rowOff>0</xdr:rowOff>
                  </from>
                  <to>
                    <xdr:col>0</xdr:col>
                    <xdr:colOff>390525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7" r:id="rId40" name="Check Box 87">
              <controlPr defaultSize="0" autoFill="0" autoLine="0" autoPict="0">
                <anchor moveWithCells="1">
                  <from>
                    <xdr:col>0</xdr:col>
                    <xdr:colOff>123825</xdr:colOff>
                    <xdr:row>74</xdr:row>
                    <xdr:rowOff>0</xdr:rowOff>
                  </from>
                  <to>
                    <xdr:col>0</xdr:col>
                    <xdr:colOff>390525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8" r:id="rId41" name="Check Box 88">
              <controlPr defaultSize="0" autoFill="0" autoLine="0" autoPict="0">
                <anchor moveWithCells="1">
                  <from>
                    <xdr:col>0</xdr:col>
                    <xdr:colOff>123825</xdr:colOff>
                    <xdr:row>75</xdr:row>
                    <xdr:rowOff>0</xdr:rowOff>
                  </from>
                  <to>
                    <xdr:col>0</xdr:col>
                    <xdr:colOff>390525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1" r:id="rId42" name="Check Box 91">
              <controlPr defaultSize="0" autoFill="0" autoLine="0" autoPict="0">
                <anchor moveWithCells="1">
                  <from>
                    <xdr:col>0</xdr:col>
                    <xdr:colOff>123825</xdr:colOff>
                    <xdr:row>78</xdr:row>
                    <xdr:rowOff>0</xdr:rowOff>
                  </from>
                  <to>
                    <xdr:col>0</xdr:col>
                    <xdr:colOff>390525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2" r:id="rId43" name="Check Box 92">
              <controlPr defaultSize="0" autoFill="0" autoLine="0" autoPict="0">
                <anchor moveWithCells="1">
                  <from>
                    <xdr:col>0</xdr:col>
                    <xdr:colOff>123825</xdr:colOff>
                    <xdr:row>79</xdr:row>
                    <xdr:rowOff>0</xdr:rowOff>
                  </from>
                  <to>
                    <xdr:col>0</xdr:col>
                    <xdr:colOff>390525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5" r:id="rId44" name="Check Box 95">
              <controlPr defaultSize="0" autoFill="0" autoLine="0" autoPict="0">
                <anchor moveWithCells="1">
                  <from>
                    <xdr:col>0</xdr:col>
                    <xdr:colOff>104775</xdr:colOff>
                    <xdr:row>82</xdr:row>
                    <xdr:rowOff>0</xdr:rowOff>
                  </from>
                  <to>
                    <xdr:col>1</xdr:col>
                    <xdr:colOff>85725</xdr:colOff>
                    <xdr:row>82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8"/>
    <pageSetUpPr fitToPage="1"/>
  </sheetPr>
  <dimension ref="A1:I84"/>
  <sheetViews>
    <sheetView view="pageBreakPreview" zoomScaleNormal="100" zoomScaleSheetLayoutView="100" workbookViewId="0">
      <selection activeCell="B38" sqref="B38"/>
    </sheetView>
  </sheetViews>
  <sheetFormatPr defaultRowHeight="14.25" x14ac:dyDescent="0.15"/>
  <cols>
    <col min="1" max="1" width="6.125" style="2" customWidth="1"/>
    <col min="2" max="2" width="55.75" style="2" customWidth="1"/>
    <col min="3" max="6" width="11.375" style="2" customWidth="1"/>
    <col min="7" max="7" width="15.75" style="2" customWidth="1"/>
    <col min="8" max="16384" width="9" style="2"/>
  </cols>
  <sheetData>
    <row r="1" spans="1:9" ht="4.9000000000000004" customHeight="1" x14ac:dyDescent="0.15"/>
    <row r="2" spans="1:9" s="1" customFormat="1" ht="17.25" x14ac:dyDescent="0.15">
      <c r="A2" s="167" t="s">
        <v>447</v>
      </c>
      <c r="B2" s="103"/>
      <c r="C2" s="8"/>
      <c r="D2" s="8"/>
      <c r="E2" s="8"/>
      <c r="F2" s="8"/>
      <c r="G2" s="9"/>
    </row>
    <row r="3" spans="1:9" ht="22.5" customHeight="1" x14ac:dyDescent="0.15">
      <c r="D3" s="7"/>
      <c r="E3" s="7"/>
      <c r="F3" s="7"/>
      <c r="G3" s="104" t="s">
        <v>431</v>
      </c>
    </row>
    <row r="4" spans="1:9" ht="4.9000000000000004" customHeight="1" x14ac:dyDescent="0.15">
      <c r="B4" s="2" t="s">
        <v>215</v>
      </c>
    </row>
    <row r="5" spans="1:9" ht="22.5" customHeight="1" x14ac:dyDescent="0.15">
      <c r="A5" s="107" t="s">
        <v>433</v>
      </c>
      <c r="C5" s="114" t="s">
        <v>10</v>
      </c>
      <c r="D5" s="115">
        <v>11.12</v>
      </c>
      <c r="E5" s="34" t="s">
        <v>6</v>
      </c>
      <c r="F5" s="34"/>
    </row>
    <row r="6" spans="1:9" ht="24" customHeight="1" thickBot="1" x14ac:dyDescent="0.2">
      <c r="A6" s="166" t="s">
        <v>453</v>
      </c>
      <c r="C6" s="114"/>
      <c r="D6" s="115"/>
      <c r="E6" s="34"/>
      <c r="F6" s="34"/>
    </row>
    <row r="7" spans="1:9" ht="30" customHeight="1" thickBot="1" x14ac:dyDescent="0.2">
      <c r="A7" s="154" t="s">
        <v>444</v>
      </c>
      <c r="B7" s="10" t="s">
        <v>20</v>
      </c>
      <c r="C7" s="18" t="s">
        <v>0</v>
      </c>
      <c r="D7" s="39" t="s">
        <v>16</v>
      </c>
      <c r="E7" s="42" t="s">
        <v>17</v>
      </c>
      <c r="F7" s="42" t="s">
        <v>203</v>
      </c>
      <c r="G7" s="41"/>
    </row>
    <row r="8" spans="1:9" ht="16.5" customHeight="1" x14ac:dyDescent="0.15">
      <c r="A8" s="240" t="b">
        <v>0</v>
      </c>
      <c r="B8" s="127" t="s">
        <v>21</v>
      </c>
      <c r="C8" s="128"/>
      <c r="D8" s="129"/>
      <c r="E8" s="130"/>
      <c r="F8" s="130"/>
      <c r="G8" s="131"/>
    </row>
    <row r="9" spans="1:9" ht="16.5" customHeight="1" x14ac:dyDescent="0.15">
      <c r="A9" s="241"/>
      <c r="B9" s="132" t="s">
        <v>22</v>
      </c>
      <c r="C9" s="133"/>
      <c r="D9" s="40"/>
      <c r="E9" s="43"/>
      <c r="F9" s="43"/>
      <c r="G9" s="134"/>
      <c r="I9" s="34"/>
    </row>
    <row r="10" spans="1:9" ht="16.5" customHeight="1" x14ac:dyDescent="0.15">
      <c r="A10" s="241"/>
      <c r="B10" s="135" t="s">
        <v>23</v>
      </c>
      <c r="C10" s="116">
        <v>5697</v>
      </c>
      <c r="D10" s="36">
        <f>INT(C10*$D$5)-INT(INT(C10*$D$5)*0.9)</f>
        <v>6335</v>
      </c>
      <c r="E10" s="43">
        <f>INT(C10*$D$5)-INT(INT(C10*$D$5)*0.8)</f>
        <v>12670</v>
      </c>
      <c r="F10" s="43">
        <f>INT(C10*$D$5)-INT(INT(C10*$D$5)*0.7)</f>
        <v>19005</v>
      </c>
      <c r="G10" s="136"/>
      <c r="I10" s="34"/>
    </row>
    <row r="11" spans="1:9" ht="16.5" customHeight="1" x14ac:dyDescent="0.15">
      <c r="A11" s="241"/>
      <c r="B11" s="135" t="s">
        <v>24</v>
      </c>
      <c r="C11" s="116">
        <v>10168</v>
      </c>
      <c r="D11" s="36">
        <f>INT(C11*$D$5)-INT(INT(C11*$D$5)*0.9)</f>
        <v>11307</v>
      </c>
      <c r="E11" s="43">
        <f>INT(C11*$D$5)-INT(INT(C11*$D$5)*0.8)</f>
        <v>22614</v>
      </c>
      <c r="F11" s="43">
        <f>INT(C11*$D$5)-INT(INT(C11*$D$5)*0.7)</f>
        <v>33921</v>
      </c>
      <c r="G11" s="136"/>
      <c r="I11" s="34"/>
    </row>
    <row r="12" spans="1:9" ht="16.5" customHeight="1" x14ac:dyDescent="0.15">
      <c r="A12" s="241"/>
      <c r="B12" s="135" t="s">
        <v>25</v>
      </c>
      <c r="C12" s="116">
        <v>16883</v>
      </c>
      <c r="D12" s="36">
        <f>INT(C12*$D$5)-INT(INT(C12*$D$5)*0.9)</f>
        <v>18774</v>
      </c>
      <c r="E12" s="43">
        <f>INT(C12*$D$5)-INT(INT(C12*$D$5)*0.8)</f>
        <v>37548</v>
      </c>
      <c r="F12" s="43">
        <f>INT(C12*$D$5)-INT(INT(C12*$D$5)*0.7)</f>
        <v>56322</v>
      </c>
      <c r="G12" s="136"/>
      <c r="I12" s="34"/>
    </row>
    <row r="13" spans="1:9" ht="16.5" customHeight="1" x14ac:dyDescent="0.15">
      <c r="A13" s="241"/>
      <c r="B13" s="135" t="s">
        <v>26</v>
      </c>
      <c r="C13" s="116">
        <v>21357</v>
      </c>
      <c r="D13" s="36">
        <f>INT(C13*$D$5)-INT(INT(C13*$D$5)*0.9)</f>
        <v>23749</v>
      </c>
      <c r="E13" s="43">
        <f>INT(C13*$D$5)-INT(INT(C13*$D$5)*0.8)</f>
        <v>47498</v>
      </c>
      <c r="F13" s="43">
        <f>INT(C13*$D$5)-INT(INT(C13*$D$5)*0.7)</f>
        <v>71247</v>
      </c>
      <c r="G13" s="136"/>
      <c r="I13" s="34"/>
    </row>
    <row r="14" spans="1:9" ht="16.5" customHeight="1" x14ac:dyDescent="0.15">
      <c r="A14" s="241"/>
      <c r="B14" s="135" t="s">
        <v>27</v>
      </c>
      <c r="C14" s="116">
        <v>25829</v>
      </c>
      <c r="D14" s="36">
        <f>INT(C14*$D$5)-INT(INT(C14*$D$5)*0.9)</f>
        <v>28722</v>
      </c>
      <c r="E14" s="43">
        <f>INT(C14*$D$5)-INT(INT(C14*$D$5)*0.8)</f>
        <v>57444</v>
      </c>
      <c r="F14" s="43">
        <f>INT(C14*$D$5)-INT(INT(C14*$D$5)*0.7)</f>
        <v>86166</v>
      </c>
      <c r="G14" s="136"/>
      <c r="I14" s="34"/>
    </row>
    <row r="15" spans="1:9" ht="16.5" customHeight="1" x14ac:dyDescent="0.15">
      <c r="A15" s="241"/>
      <c r="B15" s="132" t="s">
        <v>28</v>
      </c>
      <c r="C15" s="133"/>
      <c r="D15" s="40"/>
      <c r="E15" s="43"/>
      <c r="F15" s="43"/>
      <c r="G15" s="134"/>
      <c r="I15" s="34"/>
    </row>
    <row r="16" spans="1:9" ht="16.5" customHeight="1" x14ac:dyDescent="0.15">
      <c r="A16" s="241"/>
      <c r="B16" s="135" t="s">
        <v>23</v>
      </c>
      <c r="C16" s="116">
        <v>8312</v>
      </c>
      <c r="D16" s="36">
        <f>INT(C16*$D$5)-INT(INT(C16*$D$5)*0.9)</f>
        <v>9243</v>
      </c>
      <c r="E16" s="43">
        <f>INT(C16*$D$5)-INT(INT(C16*$D$5)*0.8)</f>
        <v>18486</v>
      </c>
      <c r="F16" s="43">
        <f>INT(C16*$D$5)-INT(INT(C16*$D$5)*0.7)</f>
        <v>27729</v>
      </c>
      <c r="G16" s="136"/>
      <c r="I16" s="34"/>
    </row>
    <row r="17" spans="1:9" ht="16.5" customHeight="1" x14ac:dyDescent="0.15">
      <c r="A17" s="241"/>
      <c r="B17" s="135" t="s">
        <v>24</v>
      </c>
      <c r="C17" s="116">
        <v>12985</v>
      </c>
      <c r="D17" s="36">
        <f>INT(C17*$D$5)-INT(INT(C17*$D$5)*0.9)</f>
        <v>14440</v>
      </c>
      <c r="E17" s="43">
        <f>INT(C17*$D$5)-INT(INT(C17*$D$5)*0.8)</f>
        <v>28879</v>
      </c>
      <c r="F17" s="43">
        <f>INT(C17*$D$5)-INT(INT(C17*$D$5)*0.7)</f>
        <v>43318</v>
      </c>
      <c r="G17" s="136"/>
      <c r="I17" s="34"/>
    </row>
    <row r="18" spans="1:9" ht="16.5" customHeight="1" x14ac:dyDescent="0.15">
      <c r="A18" s="241"/>
      <c r="B18" s="135" t="s">
        <v>25</v>
      </c>
      <c r="C18" s="116">
        <v>19821</v>
      </c>
      <c r="D18" s="36">
        <f>INT(C18*$D$5)-INT(INT(C18*$D$5)*0.9)</f>
        <v>22041</v>
      </c>
      <c r="E18" s="43">
        <f>INT(C18*$D$5)-INT(INT(C18*$D$5)*0.8)</f>
        <v>44082</v>
      </c>
      <c r="F18" s="43">
        <f>INT(C18*$D$5)-INT(INT(C18*$D$5)*0.7)</f>
        <v>66123</v>
      </c>
      <c r="G18" s="136"/>
      <c r="I18" s="34"/>
    </row>
    <row r="19" spans="1:9" ht="16.5" customHeight="1" x14ac:dyDescent="0.15">
      <c r="A19" s="241"/>
      <c r="B19" s="135" t="s">
        <v>26</v>
      </c>
      <c r="C19" s="116">
        <v>24434</v>
      </c>
      <c r="D19" s="36">
        <f>INT(C19*$D$5)-INT(INT(C19*$D$5)*0.9)</f>
        <v>27171</v>
      </c>
      <c r="E19" s="43">
        <f>INT(C19*$D$5)-INT(INT(C19*$D$5)*0.8)</f>
        <v>54342</v>
      </c>
      <c r="F19" s="43">
        <f>INT(C19*$D$5)-INT(INT(C19*$D$5)*0.7)</f>
        <v>81512</v>
      </c>
      <c r="G19" s="136"/>
      <c r="I19" s="34"/>
    </row>
    <row r="20" spans="1:9" ht="16.5" customHeight="1" thickBot="1" x14ac:dyDescent="0.2">
      <c r="A20" s="242"/>
      <c r="B20" s="137" t="s">
        <v>27</v>
      </c>
      <c r="C20" s="138">
        <v>29601</v>
      </c>
      <c r="D20" s="65">
        <f>INT(C20*$D$5)-INT(INT(C20*$D$5)*0.9)</f>
        <v>32917</v>
      </c>
      <c r="E20" s="139">
        <f>INT(C20*$D$5)-INT(INT(C20*$D$5)*0.8)</f>
        <v>65833</v>
      </c>
      <c r="F20" s="139">
        <f>INT(C20*$D$5)-INT(INT(C20*$D$5)*0.7)</f>
        <v>98749</v>
      </c>
      <c r="G20" s="140"/>
      <c r="I20" s="34"/>
    </row>
    <row r="21" spans="1:9" ht="16.5" customHeight="1" x14ac:dyDescent="0.15">
      <c r="A21" s="240" t="b">
        <v>0</v>
      </c>
      <c r="B21" s="132" t="s">
        <v>29</v>
      </c>
      <c r="C21" s="133"/>
      <c r="D21" s="36"/>
      <c r="E21" s="43"/>
      <c r="F21" s="43"/>
      <c r="G21" s="141"/>
      <c r="I21" s="34"/>
    </row>
    <row r="22" spans="1:9" ht="16.5" customHeight="1" x14ac:dyDescent="0.15">
      <c r="A22" s="243"/>
      <c r="B22" s="135" t="s">
        <v>23</v>
      </c>
      <c r="C22" s="116">
        <v>5697</v>
      </c>
      <c r="D22" s="36">
        <f>INT(C22*$D$5)-INT(INT(C22*$D$5)*0.9)</f>
        <v>6335</v>
      </c>
      <c r="E22" s="43">
        <f>INT(C22*$D$5)-INT(INT(C22*$D$5)*0.8)</f>
        <v>12670</v>
      </c>
      <c r="F22" s="43">
        <f>INT(C22*$D$5)-INT(INT(C22*$D$5)*0.7)</f>
        <v>19005</v>
      </c>
      <c r="G22" s="136"/>
      <c r="I22" s="34"/>
    </row>
    <row r="23" spans="1:9" ht="16.5" customHeight="1" x14ac:dyDescent="0.15">
      <c r="A23" s="243"/>
      <c r="B23" s="135" t="s">
        <v>24</v>
      </c>
      <c r="C23" s="116">
        <v>10168</v>
      </c>
      <c r="D23" s="36">
        <f>INT(C23*$D$5)-INT(INT(C23*$D$5)*0.9)</f>
        <v>11307</v>
      </c>
      <c r="E23" s="43">
        <f>INT(C23*$D$5)-INT(INT(C23*$D$5)*0.8)</f>
        <v>22614</v>
      </c>
      <c r="F23" s="43">
        <f>INT(C23*$D$5)-INT(INT(C23*$D$5)*0.7)</f>
        <v>33921</v>
      </c>
      <c r="G23" s="136"/>
      <c r="I23" s="34"/>
    </row>
    <row r="24" spans="1:9" ht="16.5" customHeight="1" x14ac:dyDescent="0.15">
      <c r="A24" s="243"/>
      <c r="B24" s="135" t="s">
        <v>25</v>
      </c>
      <c r="C24" s="116">
        <v>16883</v>
      </c>
      <c r="D24" s="36">
        <f>INT(C24*$D$5)-INT(INT(C24*$D$5)*0.9)</f>
        <v>18774</v>
      </c>
      <c r="E24" s="43">
        <f>INT(C24*$D$5)-INT(INT(C24*$D$5)*0.8)</f>
        <v>37548</v>
      </c>
      <c r="F24" s="43">
        <f>INT(C24*$D$5)-INT(INT(C24*$D$5)*0.7)</f>
        <v>56322</v>
      </c>
      <c r="G24" s="136"/>
      <c r="I24" s="34"/>
    </row>
    <row r="25" spans="1:9" ht="16.5" customHeight="1" x14ac:dyDescent="0.15">
      <c r="A25" s="243"/>
      <c r="B25" s="135" t="s">
        <v>26</v>
      </c>
      <c r="C25" s="116">
        <v>21357</v>
      </c>
      <c r="D25" s="36">
        <f>INT(C25*$D$5)-INT(INT(C25*$D$5)*0.9)</f>
        <v>23749</v>
      </c>
      <c r="E25" s="43">
        <f>INT(C25*$D$5)-INT(INT(C25*$D$5)*0.8)</f>
        <v>47498</v>
      </c>
      <c r="F25" s="43">
        <f>INT(C25*$D$5)-INT(INT(C25*$D$5)*0.7)</f>
        <v>71247</v>
      </c>
      <c r="G25" s="136"/>
      <c r="I25" s="34"/>
    </row>
    <row r="26" spans="1:9" ht="16.5" customHeight="1" thickBot="1" x14ac:dyDescent="0.2">
      <c r="A26" s="244"/>
      <c r="B26" s="135" t="s">
        <v>27</v>
      </c>
      <c r="C26" s="116">
        <v>25829</v>
      </c>
      <c r="D26" s="36">
        <f>INT(C26*$D$5)-INT(INT(C26*$D$5)*0.9)</f>
        <v>28722</v>
      </c>
      <c r="E26" s="43">
        <f>INT(C26*$D$5)-INT(INT(C26*$D$5)*0.8)</f>
        <v>57444</v>
      </c>
      <c r="F26" s="43">
        <f>INT(C26*$D$5)-INT(INT(C26*$D$5)*0.7)</f>
        <v>86166</v>
      </c>
      <c r="G26" s="136"/>
      <c r="I26" s="34"/>
    </row>
    <row r="27" spans="1:9" ht="16.5" customHeight="1" x14ac:dyDescent="0.15">
      <c r="A27" s="105"/>
      <c r="B27" s="121" t="s">
        <v>5</v>
      </c>
      <c r="C27" s="117"/>
      <c r="D27" s="55"/>
      <c r="E27" s="56"/>
      <c r="F27" s="56"/>
      <c r="G27" s="122"/>
      <c r="I27" s="34"/>
    </row>
    <row r="28" spans="1:9" s="3" customFormat="1" ht="16.5" customHeight="1" x14ac:dyDescent="0.15">
      <c r="A28" s="123" t="b">
        <v>0</v>
      </c>
      <c r="B28" s="142" t="s">
        <v>37</v>
      </c>
      <c r="C28" s="116">
        <v>315</v>
      </c>
      <c r="D28" s="51">
        <f t="shared" ref="D28:D36" si="0">INT(C28*$D$5)-INT(INT(C28*$D$5)*0.9)</f>
        <v>351</v>
      </c>
      <c r="E28" s="52">
        <f t="shared" ref="E28:E36" si="1">INT(C28*$D$5)-INT(INT(C28*$D$5)*0.8)</f>
        <v>701</v>
      </c>
      <c r="F28" s="52">
        <f t="shared" ref="F28:F36" si="2">INT(C28*$D$5)-INT(INT(C28*$D$5)*0.7)</f>
        <v>1051</v>
      </c>
      <c r="G28" s="143" t="s">
        <v>8</v>
      </c>
      <c r="I28" s="34"/>
    </row>
    <row r="29" spans="1:9" s="3" customFormat="1" ht="16.5" customHeight="1" x14ac:dyDescent="0.15">
      <c r="A29" s="123" t="b">
        <v>0</v>
      </c>
      <c r="B29" s="142" t="s">
        <v>38</v>
      </c>
      <c r="C29" s="116">
        <v>500</v>
      </c>
      <c r="D29" s="51">
        <f t="shared" si="0"/>
        <v>556</v>
      </c>
      <c r="E29" s="52">
        <f t="shared" si="1"/>
        <v>1112</v>
      </c>
      <c r="F29" s="52">
        <f t="shared" si="2"/>
        <v>1668</v>
      </c>
      <c r="G29" s="143" t="s">
        <v>8</v>
      </c>
      <c r="I29" s="34"/>
    </row>
    <row r="30" spans="1:9" s="3" customFormat="1" ht="16.5" customHeight="1" x14ac:dyDescent="0.15">
      <c r="A30" s="123" t="b">
        <v>0</v>
      </c>
      <c r="B30" s="142" t="s">
        <v>39</v>
      </c>
      <c r="C30" s="116">
        <v>250</v>
      </c>
      <c r="D30" s="51">
        <f t="shared" si="0"/>
        <v>278</v>
      </c>
      <c r="E30" s="52">
        <f t="shared" si="1"/>
        <v>556</v>
      </c>
      <c r="F30" s="52">
        <f t="shared" si="2"/>
        <v>834</v>
      </c>
      <c r="G30" s="143" t="s">
        <v>8</v>
      </c>
      <c r="I30" s="34"/>
    </row>
    <row r="31" spans="1:9" s="3" customFormat="1" ht="16.5" customHeight="1" x14ac:dyDescent="0.15">
      <c r="A31" s="123" t="b">
        <v>0</v>
      </c>
      <c r="B31" s="142" t="s">
        <v>40</v>
      </c>
      <c r="C31" s="116">
        <v>2000</v>
      </c>
      <c r="D31" s="51">
        <f t="shared" si="0"/>
        <v>2224</v>
      </c>
      <c r="E31" s="52">
        <f t="shared" si="1"/>
        <v>4448</v>
      </c>
      <c r="F31" s="52">
        <f t="shared" si="2"/>
        <v>6672</v>
      </c>
      <c r="G31" s="143" t="s">
        <v>41</v>
      </c>
      <c r="I31" s="34"/>
    </row>
    <row r="32" spans="1:9" ht="16.5" customHeight="1" x14ac:dyDescent="0.15">
      <c r="A32" s="124" t="b">
        <v>0</v>
      </c>
      <c r="B32" s="142" t="s">
        <v>30</v>
      </c>
      <c r="C32" s="116">
        <v>30</v>
      </c>
      <c r="D32" s="51">
        <f t="shared" si="0"/>
        <v>34</v>
      </c>
      <c r="E32" s="52">
        <f t="shared" si="1"/>
        <v>67</v>
      </c>
      <c r="F32" s="52">
        <f t="shared" si="2"/>
        <v>100</v>
      </c>
      <c r="G32" s="143" t="s">
        <v>31</v>
      </c>
      <c r="I32" s="34"/>
    </row>
    <row r="33" spans="1:9" s="3" customFormat="1" ht="16.5" customHeight="1" x14ac:dyDescent="0.15">
      <c r="A33" s="123" t="b">
        <v>0</v>
      </c>
      <c r="B33" s="142" t="s">
        <v>32</v>
      </c>
      <c r="C33" s="116">
        <v>600</v>
      </c>
      <c r="D33" s="51">
        <f t="shared" si="0"/>
        <v>668</v>
      </c>
      <c r="E33" s="52">
        <f t="shared" si="1"/>
        <v>1335</v>
      </c>
      <c r="F33" s="52">
        <f t="shared" si="2"/>
        <v>2002</v>
      </c>
      <c r="G33" s="143" t="s">
        <v>9</v>
      </c>
      <c r="I33" s="34"/>
    </row>
    <row r="34" spans="1:9" s="3" customFormat="1" ht="16.5" customHeight="1" x14ac:dyDescent="0.15">
      <c r="A34" s="123" t="b">
        <v>0</v>
      </c>
      <c r="B34" s="142" t="s">
        <v>33</v>
      </c>
      <c r="C34" s="116">
        <v>1000</v>
      </c>
      <c r="D34" s="51">
        <f t="shared" si="0"/>
        <v>1112</v>
      </c>
      <c r="E34" s="52">
        <f t="shared" si="1"/>
        <v>2224</v>
      </c>
      <c r="F34" s="52">
        <f t="shared" si="2"/>
        <v>3336</v>
      </c>
      <c r="G34" s="143" t="s">
        <v>8</v>
      </c>
      <c r="I34" s="34"/>
    </row>
    <row r="35" spans="1:9" s="3" customFormat="1" ht="16.5" customHeight="1" x14ac:dyDescent="0.15">
      <c r="A35" s="123" t="b">
        <v>0</v>
      </c>
      <c r="B35" s="142" t="s">
        <v>160</v>
      </c>
      <c r="C35" s="116">
        <v>100</v>
      </c>
      <c r="D35" s="51">
        <f t="shared" si="0"/>
        <v>112</v>
      </c>
      <c r="E35" s="52">
        <f t="shared" si="1"/>
        <v>223</v>
      </c>
      <c r="F35" s="52">
        <f t="shared" si="2"/>
        <v>334</v>
      </c>
      <c r="G35" s="143" t="s">
        <v>8</v>
      </c>
      <c r="I35" s="34"/>
    </row>
    <row r="36" spans="1:9" s="3" customFormat="1" ht="16.5" customHeight="1" x14ac:dyDescent="0.15">
      <c r="A36" s="123" t="b">
        <v>0</v>
      </c>
      <c r="B36" s="142" t="s">
        <v>161</v>
      </c>
      <c r="C36" s="116">
        <v>200</v>
      </c>
      <c r="D36" s="51">
        <f t="shared" si="0"/>
        <v>223</v>
      </c>
      <c r="E36" s="52">
        <f t="shared" si="1"/>
        <v>445</v>
      </c>
      <c r="F36" s="52">
        <f t="shared" si="2"/>
        <v>668</v>
      </c>
      <c r="G36" s="143" t="s">
        <v>8</v>
      </c>
      <c r="I36" s="34"/>
    </row>
    <row r="37" spans="1:9" s="3" customFormat="1" ht="16.5" customHeight="1" x14ac:dyDescent="0.15">
      <c r="A37" s="123" t="b">
        <v>0</v>
      </c>
      <c r="B37" s="142" t="s">
        <v>442</v>
      </c>
      <c r="C37" s="116">
        <v>90</v>
      </c>
      <c r="D37" s="51">
        <f t="shared" ref="D37:D38" si="3">INT(C37*$D$5)-INT(INT(C37*$D$5)*0.9)</f>
        <v>100</v>
      </c>
      <c r="E37" s="52">
        <f t="shared" ref="E37:E38" si="4">INT(C37*$D$5)-INT(INT(C37*$D$5)*0.8)</f>
        <v>200</v>
      </c>
      <c r="F37" s="52">
        <f t="shared" ref="F37:F38" si="5">INT(C37*$D$5)-INT(INT(C37*$D$5)*0.7)</f>
        <v>300</v>
      </c>
      <c r="G37" s="143" t="s">
        <v>8</v>
      </c>
      <c r="I37" s="34"/>
    </row>
    <row r="38" spans="1:9" s="3" customFormat="1" ht="16.5" customHeight="1" x14ac:dyDescent="0.15">
      <c r="A38" s="123" t="b">
        <v>0</v>
      </c>
      <c r="B38" s="142" t="s">
        <v>443</v>
      </c>
      <c r="C38" s="116">
        <v>120</v>
      </c>
      <c r="D38" s="51">
        <f t="shared" si="3"/>
        <v>134</v>
      </c>
      <c r="E38" s="52">
        <f t="shared" si="4"/>
        <v>267</v>
      </c>
      <c r="F38" s="52">
        <f t="shared" si="5"/>
        <v>401</v>
      </c>
      <c r="G38" s="143" t="s">
        <v>8</v>
      </c>
      <c r="I38" s="34"/>
    </row>
    <row r="39" spans="1:9" ht="16.5" customHeight="1" x14ac:dyDescent="0.15">
      <c r="A39" s="124"/>
      <c r="B39" s="142" t="s">
        <v>190</v>
      </c>
      <c r="C39" s="116"/>
      <c r="D39" s="51"/>
      <c r="E39" s="52"/>
      <c r="F39" s="52"/>
      <c r="G39" s="143"/>
      <c r="I39" s="34"/>
    </row>
    <row r="40" spans="1:9" s="3" customFormat="1" ht="16.5" customHeight="1" x14ac:dyDescent="0.15">
      <c r="A40" s="123" t="b">
        <v>0</v>
      </c>
      <c r="B40" s="142" t="s">
        <v>248</v>
      </c>
      <c r="C40" s="116">
        <v>750</v>
      </c>
      <c r="D40" s="51">
        <f>INT(C40*$D$5)-INT(INT(C40*$D$5)*0.9)</f>
        <v>834</v>
      </c>
      <c r="E40" s="52">
        <f>INT(C40*$D$5)-INT(INT(C40*$D$5)*0.8)</f>
        <v>1668</v>
      </c>
      <c r="F40" s="52">
        <f>INT(C40*$D$5)-INT(INT(C40*$D$5)*0.7)</f>
        <v>2502</v>
      </c>
      <c r="G40" s="143" t="s">
        <v>445</v>
      </c>
      <c r="I40" s="34"/>
    </row>
    <row r="41" spans="1:9" s="3" customFormat="1" ht="16.5" customHeight="1" x14ac:dyDescent="0.15">
      <c r="A41" s="123" t="b">
        <v>0</v>
      </c>
      <c r="B41" s="142" t="s">
        <v>249</v>
      </c>
      <c r="C41" s="116">
        <v>640</v>
      </c>
      <c r="D41" s="51">
        <f>INT(C41*$D$5)-INT(INT(C41*$D$5)*0.9)</f>
        <v>712</v>
      </c>
      <c r="E41" s="52">
        <f>INT(C41*$D$5)-INT(INT(C41*$D$5)*0.8)</f>
        <v>1424</v>
      </c>
      <c r="F41" s="52">
        <f>INT(C41*$D$5)-INT(INT(C41*$D$5)*0.7)</f>
        <v>2135</v>
      </c>
      <c r="G41" s="143" t="s">
        <v>8</v>
      </c>
      <c r="I41" s="34"/>
    </row>
    <row r="42" spans="1:9" s="3" customFormat="1" ht="16.5" customHeight="1" thickBot="1" x14ac:dyDescent="0.2">
      <c r="A42" s="125" t="b">
        <v>0</v>
      </c>
      <c r="B42" s="142" t="s">
        <v>250</v>
      </c>
      <c r="C42" s="116">
        <v>350</v>
      </c>
      <c r="D42" s="51">
        <f>INT(C42*$D$5)-INT(INT(C42*$D$5)*0.9)</f>
        <v>390</v>
      </c>
      <c r="E42" s="52">
        <f>INT(C42*$D$5)-INT(INT(C42*$D$5)*0.8)</f>
        <v>779</v>
      </c>
      <c r="F42" s="52">
        <f>INT(C42*$D$5)-INT(INT(C42*$D$5)*0.7)</f>
        <v>1168</v>
      </c>
      <c r="G42" s="143" t="s">
        <v>8</v>
      </c>
      <c r="I42" s="34"/>
    </row>
    <row r="43" spans="1:9" ht="16.5" customHeight="1" x14ac:dyDescent="0.15">
      <c r="A43" s="245" t="s">
        <v>432</v>
      </c>
      <c r="B43" s="121" t="s">
        <v>34</v>
      </c>
      <c r="C43" s="117"/>
      <c r="D43" s="55"/>
      <c r="E43" s="56"/>
      <c r="F43" s="56"/>
      <c r="G43" s="122"/>
      <c r="I43" s="34"/>
    </row>
    <row r="44" spans="1:9" ht="16.5" customHeight="1" x14ac:dyDescent="0.15">
      <c r="A44" s="246"/>
      <c r="B44" s="144" t="s">
        <v>392</v>
      </c>
      <c r="C44" s="116"/>
      <c r="D44" s="36"/>
      <c r="E44" s="43"/>
      <c r="F44" s="43"/>
      <c r="G44" s="143" t="s">
        <v>31</v>
      </c>
      <c r="I44" s="34"/>
    </row>
    <row r="45" spans="1:9" ht="16.5" customHeight="1" x14ac:dyDescent="0.15">
      <c r="A45" s="246"/>
      <c r="B45" s="144" t="s">
        <v>35</v>
      </c>
      <c r="C45" s="116"/>
      <c r="D45" s="36"/>
      <c r="E45" s="43"/>
      <c r="F45" s="43"/>
      <c r="G45" s="143"/>
      <c r="I45" s="34"/>
    </row>
    <row r="46" spans="1:9" ht="16.5" customHeight="1" x14ac:dyDescent="0.15">
      <c r="A46" s="246"/>
      <c r="B46" s="135" t="s">
        <v>23</v>
      </c>
      <c r="C46" s="118">
        <v>62</v>
      </c>
      <c r="D46" s="71">
        <f>INT(C46*$D$5)-INT(INT(C46*$D$5)*0.9)</f>
        <v>69</v>
      </c>
      <c r="E46" s="72">
        <f>INT(C46*$D$5)-INT(INT(C46*$D$5)*0.8)</f>
        <v>138</v>
      </c>
      <c r="F46" s="72">
        <f>INT(C46*$D$5)-INT(INT(C46*$D$5)*0.7)</f>
        <v>207</v>
      </c>
      <c r="G46" s="136"/>
      <c r="I46" s="34"/>
    </row>
    <row r="47" spans="1:9" ht="16.5" customHeight="1" x14ac:dyDescent="0.15">
      <c r="A47" s="246"/>
      <c r="B47" s="135" t="s">
        <v>24</v>
      </c>
      <c r="C47" s="118">
        <v>111</v>
      </c>
      <c r="D47" s="71">
        <f>INT(C47*$D$5)-INT(INT(C47*$D$5)*0.9)</f>
        <v>124</v>
      </c>
      <c r="E47" s="72">
        <f>INT(C47*$D$5)-INT(INT(C47*$D$5)*0.8)</f>
        <v>247</v>
      </c>
      <c r="F47" s="72">
        <f>INT(C47*$D$5)-INT(INT(C47*$D$5)*0.7)</f>
        <v>371</v>
      </c>
      <c r="G47" s="145"/>
      <c r="I47" s="34"/>
    </row>
    <row r="48" spans="1:9" ht="16.5" customHeight="1" x14ac:dyDescent="0.15">
      <c r="A48" s="246"/>
      <c r="B48" s="135" t="s">
        <v>25</v>
      </c>
      <c r="C48" s="118">
        <v>184</v>
      </c>
      <c r="D48" s="71">
        <f>INT(C48*$D$5)-INT(INT(C48*$D$5)*0.9)</f>
        <v>205</v>
      </c>
      <c r="E48" s="72">
        <f>INT(C48*$D$5)-INT(INT(C48*$D$5)*0.8)</f>
        <v>410</v>
      </c>
      <c r="F48" s="72">
        <f>INT(C48*$D$5)-INT(INT(C48*$D$5)*0.7)</f>
        <v>614</v>
      </c>
      <c r="G48" s="136"/>
      <c r="I48" s="34"/>
    </row>
    <row r="49" spans="1:9" ht="16.5" customHeight="1" x14ac:dyDescent="0.15">
      <c r="A49" s="246"/>
      <c r="B49" s="135" t="s">
        <v>26</v>
      </c>
      <c r="C49" s="118">
        <v>233</v>
      </c>
      <c r="D49" s="71">
        <f>INT(C49*$D$5)-INT(INT(C49*$D$5)*0.9)</f>
        <v>259</v>
      </c>
      <c r="E49" s="72">
        <f>INT(C49*$D$5)-INT(INT(C49*$D$5)*0.8)</f>
        <v>518</v>
      </c>
      <c r="F49" s="72">
        <f>INT(C49*$D$5)-INT(INT(C49*$D$5)*0.7)</f>
        <v>777</v>
      </c>
      <c r="G49" s="136"/>
      <c r="I49" s="34"/>
    </row>
    <row r="50" spans="1:9" ht="16.5" customHeight="1" x14ac:dyDescent="0.15">
      <c r="A50" s="246"/>
      <c r="B50" s="135" t="s">
        <v>27</v>
      </c>
      <c r="C50" s="118">
        <v>281</v>
      </c>
      <c r="D50" s="71">
        <f>INT(C50*$D$5)-INT(INT(C50*$D$5)*0.9)</f>
        <v>313</v>
      </c>
      <c r="E50" s="72">
        <f>INT(C50*$D$5)-INT(INT(C50*$D$5)*0.8)</f>
        <v>625</v>
      </c>
      <c r="F50" s="72">
        <f>INT(C50*$D$5)-INT(INT(C50*$D$5)*0.7)</f>
        <v>938</v>
      </c>
      <c r="G50" s="136"/>
      <c r="I50" s="34"/>
    </row>
    <row r="51" spans="1:9" ht="16.5" customHeight="1" x14ac:dyDescent="0.15">
      <c r="A51" s="246"/>
      <c r="B51" s="144" t="s">
        <v>36</v>
      </c>
      <c r="C51" s="116"/>
      <c r="D51" s="58"/>
      <c r="E51" s="59"/>
      <c r="F51" s="59"/>
      <c r="G51" s="143"/>
      <c r="I51" s="34"/>
    </row>
    <row r="52" spans="1:9" ht="16.5" customHeight="1" x14ac:dyDescent="0.15">
      <c r="A52" s="246"/>
      <c r="B52" s="135" t="s">
        <v>23</v>
      </c>
      <c r="C52" s="118">
        <v>91</v>
      </c>
      <c r="D52" s="71">
        <f t="shared" ref="D52:D58" si="6">INT(C52*$D$5)-INT(INT(C52*$D$5)*0.9)</f>
        <v>102</v>
      </c>
      <c r="E52" s="72">
        <f t="shared" ref="E52:E58" si="7">INT(C52*$D$5)-INT(INT(C52*$D$5)*0.8)</f>
        <v>203</v>
      </c>
      <c r="F52" s="72">
        <f t="shared" ref="F52:F58" si="8">INT(C52*$D$5)-INT(INT(C52*$D$5)*0.7)</f>
        <v>304</v>
      </c>
      <c r="G52" s="136"/>
      <c r="I52" s="34"/>
    </row>
    <row r="53" spans="1:9" ht="16.5" customHeight="1" x14ac:dyDescent="0.15">
      <c r="A53" s="246"/>
      <c r="B53" s="135" t="s">
        <v>24</v>
      </c>
      <c r="C53" s="118">
        <v>141</v>
      </c>
      <c r="D53" s="71">
        <f t="shared" si="6"/>
        <v>157</v>
      </c>
      <c r="E53" s="72">
        <f t="shared" si="7"/>
        <v>314</v>
      </c>
      <c r="F53" s="72">
        <f t="shared" si="8"/>
        <v>471</v>
      </c>
      <c r="G53" s="136"/>
      <c r="I53" s="34"/>
    </row>
    <row r="54" spans="1:9" ht="16.5" customHeight="1" x14ac:dyDescent="0.15">
      <c r="A54" s="246"/>
      <c r="B54" s="135" t="s">
        <v>25</v>
      </c>
      <c r="C54" s="118">
        <v>216</v>
      </c>
      <c r="D54" s="71">
        <f t="shared" si="6"/>
        <v>241</v>
      </c>
      <c r="E54" s="72">
        <f t="shared" si="7"/>
        <v>481</v>
      </c>
      <c r="F54" s="72">
        <f t="shared" si="8"/>
        <v>721</v>
      </c>
      <c r="G54" s="136"/>
      <c r="I54" s="34"/>
    </row>
    <row r="55" spans="1:9" ht="16.5" customHeight="1" x14ac:dyDescent="0.15">
      <c r="A55" s="246"/>
      <c r="B55" s="135" t="s">
        <v>26</v>
      </c>
      <c r="C55" s="118">
        <v>266</v>
      </c>
      <c r="D55" s="71">
        <f t="shared" si="6"/>
        <v>296</v>
      </c>
      <c r="E55" s="72">
        <f t="shared" si="7"/>
        <v>592</v>
      </c>
      <c r="F55" s="72">
        <f t="shared" si="8"/>
        <v>888</v>
      </c>
      <c r="G55" s="136"/>
      <c r="I55" s="34"/>
    </row>
    <row r="56" spans="1:9" ht="16.5" customHeight="1" x14ac:dyDescent="0.15">
      <c r="A56" s="246"/>
      <c r="B56" s="135" t="s">
        <v>27</v>
      </c>
      <c r="C56" s="118">
        <v>322</v>
      </c>
      <c r="D56" s="71">
        <f t="shared" si="6"/>
        <v>358</v>
      </c>
      <c r="E56" s="72">
        <f t="shared" si="7"/>
        <v>716</v>
      </c>
      <c r="F56" s="72">
        <f t="shared" si="8"/>
        <v>1074</v>
      </c>
      <c r="G56" s="136"/>
      <c r="I56" s="34"/>
    </row>
    <row r="57" spans="1:9" ht="16.5" customHeight="1" x14ac:dyDescent="0.15">
      <c r="A57" s="246"/>
      <c r="B57" s="146" t="s">
        <v>393</v>
      </c>
      <c r="C57" s="119">
        <v>600</v>
      </c>
      <c r="D57" s="77">
        <f t="shared" si="6"/>
        <v>668</v>
      </c>
      <c r="E57" s="78">
        <f t="shared" si="7"/>
        <v>1335</v>
      </c>
      <c r="F57" s="78">
        <f t="shared" si="8"/>
        <v>2002</v>
      </c>
      <c r="G57" s="147" t="s">
        <v>8</v>
      </c>
      <c r="I57" s="34"/>
    </row>
    <row r="58" spans="1:9" ht="16.5" customHeight="1" thickBot="1" x14ac:dyDescent="0.2">
      <c r="A58" s="247"/>
      <c r="B58" s="148" t="s">
        <v>394</v>
      </c>
      <c r="C58" s="120">
        <v>900</v>
      </c>
      <c r="D58" s="73">
        <f t="shared" si="6"/>
        <v>1001</v>
      </c>
      <c r="E58" s="74">
        <f t="shared" si="7"/>
        <v>2002</v>
      </c>
      <c r="F58" s="74">
        <f t="shared" si="8"/>
        <v>3003</v>
      </c>
      <c r="G58" s="149" t="s">
        <v>8</v>
      </c>
      <c r="I58" s="34"/>
    </row>
    <row r="59" spans="1:9" s="4" customFormat="1" ht="6" customHeight="1" x14ac:dyDescent="0.15">
      <c r="B59" s="93"/>
      <c r="C59" s="35"/>
      <c r="D59" s="35"/>
      <c r="E59" s="35"/>
      <c r="F59" s="35"/>
      <c r="G59" s="35"/>
      <c r="I59" s="35"/>
    </row>
    <row r="60" spans="1:9" s="4" customFormat="1" ht="3" customHeight="1" x14ac:dyDescent="0.15">
      <c r="B60" s="93"/>
      <c r="C60" s="35"/>
      <c r="D60" s="35"/>
      <c r="E60" s="35"/>
      <c r="F60" s="35"/>
      <c r="G60" s="35"/>
    </row>
    <row r="61" spans="1:9" s="4" customFormat="1" ht="18.75" customHeight="1" x14ac:dyDescent="0.15">
      <c r="A61" s="106"/>
      <c r="B61" s="94" t="s">
        <v>4</v>
      </c>
      <c r="C61" s="35"/>
      <c r="D61" s="35"/>
      <c r="E61" s="35"/>
      <c r="F61" s="35"/>
      <c r="G61" s="35"/>
    </row>
    <row r="62" spans="1:9" s="3" customFormat="1" ht="18.75" customHeight="1" x14ac:dyDescent="0.15">
      <c r="A62" s="126" t="b">
        <v>0</v>
      </c>
      <c r="B62" s="92" t="s">
        <v>214</v>
      </c>
      <c r="C62" s="251" t="s">
        <v>140</v>
      </c>
      <c r="D62" s="255"/>
      <c r="E62" s="255"/>
      <c r="F62" s="255"/>
      <c r="G62" s="256"/>
    </row>
    <row r="63" spans="1:9" s="3" customFormat="1" ht="18.75" customHeight="1" x14ac:dyDescent="0.15">
      <c r="A63" s="126" t="b">
        <v>0</v>
      </c>
      <c r="B63" s="92" t="s">
        <v>218</v>
      </c>
      <c r="C63" s="251" t="s">
        <v>141</v>
      </c>
      <c r="D63" s="252"/>
      <c r="E63" s="252"/>
      <c r="F63" s="252"/>
      <c r="G63" s="253"/>
    </row>
    <row r="64" spans="1:9" s="3" customFormat="1" ht="18.75" customHeight="1" x14ac:dyDescent="0.15">
      <c r="A64" s="126" t="b">
        <v>0</v>
      </c>
      <c r="B64" s="92" t="s">
        <v>247</v>
      </c>
      <c r="C64" s="251" t="s">
        <v>213</v>
      </c>
      <c r="D64" s="252"/>
      <c r="E64" s="252"/>
      <c r="F64" s="252"/>
      <c r="G64" s="253"/>
    </row>
    <row r="65" spans="1:7" s="3" customFormat="1" ht="9.75" customHeight="1" x14ac:dyDescent="0.15">
      <c r="B65" s="82"/>
      <c r="C65" s="83"/>
      <c r="D65" s="84"/>
      <c r="E65" s="84"/>
      <c r="F65" s="84"/>
      <c r="G65" s="84"/>
    </row>
    <row r="66" spans="1:7" s="3" customFormat="1" ht="18.75" customHeight="1" x14ac:dyDescent="0.15">
      <c r="A66" s="106"/>
      <c r="B66" s="94" t="s">
        <v>209</v>
      </c>
      <c r="C66" s="35"/>
      <c r="D66" s="35"/>
      <c r="E66" s="35"/>
      <c r="F66" s="35"/>
      <c r="G66" s="35"/>
    </row>
    <row r="67" spans="1:7" s="3" customFormat="1" ht="18.75" customHeight="1" x14ac:dyDescent="0.15">
      <c r="A67" s="126" t="b">
        <v>0</v>
      </c>
      <c r="B67" s="92" t="s">
        <v>210</v>
      </c>
      <c r="C67" s="251" t="s">
        <v>233</v>
      </c>
      <c r="D67" s="252"/>
      <c r="E67" s="252"/>
      <c r="F67" s="252"/>
      <c r="G67" s="253"/>
    </row>
    <row r="68" spans="1:7" s="3" customFormat="1" ht="18.75" customHeight="1" x14ac:dyDescent="0.15">
      <c r="A68" s="126" t="b">
        <v>0</v>
      </c>
      <c r="B68" s="92" t="s">
        <v>211</v>
      </c>
      <c r="C68" s="251" t="s">
        <v>234</v>
      </c>
      <c r="D68" s="252"/>
      <c r="E68" s="252"/>
      <c r="F68" s="252"/>
      <c r="G68" s="253"/>
    </row>
    <row r="69" spans="1:7" s="3" customFormat="1" ht="9.75" customHeight="1" x14ac:dyDescent="0.15">
      <c r="B69" s="82"/>
      <c r="C69" s="83"/>
      <c r="D69" s="84"/>
      <c r="E69" s="84"/>
      <c r="F69" s="84"/>
      <c r="G69" s="84"/>
    </row>
    <row r="70" spans="1:7" s="3" customFormat="1" ht="18.75" customHeight="1" x14ac:dyDescent="0.15">
      <c r="A70" s="106"/>
      <c r="B70" s="94" t="s">
        <v>423</v>
      </c>
      <c r="C70" s="35"/>
      <c r="D70" s="35"/>
      <c r="E70" s="35"/>
      <c r="F70" s="35"/>
      <c r="G70" s="35"/>
    </row>
    <row r="71" spans="1:7" s="3" customFormat="1" ht="34.5" customHeight="1" x14ac:dyDescent="0.15">
      <c r="A71" s="126" t="b">
        <v>0</v>
      </c>
      <c r="B71" s="92" t="s">
        <v>424</v>
      </c>
      <c r="C71" s="251" t="s">
        <v>425</v>
      </c>
      <c r="D71" s="252"/>
      <c r="E71" s="252"/>
      <c r="F71" s="252"/>
      <c r="G71" s="253"/>
    </row>
    <row r="72" spans="1:7" s="3" customFormat="1" ht="13.9" customHeight="1" x14ac:dyDescent="0.15">
      <c r="B72" s="109" t="s">
        <v>212</v>
      </c>
      <c r="C72" s="109"/>
      <c r="D72" s="110"/>
      <c r="E72" s="110"/>
      <c r="F72" s="110"/>
      <c r="G72" s="110"/>
    </row>
    <row r="73" spans="1:7" s="3" customFormat="1" ht="13.9" customHeight="1" x14ac:dyDescent="0.15">
      <c r="B73" s="109" t="s">
        <v>14</v>
      </c>
      <c r="C73" s="109"/>
      <c r="D73" s="110"/>
      <c r="E73" s="110"/>
      <c r="F73" s="110"/>
      <c r="G73" s="110"/>
    </row>
    <row r="74" spans="1:7" ht="13.9" customHeight="1" x14ac:dyDescent="0.15">
      <c r="B74" s="254" t="s">
        <v>18</v>
      </c>
      <c r="C74" s="254"/>
      <c r="D74" s="254"/>
      <c r="E74" s="254"/>
      <c r="F74" s="254"/>
      <c r="G74" s="254"/>
    </row>
    <row r="75" spans="1:7" x14ac:dyDescent="0.15">
      <c r="B75" s="254" t="s">
        <v>204</v>
      </c>
      <c r="C75" s="254"/>
      <c r="D75" s="254"/>
      <c r="E75" s="254"/>
      <c r="F75" s="254"/>
      <c r="G75" s="254"/>
    </row>
    <row r="76" spans="1:7" x14ac:dyDescent="0.15">
      <c r="B76" s="19" t="s">
        <v>1</v>
      </c>
      <c r="C76" s="20"/>
      <c r="D76" s="20"/>
      <c r="E76" s="20"/>
      <c r="F76" s="20"/>
    </row>
    <row r="77" spans="1:7" x14ac:dyDescent="0.15">
      <c r="B77" s="20" t="s">
        <v>2</v>
      </c>
      <c r="C77" s="20"/>
      <c r="D77" s="20"/>
      <c r="E77" s="20"/>
      <c r="F77" s="20"/>
    </row>
    <row r="78" spans="1:7" x14ac:dyDescent="0.15">
      <c r="B78" s="20" t="s">
        <v>19</v>
      </c>
      <c r="C78" s="20"/>
      <c r="D78" s="20"/>
      <c r="E78" s="20"/>
      <c r="F78" s="20"/>
    </row>
    <row r="79" spans="1:7" ht="4.5" customHeight="1" x14ac:dyDescent="0.15">
      <c r="B79" s="45" t="s">
        <v>215</v>
      </c>
      <c r="C79" s="20"/>
      <c r="D79" s="20"/>
      <c r="E79" s="20"/>
      <c r="F79" s="20"/>
    </row>
    <row r="80" spans="1:7" x14ac:dyDescent="0.15">
      <c r="B80" s="108" t="s">
        <v>434</v>
      </c>
      <c r="C80" s="101"/>
      <c r="D80" s="101"/>
      <c r="E80" s="101"/>
      <c r="F80" s="101"/>
      <c r="G80" s="102"/>
    </row>
    <row r="81" spans="1:7" ht="6.75" customHeight="1" x14ac:dyDescent="0.15">
      <c r="B81" s="101"/>
      <c r="C81" s="101"/>
      <c r="D81" s="101"/>
      <c r="E81" s="101"/>
      <c r="F81" s="101"/>
      <c r="G81" s="102"/>
    </row>
    <row r="82" spans="1:7" ht="20.25" customHeight="1" x14ac:dyDescent="0.15">
      <c r="A82" s="107" t="s">
        <v>435</v>
      </c>
    </row>
    <row r="83" spans="1:7" ht="15.75" customHeight="1" x14ac:dyDescent="0.15">
      <c r="A83" s="248" t="s">
        <v>438</v>
      </c>
      <c r="B83" s="249"/>
      <c r="C83" s="111" t="s">
        <v>436</v>
      </c>
      <c r="D83" s="250" t="s">
        <v>437</v>
      </c>
      <c r="E83" s="250"/>
      <c r="F83" s="250"/>
      <c r="G83" s="250"/>
    </row>
    <row r="84" spans="1:7" ht="103.5" customHeight="1" x14ac:dyDescent="0.15">
      <c r="A84" s="112">
        <v>1</v>
      </c>
      <c r="B84" s="113" t="s">
        <v>439</v>
      </c>
      <c r="C84" s="112" t="s">
        <v>440</v>
      </c>
      <c r="D84" s="238" t="s">
        <v>441</v>
      </c>
      <c r="E84" s="239"/>
      <c r="F84" s="239"/>
      <c r="G84" s="239"/>
    </row>
  </sheetData>
  <mergeCells count="14">
    <mergeCell ref="D84:G84"/>
    <mergeCell ref="A8:A20"/>
    <mergeCell ref="A21:A26"/>
    <mergeCell ref="A43:A58"/>
    <mergeCell ref="A83:B83"/>
    <mergeCell ref="D83:G83"/>
    <mergeCell ref="C64:G64"/>
    <mergeCell ref="B75:G75"/>
    <mergeCell ref="C62:G62"/>
    <mergeCell ref="B74:G74"/>
    <mergeCell ref="C63:G63"/>
    <mergeCell ref="C67:G67"/>
    <mergeCell ref="C71:G71"/>
    <mergeCell ref="C68:G68"/>
  </mergeCells>
  <phoneticPr fontId="2"/>
  <conditionalFormatting sqref="A62:A64 A67:A68 A71 A8:A42">
    <cfRule type="cellIs" dxfId="18" priority="1" operator="equal">
      <formula>TRUE</formula>
    </cfRule>
  </conditionalFormatting>
  <pageMargins left="0.78740157480314965" right="0.59055118110236227" top="0.78740157480314965" bottom="0.78740157480314965" header="0" footer="0"/>
  <pageSetup paperSize="9" scale="72" fitToHeight="0" orientation="portrait" r:id="rId1"/>
  <headerFooter alignWithMargins="0">
    <oddFooter>&amp;C&amp;P/&amp;N</oddFooter>
  </headerFooter>
  <rowBreaks count="1" manualBreakCount="1">
    <brk id="68" max="6" man="1"/>
  </rowBreaks>
  <colBreaks count="1" manualBreakCount="1">
    <brk id="1" max="8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11</xdr:row>
                    <xdr:rowOff>190500</xdr:rowOff>
                  </from>
                  <to>
                    <xdr:col>0</xdr:col>
                    <xdr:colOff>381000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22</xdr:row>
                    <xdr:rowOff>114300</xdr:rowOff>
                  </from>
                  <to>
                    <xdr:col>1</xdr:col>
                    <xdr:colOff>361950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133350</xdr:colOff>
                    <xdr:row>26</xdr:row>
                    <xdr:rowOff>180975</xdr:rowOff>
                  </from>
                  <to>
                    <xdr:col>1</xdr:col>
                    <xdr:colOff>381000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133350</xdr:colOff>
                    <xdr:row>27</xdr:row>
                    <xdr:rowOff>180975</xdr:rowOff>
                  </from>
                  <to>
                    <xdr:col>1</xdr:col>
                    <xdr:colOff>381000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133350</xdr:colOff>
                    <xdr:row>28</xdr:row>
                    <xdr:rowOff>190500</xdr:rowOff>
                  </from>
                  <to>
                    <xdr:col>1</xdr:col>
                    <xdr:colOff>381000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133350</xdr:colOff>
                    <xdr:row>29</xdr:row>
                    <xdr:rowOff>180975</xdr:rowOff>
                  </from>
                  <to>
                    <xdr:col>1</xdr:col>
                    <xdr:colOff>381000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0</xdr:col>
                    <xdr:colOff>123825</xdr:colOff>
                    <xdr:row>30</xdr:row>
                    <xdr:rowOff>180975</xdr:rowOff>
                  </from>
                  <to>
                    <xdr:col>1</xdr:col>
                    <xdr:colOff>371475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0</xdr:col>
                    <xdr:colOff>123825</xdr:colOff>
                    <xdr:row>31</xdr:row>
                    <xdr:rowOff>180975</xdr:rowOff>
                  </from>
                  <to>
                    <xdr:col>1</xdr:col>
                    <xdr:colOff>371475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0</xdr:col>
                    <xdr:colOff>133350</xdr:colOff>
                    <xdr:row>33</xdr:row>
                    <xdr:rowOff>180975</xdr:rowOff>
                  </from>
                  <to>
                    <xdr:col>1</xdr:col>
                    <xdr:colOff>381000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defaultSize="0" autoFill="0" autoLine="0" autoPict="0">
                <anchor moveWithCells="1">
                  <from>
                    <xdr:col>0</xdr:col>
                    <xdr:colOff>133350</xdr:colOff>
                    <xdr:row>35</xdr:row>
                    <xdr:rowOff>180975</xdr:rowOff>
                  </from>
                  <to>
                    <xdr:col>1</xdr:col>
                    <xdr:colOff>381000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defaultSize="0" autoFill="0" autoLine="0" autoPict="0">
                <anchor moveWithCells="1">
                  <from>
                    <xdr:col>0</xdr:col>
                    <xdr:colOff>133350</xdr:colOff>
                    <xdr:row>32</xdr:row>
                    <xdr:rowOff>190500</xdr:rowOff>
                  </from>
                  <to>
                    <xdr:col>1</xdr:col>
                    <xdr:colOff>381000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5" name="Check Box 17">
              <controlPr defaultSize="0" autoFill="0" autoLine="0" autoPict="0">
                <anchor moveWithCells="1">
                  <from>
                    <xdr:col>0</xdr:col>
                    <xdr:colOff>133350</xdr:colOff>
                    <xdr:row>34</xdr:row>
                    <xdr:rowOff>190500</xdr:rowOff>
                  </from>
                  <to>
                    <xdr:col>1</xdr:col>
                    <xdr:colOff>381000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6" name="Check Box 18">
              <controlPr defaultSize="0" autoFill="0" autoLine="0" autoPict="0">
                <anchor moveWithCells="1">
                  <from>
                    <xdr:col>0</xdr:col>
                    <xdr:colOff>133350</xdr:colOff>
                    <xdr:row>36</xdr:row>
                    <xdr:rowOff>200025</xdr:rowOff>
                  </from>
                  <to>
                    <xdr:col>1</xdr:col>
                    <xdr:colOff>381000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0</xdr:col>
                    <xdr:colOff>133350</xdr:colOff>
                    <xdr:row>38</xdr:row>
                    <xdr:rowOff>180975</xdr:rowOff>
                  </from>
                  <to>
                    <xdr:col>1</xdr:col>
                    <xdr:colOff>381000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0</xdr:col>
                    <xdr:colOff>133350</xdr:colOff>
                    <xdr:row>40</xdr:row>
                    <xdr:rowOff>180975</xdr:rowOff>
                  </from>
                  <to>
                    <xdr:col>1</xdr:col>
                    <xdr:colOff>381000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0</xdr:col>
                    <xdr:colOff>133350</xdr:colOff>
                    <xdr:row>39</xdr:row>
                    <xdr:rowOff>171450</xdr:rowOff>
                  </from>
                  <to>
                    <xdr:col>1</xdr:col>
                    <xdr:colOff>381000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0</xdr:col>
                    <xdr:colOff>142875</xdr:colOff>
                    <xdr:row>61</xdr:row>
                    <xdr:rowOff>0</xdr:rowOff>
                  </from>
                  <to>
                    <xdr:col>1</xdr:col>
                    <xdr:colOff>390525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0</xdr:col>
                    <xdr:colOff>142875</xdr:colOff>
                    <xdr:row>61</xdr:row>
                    <xdr:rowOff>219075</xdr:rowOff>
                  </from>
                  <to>
                    <xdr:col>1</xdr:col>
                    <xdr:colOff>390525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2" name="Check Box 26">
              <controlPr defaultSize="0" autoFill="0" autoLine="0" autoPict="0">
                <anchor moveWithCells="1">
                  <from>
                    <xdr:col>0</xdr:col>
                    <xdr:colOff>142875</xdr:colOff>
                    <xdr:row>62</xdr:row>
                    <xdr:rowOff>228600</xdr:rowOff>
                  </from>
                  <to>
                    <xdr:col>1</xdr:col>
                    <xdr:colOff>390525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3" name="Check Box 28">
              <controlPr defaultSize="0" autoFill="0" autoLine="0" autoPict="0">
                <anchor moveWithCells="1">
                  <from>
                    <xdr:col>0</xdr:col>
                    <xdr:colOff>152400</xdr:colOff>
                    <xdr:row>65</xdr:row>
                    <xdr:rowOff>228600</xdr:rowOff>
                  </from>
                  <to>
                    <xdr:col>1</xdr:col>
                    <xdr:colOff>400050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4" name="Check Box 29">
              <controlPr defaultSize="0" autoFill="0" autoLine="0" autoPict="0">
                <anchor moveWithCells="1">
                  <from>
                    <xdr:col>0</xdr:col>
                    <xdr:colOff>152400</xdr:colOff>
                    <xdr:row>66</xdr:row>
                    <xdr:rowOff>228600</xdr:rowOff>
                  </from>
                  <to>
                    <xdr:col>1</xdr:col>
                    <xdr:colOff>400050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5" name="Check Box 30">
              <controlPr defaultSize="0" autoFill="0" autoLine="0" autoPict="0">
                <anchor moveWithCells="1">
                  <from>
                    <xdr:col>0</xdr:col>
                    <xdr:colOff>133350</xdr:colOff>
                    <xdr:row>70</xdr:row>
                    <xdr:rowOff>85725</xdr:rowOff>
                  </from>
                  <to>
                    <xdr:col>1</xdr:col>
                    <xdr:colOff>381000</xdr:colOff>
                    <xdr:row>70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8"/>
    <pageSetUpPr fitToPage="1"/>
  </sheetPr>
  <dimension ref="A1:I57"/>
  <sheetViews>
    <sheetView view="pageBreakPreview" topLeftCell="A13" zoomScaleNormal="100" zoomScaleSheetLayoutView="100" workbookViewId="0">
      <selection activeCell="B12" sqref="B12"/>
    </sheetView>
  </sheetViews>
  <sheetFormatPr defaultRowHeight="14.25" x14ac:dyDescent="0.15"/>
  <cols>
    <col min="1" max="1" width="6.25" style="2" customWidth="1"/>
    <col min="2" max="2" width="55.75" style="2" customWidth="1"/>
    <col min="3" max="6" width="11.375" style="2" customWidth="1"/>
    <col min="7" max="7" width="15.75" style="2" customWidth="1"/>
    <col min="8" max="16384" width="9" style="2"/>
  </cols>
  <sheetData>
    <row r="1" spans="1:9" ht="4.9000000000000004" customHeight="1" x14ac:dyDescent="0.15"/>
    <row r="2" spans="1:9" s="1" customFormat="1" ht="17.25" x14ac:dyDescent="0.15">
      <c r="A2" s="167" t="s">
        <v>448</v>
      </c>
      <c r="B2" s="103"/>
      <c r="C2" s="8"/>
      <c r="D2" s="8"/>
      <c r="E2" s="8"/>
      <c r="F2" s="8"/>
      <c r="G2" s="9"/>
    </row>
    <row r="3" spans="1:9" ht="22.5" customHeight="1" x14ac:dyDescent="0.15">
      <c r="D3" s="7"/>
      <c r="E3" s="7"/>
      <c r="F3" s="7"/>
      <c r="G3" s="104" t="s">
        <v>431</v>
      </c>
    </row>
    <row r="4" spans="1:9" ht="6.75" customHeight="1" x14ac:dyDescent="0.15">
      <c r="D4" s="7"/>
      <c r="E4" s="7"/>
      <c r="F4" s="7"/>
      <c r="G4" s="104"/>
    </row>
    <row r="5" spans="1:9" ht="28.5" customHeight="1" x14ac:dyDescent="0.15">
      <c r="A5" s="107" t="s">
        <v>450</v>
      </c>
      <c r="C5" s="114" t="s">
        <v>10</v>
      </c>
      <c r="D5" s="115">
        <v>11.12</v>
      </c>
      <c r="E5" s="34" t="s">
        <v>6</v>
      </c>
      <c r="F5" s="34"/>
    </row>
    <row r="6" spans="1:9" ht="24" customHeight="1" thickBot="1" x14ac:dyDescent="0.2">
      <c r="A6" s="166" t="s">
        <v>453</v>
      </c>
      <c r="C6" s="114"/>
      <c r="D6" s="115"/>
      <c r="E6" s="34"/>
      <c r="F6" s="34"/>
    </row>
    <row r="7" spans="1:9" ht="30" customHeight="1" thickBot="1" x14ac:dyDescent="0.2">
      <c r="A7" s="154" t="s">
        <v>444</v>
      </c>
      <c r="B7" s="10" t="s">
        <v>42</v>
      </c>
      <c r="C7" s="18" t="s">
        <v>0</v>
      </c>
      <c r="D7" s="39" t="s">
        <v>16</v>
      </c>
      <c r="E7" s="42" t="s">
        <v>17</v>
      </c>
      <c r="F7" s="42" t="s">
        <v>203</v>
      </c>
      <c r="G7" s="41"/>
    </row>
    <row r="8" spans="1:9" ht="22.5" customHeight="1" x14ac:dyDescent="0.15">
      <c r="A8" s="257" t="b">
        <v>0</v>
      </c>
      <c r="B8" s="16" t="s">
        <v>43</v>
      </c>
      <c r="C8" s="17"/>
      <c r="D8" s="38"/>
      <c r="E8" s="5"/>
      <c r="F8" s="5"/>
      <c r="G8" s="26"/>
    </row>
    <row r="9" spans="1:9" ht="22.5" customHeight="1" x14ac:dyDescent="0.15">
      <c r="A9" s="258"/>
      <c r="B9" s="13" t="s">
        <v>44</v>
      </c>
      <c r="C9" s="116">
        <v>1025</v>
      </c>
      <c r="D9" s="51">
        <f>INT(C9*$D$5)-INT(INT(C9*$D$5)*0.9)</f>
        <v>1140</v>
      </c>
      <c r="E9" s="52">
        <f>INT(C9*$D$5)-INT(INT(C9*$D$5)*0.8)</f>
        <v>2280</v>
      </c>
      <c r="F9" s="52">
        <f>INT(C9*$D$5)-INT(INT(C9*$D$5)*0.7)</f>
        <v>3420</v>
      </c>
      <c r="G9" s="143" t="s">
        <v>8</v>
      </c>
      <c r="I9" s="34"/>
    </row>
    <row r="10" spans="1:9" ht="22.5" customHeight="1" x14ac:dyDescent="0.15">
      <c r="A10" s="258"/>
      <c r="B10" s="13" t="s">
        <v>45</v>
      </c>
      <c r="C10" s="116">
        <v>386</v>
      </c>
      <c r="D10" s="36">
        <f>INT(C10*$D$5)-INT(INT(C10*$D$5)*0.9)</f>
        <v>430</v>
      </c>
      <c r="E10" s="43">
        <f>INT(C10*$D$5)-INT(INT(C10*$D$5)*0.8)</f>
        <v>859</v>
      </c>
      <c r="F10" s="43">
        <f>INT(C10*$D$5)-INT(INT(C10*$D$5)*0.7)</f>
        <v>1288</v>
      </c>
      <c r="G10" s="143" t="s">
        <v>9</v>
      </c>
      <c r="I10" s="34"/>
    </row>
    <row r="11" spans="1:9" ht="22.5" customHeight="1" x14ac:dyDescent="0.15">
      <c r="A11" s="258"/>
      <c r="B11" s="13" t="s">
        <v>46</v>
      </c>
      <c r="C11" s="116">
        <v>588</v>
      </c>
      <c r="D11" s="36">
        <f>INT(C11*$D$5)-INT(INT(C11*$D$5)*0.9)</f>
        <v>654</v>
      </c>
      <c r="E11" s="43">
        <f>INT(C11*$D$5)-INT(INT(C11*$D$5)*0.8)</f>
        <v>1308</v>
      </c>
      <c r="F11" s="43">
        <f>INT(C11*$D$5)-INT(INT(C11*$D$5)*0.7)</f>
        <v>1962</v>
      </c>
      <c r="G11" s="143" t="s">
        <v>9</v>
      </c>
      <c r="I11" s="34"/>
    </row>
    <row r="12" spans="1:9" ht="22.5" customHeight="1" x14ac:dyDescent="0.15">
      <c r="A12" s="259"/>
      <c r="B12" s="13" t="s">
        <v>47</v>
      </c>
      <c r="C12" s="116">
        <v>792</v>
      </c>
      <c r="D12" s="36">
        <f>INT(C12*$D$5)-INT(INT(C12*$D$5)*0.9)</f>
        <v>881</v>
      </c>
      <c r="E12" s="43">
        <f>INT(C12*$D$5)-INT(INT(C12*$D$5)*0.8)</f>
        <v>1762</v>
      </c>
      <c r="F12" s="43">
        <f>INT(C12*$D$5)-INT(INT(C12*$D$5)*0.7)</f>
        <v>2643</v>
      </c>
      <c r="G12" s="143" t="s">
        <v>9</v>
      </c>
      <c r="I12" s="34"/>
    </row>
    <row r="13" spans="1:9" ht="22.5" customHeight="1" thickBot="1" x14ac:dyDescent="0.2">
      <c r="A13" s="206" t="b">
        <v>0</v>
      </c>
      <c r="B13" s="13" t="s">
        <v>48</v>
      </c>
      <c r="C13" s="116">
        <v>2800</v>
      </c>
      <c r="D13" s="36">
        <f>INT(C13*$D$5)-INT(INT(C13*$D$5)*0.9)</f>
        <v>3114</v>
      </c>
      <c r="E13" s="43">
        <f>INT(C13*$D$5)-INT(INT(C13*$D$5)*0.8)</f>
        <v>6228</v>
      </c>
      <c r="F13" s="43">
        <f>INT(C13*$D$5)-INT(INT(C13*$D$5)*0.7)</f>
        <v>9341</v>
      </c>
      <c r="G13" s="143" t="s">
        <v>8</v>
      </c>
      <c r="I13" s="34"/>
    </row>
    <row r="14" spans="1:9" ht="22.5" customHeight="1" x14ac:dyDescent="0.15">
      <c r="A14" s="207"/>
      <c r="B14" s="54" t="s">
        <v>5</v>
      </c>
      <c r="C14" s="117"/>
      <c r="D14" s="55"/>
      <c r="E14" s="56"/>
      <c r="F14" s="56"/>
      <c r="G14" s="122"/>
      <c r="I14" s="34"/>
    </row>
    <row r="15" spans="1:9" s="3" customFormat="1" ht="22.5" customHeight="1" x14ac:dyDescent="0.15">
      <c r="A15" s="208" t="b">
        <v>0</v>
      </c>
      <c r="B15" s="57" t="s">
        <v>395</v>
      </c>
      <c r="C15" s="116">
        <v>610</v>
      </c>
      <c r="D15" s="51">
        <f>INT(C15*$D$5)-INT(INT(C15*$D$5)*0.9)</f>
        <v>679</v>
      </c>
      <c r="E15" s="52">
        <f>INT(C15*$D$5)-INT(INT(C15*$D$5)*0.8)</f>
        <v>1357</v>
      </c>
      <c r="F15" s="52">
        <f>INT(C15*$D$5)-INT(INT(C15*$D$5)*0.7)</f>
        <v>2035</v>
      </c>
      <c r="G15" s="143" t="s">
        <v>8</v>
      </c>
      <c r="I15" s="34"/>
    </row>
    <row r="16" spans="1:9" s="3" customFormat="1" ht="22.5" customHeight="1" x14ac:dyDescent="0.15">
      <c r="A16" s="208"/>
      <c r="B16" s="57" t="s">
        <v>253</v>
      </c>
      <c r="C16" s="116"/>
      <c r="D16" s="51"/>
      <c r="E16" s="52"/>
      <c r="F16" s="52"/>
      <c r="G16" s="143"/>
      <c r="I16" s="34"/>
    </row>
    <row r="17" spans="1:9" s="3" customFormat="1" ht="22.5" customHeight="1" x14ac:dyDescent="0.15">
      <c r="A17" s="208"/>
      <c r="B17" s="57" t="s">
        <v>251</v>
      </c>
      <c r="C17" s="116"/>
      <c r="D17" s="51"/>
      <c r="E17" s="52"/>
      <c r="F17" s="52"/>
      <c r="G17" s="143"/>
      <c r="I17" s="34"/>
    </row>
    <row r="18" spans="1:9" s="3" customFormat="1" ht="22.5" customHeight="1" x14ac:dyDescent="0.15">
      <c r="A18" s="208" t="b">
        <v>0</v>
      </c>
      <c r="B18" s="57" t="s">
        <v>255</v>
      </c>
      <c r="C18" s="116">
        <v>3</v>
      </c>
      <c r="D18" s="51">
        <f>INT(C18*$D$5)-INT(INT(C18*$D$5)*0.9)</f>
        <v>4</v>
      </c>
      <c r="E18" s="52">
        <f>INT(C18*$D$5)-INT(INT(C18*$D$5)*0.8)</f>
        <v>7</v>
      </c>
      <c r="F18" s="52">
        <f>INT(C18*$D$5)-INT(INT(C18*$D$5)*0.7)</f>
        <v>10</v>
      </c>
      <c r="G18" s="143" t="s">
        <v>31</v>
      </c>
      <c r="I18" s="34"/>
    </row>
    <row r="19" spans="1:9" s="3" customFormat="1" ht="22.5" customHeight="1" x14ac:dyDescent="0.15">
      <c r="A19" s="208" t="b">
        <v>0</v>
      </c>
      <c r="B19" s="57" t="s">
        <v>254</v>
      </c>
      <c r="C19" s="116">
        <v>4</v>
      </c>
      <c r="D19" s="51">
        <f>INT(C19*$D$5)-INT(INT(C19*$D$5)*0.9)</f>
        <v>5</v>
      </c>
      <c r="E19" s="52">
        <f>INT(C19*$D$5)-INT(INT(C19*$D$5)*0.8)</f>
        <v>9</v>
      </c>
      <c r="F19" s="52">
        <f>INT(C19*$D$5)-INT(INT(C19*$D$5)*0.7)</f>
        <v>14</v>
      </c>
      <c r="G19" s="143" t="s">
        <v>31</v>
      </c>
      <c r="I19" s="34"/>
    </row>
    <row r="20" spans="1:9" s="3" customFormat="1" ht="24.75" customHeight="1" x14ac:dyDescent="0.15">
      <c r="A20" s="208"/>
      <c r="B20" s="57" t="s">
        <v>252</v>
      </c>
      <c r="C20" s="116"/>
      <c r="D20" s="51"/>
      <c r="E20" s="52"/>
      <c r="F20" s="52"/>
      <c r="G20" s="143"/>
      <c r="I20" s="34"/>
    </row>
    <row r="21" spans="1:9" s="3" customFormat="1" ht="22.5" customHeight="1" x14ac:dyDescent="0.15">
      <c r="A21" s="208" t="b">
        <v>0</v>
      </c>
      <c r="B21" s="57" t="s">
        <v>255</v>
      </c>
      <c r="C21" s="116">
        <v>90</v>
      </c>
      <c r="D21" s="51">
        <f>INT(C21*$D$5)-INT(INT(C21*$D$5)*0.9)</f>
        <v>100</v>
      </c>
      <c r="E21" s="52">
        <f>INT(C21*$D$5)-INT(INT(C21*$D$5)*0.8)</f>
        <v>200</v>
      </c>
      <c r="F21" s="52">
        <f>INT(C21*$D$5)-INT(INT(C21*$D$5)*0.7)</f>
        <v>300</v>
      </c>
      <c r="G21" s="143" t="s">
        <v>8</v>
      </c>
      <c r="I21" s="34"/>
    </row>
    <row r="22" spans="1:9" s="3" customFormat="1" ht="22.5" customHeight="1" x14ac:dyDescent="0.15">
      <c r="A22" s="208" t="b">
        <v>0</v>
      </c>
      <c r="B22" s="57" t="s">
        <v>254</v>
      </c>
      <c r="C22" s="116">
        <v>120</v>
      </c>
      <c r="D22" s="51">
        <f>INT(C22*$D$5)-INT(INT(C22*$D$5)*0.9)</f>
        <v>134</v>
      </c>
      <c r="E22" s="52">
        <f>INT(C22*$D$5)-INT(INT(C22*$D$5)*0.8)</f>
        <v>267</v>
      </c>
      <c r="F22" s="52">
        <f>INT(C22*$D$5)-INT(INT(C22*$D$5)*0.7)</f>
        <v>401</v>
      </c>
      <c r="G22" s="143" t="s">
        <v>8</v>
      </c>
      <c r="I22" s="34"/>
    </row>
    <row r="23" spans="1:9" ht="22.5" customHeight="1" x14ac:dyDescent="0.15">
      <c r="A23" s="209"/>
      <c r="B23" s="14" t="s">
        <v>378</v>
      </c>
      <c r="C23" s="116"/>
      <c r="D23" s="51"/>
      <c r="E23" s="52"/>
      <c r="F23" s="52"/>
      <c r="G23" s="143"/>
      <c r="I23" s="34"/>
    </row>
    <row r="24" spans="1:9" ht="22.5" customHeight="1" x14ac:dyDescent="0.15">
      <c r="A24" s="209"/>
      <c r="B24" s="88" t="s">
        <v>251</v>
      </c>
      <c r="C24" s="133"/>
      <c r="D24" s="36"/>
      <c r="E24" s="43"/>
      <c r="F24" s="43"/>
      <c r="G24" s="141"/>
      <c r="I24" s="34"/>
    </row>
    <row r="25" spans="1:9" s="3" customFormat="1" ht="22.5" customHeight="1" x14ac:dyDescent="0.15">
      <c r="A25" s="208" t="b">
        <v>0</v>
      </c>
      <c r="B25" s="12" t="s">
        <v>256</v>
      </c>
      <c r="C25" s="133">
        <v>22</v>
      </c>
      <c r="D25" s="36">
        <f>INT(C25*$D$5)-INT(INT(C25*$D$5)*0.9)</f>
        <v>25</v>
      </c>
      <c r="E25" s="43">
        <f>INT(C25*$D$5)-INT(INT(C25*$D$5)*0.8)</f>
        <v>49</v>
      </c>
      <c r="F25" s="43">
        <f>INT(C25*$D$5)-INT(INT(C25*$D$5)*0.7)</f>
        <v>74</v>
      </c>
      <c r="G25" s="141" t="s">
        <v>9</v>
      </c>
      <c r="I25" s="34"/>
    </row>
    <row r="26" spans="1:9" s="3" customFormat="1" ht="22.5" customHeight="1" x14ac:dyDescent="0.15">
      <c r="A26" s="208" t="b">
        <v>0</v>
      </c>
      <c r="B26" s="11" t="s">
        <v>257</v>
      </c>
      <c r="C26" s="80">
        <v>18</v>
      </c>
      <c r="D26" s="49">
        <f>INT(C26*$D$5)-INT(INT(C26*$D$5)*0.9)</f>
        <v>20</v>
      </c>
      <c r="E26" s="50">
        <f>INT(C26*$D$5)-INT(INT(C26*$D$5)*0.8)</f>
        <v>40</v>
      </c>
      <c r="F26" s="50">
        <f>INT(C26*$D$5)-INT(INT(C26*$D$5)*0.7)</f>
        <v>60</v>
      </c>
      <c r="G26" s="147" t="s">
        <v>9</v>
      </c>
      <c r="I26" s="34"/>
    </row>
    <row r="27" spans="1:9" s="3" customFormat="1" ht="22.5" customHeight="1" x14ac:dyDescent="0.15">
      <c r="A27" s="208" t="b">
        <v>0</v>
      </c>
      <c r="B27" s="13" t="s">
        <v>258</v>
      </c>
      <c r="C27" s="116">
        <v>6</v>
      </c>
      <c r="D27" s="51">
        <f>INT(C27*$D$5)-INT(INT(C27*$D$5)*0.9)</f>
        <v>7</v>
      </c>
      <c r="E27" s="52">
        <f>INT(C27*$D$5)-INT(INT(C27*$D$5)*0.8)</f>
        <v>14</v>
      </c>
      <c r="F27" s="52">
        <f>INT(C27*$D$5)-INT(INT(C27*$D$5)*0.7)</f>
        <v>20</v>
      </c>
      <c r="G27" s="141" t="s">
        <v>9</v>
      </c>
      <c r="I27" s="34"/>
    </row>
    <row r="28" spans="1:9" s="3" customFormat="1" ht="22.5" customHeight="1" x14ac:dyDescent="0.15">
      <c r="A28" s="208"/>
      <c r="B28" s="23" t="s">
        <v>252</v>
      </c>
      <c r="C28" s="80"/>
      <c r="D28" s="51"/>
      <c r="E28" s="52"/>
      <c r="F28" s="52"/>
      <c r="G28" s="147"/>
      <c r="I28" s="34"/>
    </row>
    <row r="29" spans="1:9" s="3" customFormat="1" ht="22.5" customHeight="1" x14ac:dyDescent="0.15">
      <c r="A29" s="208" t="b">
        <v>0</v>
      </c>
      <c r="B29" s="86" t="s">
        <v>256</v>
      </c>
      <c r="C29" s="80">
        <v>154</v>
      </c>
      <c r="D29" s="51">
        <f>INT(C29*$D$5)-INT(INT(C29*$D$5)*0.9)</f>
        <v>172</v>
      </c>
      <c r="E29" s="52">
        <f>INT(C29*$D$5)-INT(INT(C29*$D$5)*0.8)</f>
        <v>343</v>
      </c>
      <c r="F29" s="52">
        <f>INT(C29*$D$5)-INT(INT(C29*$D$5)*0.7)</f>
        <v>514</v>
      </c>
      <c r="G29" s="147" t="s">
        <v>8</v>
      </c>
      <c r="I29" s="34"/>
    </row>
    <row r="30" spans="1:9" s="3" customFormat="1" ht="22.5" customHeight="1" x14ac:dyDescent="0.15">
      <c r="A30" s="208" t="b">
        <v>0</v>
      </c>
      <c r="B30" s="60" t="s">
        <v>257</v>
      </c>
      <c r="C30" s="80">
        <v>126</v>
      </c>
      <c r="D30" s="51">
        <f>INT(C30*$D$5)-INT(INT(C30*$D$5)*0.9)</f>
        <v>141</v>
      </c>
      <c r="E30" s="52">
        <f>INT(C30*$D$5)-INT(INT(C30*$D$5)*0.8)</f>
        <v>281</v>
      </c>
      <c r="F30" s="52">
        <f>INT(C30*$D$5)-INT(INT(C30*$D$5)*0.7)</f>
        <v>421</v>
      </c>
      <c r="G30" s="143" t="s">
        <v>8</v>
      </c>
      <c r="I30" s="34"/>
    </row>
    <row r="31" spans="1:9" s="3" customFormat="1" ht="22.5" customHeight="1" thickBot="1" x14ac:dyDescent="0.2">
      <c r="A31" s="210" t="b">
        <v>0</v>
      </c>
      <c r="B31" s="87" t="s">
        <v>258</v>
      </c>
      <c r="C31" s="138">
        <v>42</v>
      </c>
      <c r="D31" s="37">
        <f>INT(C31*$D$5)-INT(INT(C31*$D$5)*0.9)</f>
        <v>47</v>
      </c>
      <c r="E31" s="44">
        <f>INT(C31*$D$5)-INT(INT(C31*$D$5)*0.8)</f>
        <v>94</v>
      </c>
      <c r="F31" s="44">
        <f>INT(C31*$D$5)-INT(INT(C31*$D$5)*0.7)</f>
        <v>141</v>
      </c>
      <c r="G31" s="159" t="s">
        <v>8</v>
      </c>
      <c r="I31" s="34"/>
    </row>
    <row r="32" spans="1:9" s="4" customFormat="1" ht="6" customHeight="1" x14ac:dyDescent="0.15">
      <c r="A32" s="211"/>
      <c r="B32" s="6"/>
      <c r="C32" s="35"/>
      <c r="D32" s="35"/>
      <c r="E32" s="35"/>
      <c r="F32" s="35"/>
      <c r="G32" s="35"/>
      <c r="I32" s="35"/>
    </row>
    <row r="33" spans="1:7" s="4" customFormat="1" ht="3" customHeight="1" x14ac:dyDescent="0.15">
      <c r="A33" s="211"/>
      <c r="B33" s="6"/>
      <c r="C33" s="35"/>
      <c r="D33" s="35"/>
      <c r="E33" s="35"/>
      <c r="F33" s="35"/>
      <c r="G33" s="35"/>
    </row>
    <row r="34" spans="1:7" s="4" customFormat="1" ht="22.5" customHeight="1" x14ac:dyDescent="0.15">
      <c r="A34" s="126"/>
      <c r="B34" s="22" t="s">
        <v>217</v>
      </c>
      <c r="C34" s="35"/>
      <c r="D34" s="35"/>
      <c r="E34" s="35"/>
      <c r="F34" s="35"/>
      <c r="G34" s="35"/>
    </row>
    <row r="35" spans="1:7" s="3" customFormat="1" ht="18.75" customHeight="1" x14ac:dyDescent="0.15">
      <c r="A35" s="126" t="b">
        <v>0</v>
      </c>
      <c r="B35" s="92" t="s">
        <v>11</v>
      </c>
      <c r="C35" s="251" t="s">
        <v>140</v>
      </c>
      <c r="D35" s="252"/>
      <c r="E35" s="252"/>
      <c r="F35" s="252"/>
      <c r="G35" s="253"/>
    </row>
    <row r="36" spans="1:7" s="3" customFormat="1" ht="18.75" customHeight="1" x14ac:dyDescent="0.15">
      <c r="A36" s="126" t="b">
        <v>0</v>
      </c>
      <c r="B36" s="32" t="s">
        <v>12</v>
      </c>
      <c r="C36" s="251" t="s">
        <v>141</v>
      </c>
      <c r="D36" s="252"/>
      <c r="E36" s="252"/>
      <c r="F36" s="252"/>
      <c r="G36" s="253"/>
    </row>
    <row r="37" spans="1:7" s="3" customFormat="1" ht="18.75" customHeight="1" x14ac:dyDescent="0.15">
      <c r="A37" s="126" t="b">
        <v>0</v>
      </c>
      <c r="B37" s="32" t="s">
        <v>13</v>
      </c>
      <c r="C37" s="251" t="s">
        <v>142</v>
      </c>
      <c r="D37" s="252"/>
      <c r="E37" s="252"/>
      <c r="F37" s="252"/>
      <c r="G37" s="253"/>
    </row>
    <row r="38" spans="1:7" s="3" customFormat="1" ht="14.25" customHeight="1" x14ac:dyDescent="0.15">
      <c r="A38" s="212"/>
      <c r="B38" s="21"/>
      <c r="C38" s="160"/>
      <c r="D38" s="161"/>
      <c r="E38" s="161"/>
      <c r="F38" s="161"/>
      <c r="G38" s="161"/>
    </row>
    <row r="39" spans="1:7" s="3" customFormat="1" ht="18.75" customHeight="1" x14ac:dyDescent="0.15">
      <c r="A39" s="126"/>
      <c r="B39" s="22" t="s">
        <v>209</v>
      </c>
      <c r="C39" s="35"/>
      <c r="D39" s="35"/>
      <c r="E39" s="35"/>
      <c r="F39" s="35"/>
      <c r="G39" s="35"/>
    </row>
    <row r="40" spans="1:7" s="3" customFormat="1" ht="18.75" customHeight="1" x14ac:dyDescent="0.15">
      <c r="A40" s="126" t="b">
        <v>0</v>
      </c>
      <c r="B40" s="92" t="s">
        <v>210</v>
      </c>
      <c r="C40" s="251" t="s">
        <v>233</v>
      </c>
      <c r="D40" s="252"/>
      <c r="E40" s="252"/>
      <c r="F40" s="252"/>
      <c r="G40" s="253"/>
    </row>
    <row r="41" spans="1:7" s="3" customFormat="1" ht="18.75" customHeight="1" x14ac:dyDescent="0.15">
      <c r="A41" s="126" t="b">
        <v>0</v>
      </c>
      <c r="B41" s="32" t="s">
        <v>211</v>
      </c>
      <c r="C41" s="251" t="s">
        <v>234</v>
      </c>
      <c r="D41" s="252"/>
      <c r="E41" s="252"/>
      <c r="F41" s="252"/>
      <c r="G41" s="253"/>
    </row>
    <row r="42" spans="1:7" s="3" customFormat="1" ht="15" customHeight="1" x14ac:dyDescent="0.15">
      <c r="A42" s="212"/>
      <c r="B42" s="81"/>
      <c r="C42" s="162"/>
      <c r="D42" s="96"/>
      <c r="E42" s="96"/>
      <c r="F42" s="96"/>
      <c r="G42" s="96"/>
    </row>
    <row r="43" spans="1:7" s="3" customFormat="1" ht="18.75" customHeight="1" x14ac:dyDescent="0.15">
      <c r="A43" s="126"/>
      <c r="B43" s="22" t="s">
        <v>423</v>
      </c>
      <c r="C43" s="35"/>
      <c r="D43" s="35"/>
      <c r="E43" s="35"/>
      <c r="F43" s="35"/>
      <c r="G43" s="35"/>
    </row>
    <row r="44" spans="1:7" s="3" customFormat="1" ht="34.5" customHeight="1" x14ac:dyDescent="0.15">
      <c r="A44" s="126" t="b">
        <v>0</v>
      </c>
      <c r="B44" s="92" t="s">
        <v>424</v>
      </c>
      <c r="C44" s="251" t="s">
        <v>425</v>
      </c>
      <c r="D44" s="252"/>
      <c r="E44" s="252"/>
      <c r="F44" s="252"/>
      <c r="G44" s="253"/>
    </row>
    <row r="45" spans="1:7" s="3" customFormat="1" ht="13.9" customHeight="1" x14ac:dyDescent="0.15">
      <c r="B45" s="24" t="s">
        <v>15</v>
      </c>
      <c r="C45" s="24"/>
      <c r="D45" s="33"/>
      <c r="E45" s="33"/>
      <c r="F45" s="33"/>
      <c r="G45" s="33"/>
    </row>
    <row r="46" spans="1:7" s="3" customFormat="1" ht="13.9" customHeight="1" x14ac:dyDescent="0.15">
      <c r="B46" s="24" t="s">
        <v>216</v>
      </c>
      <c r="C46" s="24"/>
      <c r="D46" s="33"/>
      <c r="E46" s="33"/>
      <c r="F46" s="33"/>
      <c r="G46" s="33"/>
    </row>
    <row r="47" spans="1:7" ht="13.9" customHeight="1" x14ac:dyDescent="0.15">
      <c r="B47" s="260" t="s">
        <v>18</v>
      </c>
      <c r="C47" s="260"/>
      <c r="D47" s="260"/>
      <c r="E47" s="260"/>
      <c r="F47" s="260"/>
      <c r="G47" s="260"/>
    </row>
    <row r="48" spans="1:7" x14ac:dyDescent="0.15">
      <c r="B48" s="260" t="s">
        <v>205</v>
      </c>
      <c r="C48" s="260"/>
      <c r="D48" s="260"/>
      <c r="E48" s="260"/>
      <c r="F48" s="260"/>
      <c r="G48" s="260"/>
    </row>
    <row r="49" spans="1:7" x14ac:dyDescent="0.15">
      <c r="B49" s="19" t="s">
        <v>1</v>
      </c>
      <c r="C49" s="20"/>
      <c r="D49" s="20"/>
      <c r="E49" s="20"/>
      <c r="F49" s="20"/>
    </row>
    <row r="50" spans="1:7" x14ac:dyDescent="0.15">
      <c r="B50" s="20" t="s">
        <v>2</v>
      </c>
      <c r="C50" s="20"/>
      <c r="D50" s="20"/>
      <c r="E50" s="20"/>
      <c r="F50" s="20"/>
    </row>
    <row r="51" spans="1:7" x14ac:dyDescent="0.15">
      <c r="B51" s="20" t="s">
        <v>19</v>
      </c>
      <c r="C51" s="20"/>
      <c r="D51" s="20"/>
      <c r="E51" s="20"/>
      <c r="F51" s="20"/>
    </row>
    <row r="52" spans="1:7" ht="4.5" customHeight="1" x14ac:dyDescent="0.15">
      <c r="B52" s="45" t="s">
        <v>3</v>
      </c>
      <c r="C52" s="20"/>
      <c r="D52" s="20"/>
      <c r="E52" s="20"/>
      <c r="F52" s="20"/>
    </row>
    <row r="53" spans="1:7" x14ac:dyDescent="0.15">
      <c r="B53" s="108" t="s">
        <v>434</v>
      </c>
      <c r="C53" s="152"/>
      <c r="D53" s="152"/>
      <c r="E53" s="152"/>
      <c r="F53" s="152"/>
      <c r="G53" s="153"/>
    </row>
    <row r="55" spans="1:7" ht="20.25" customHeight="1" x14ac:dyDescent="0.15">
      <c r="A55" s="107" t="s">
        <v>435</v>
      </c>
    </row>
    <row r="56" spans="1:7" ht="15.75" customHeight="1" x14ac:dyDescent="0.15">
      <c r="A56" s="248" t="s">
        <v>438</v>
      </c>
      <c r="B56" s="249"/>
      <c r="C56" s="151" t="s">
        <v>436</v>
      </c>
      <c r="D56" s="250" t="s">
        <v>437</v>
      </c>
      <c r="E56" s="250"/>
      <c r="F56" s="250"/>
      <c r="G56" s="250"/>
    </row>
    <row r="57" spans="1:7" ht="103.5" customHeight="1" x14ac:dyDescent="0.15">
      <c r="A57" s="150">
        <v>1</v>
      </c>
      <c r="B57" s="113" t="s">
        <v>439</v>
      </c>
      <c r="C57" s="150" t="s">
        <v>440</v>
      </c>
      <c r="D57" s="238" t="s">
        <v>441</v>
      </c>
      <c r="E57" s="239"/>
      <c r="F57" s="239"/>
      <c r="G57" s="239"/>
    </row>
  </sheetData>
  <mergeCells count="12">
    <mergeCell ref="A8:A12"/>
    <mergeCell ref="A56:B56"/>
    <mergeCell ref="D56:G56"/>
    <mergeCell ref="D57:G57"/>
    <mergeCell ref="B47:G47"/>
    <mergeCell ref="B48:G48"/>
    <mergeCell ref="C35:G35"/>
    <mergeCell ref="C36:G36"/>
    <mergeCell ref="C37:G37"/>
    <mergeCell ref="C40:G40"/>
    <mergeCell ref="C41:G41"/>
    <mergeCell ref="C44:G44"/>
  </mergeCells>
  <phoneticPr fontId="15"/>
  <conditionalFormatting sqref="A8:A13 A15 A18:A19 A21:A22 A25:A27 A29:A31 A35:A37 A40:A41 A44">
    <cfRule type="expression" dxfId="17" priority="1">
      <formula>A8=TRUE</formula>
    </cfRule>
  </conditionalFormatting>
  <pageMargins left="0.78740157480314965" right="0.59055118110236227" top="0.78740157480314965" bottom="0.78740157480314965" header="0" footer="0"/>
  <pageSetup paperSize="9" scale="72" fitToHeight="0" orientation="portrait" r:id="rId1"/>
  <headerFooter alignWithMargins="0"/>
  <rowBreaks count="1" manualBreakCount="1">
    <brk id="54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0</xdr:col>
                    <xdr:colOff>133350</xdr:colOff>
                    <xdr:row>9</xdr:row>
                    <xdr:rowOff>9525</xdr:rowOff>
                  </from>
                  <to>
                    <xdr:col>0</xdr:col>
                    <xdr:colOff>419100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142875</xdr:colOff>
                    <xdr:row>12</xdr:row>
                    <xdr:rowOff>19050</xdr:rowOff>
                  </from>
                  <to>
                    <xdr:col>0</xdr:col>
                    <xdr:colOff>428625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0</xdr:col>
                    <xdr:colOff>133350</xdr:colOff>
                    <xdr:row>14</xdr:row>
                    <xdr:rowOff>19050</xdr:rowOff>
                  </from>
                  <to>
                    <xdr:col>0</xdr:col>
                    <xdr:colOff>419100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0</xdr:col>
                    <xdr:colOff>133350</xdr:colOff>
                    <xdr:row>17</xdr:row>
                    <xdr:rowOff>19050</xdr:rowOff>
                  </from>
                  <to>
                    <xdr:col>0</xdr:col>
                    <xdr:colOff>419100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0</xdr:col>
                    <xdr:colOff>133350</xdr:colOff>
                    <xdr:row>18</xdr:row>
                    <xdr:rowOff>9525</xdr:rowOff>
                  </from>
                  <to>
                    <xdr:col>0</xdr:col>
                    <xdr:colOff>419100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0</xdr:col>
                    <xdr:colOff>142875</xdr:colOff>
                    <xdr:row>20</xdr:row>
                    <xdr:rowOff>28575</xdr:rowOff>
                  </from>
                  <to>
                    <xdr:col>0</xdr:col>
                    <xdr:colOff>428625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0</xdr:col>
                    <xdr:colOff>133350</xdr:colOff>
                    <xdr:row>21</xdr:row>
                    <xdr:rowOff>28575</xdr:rowOff>
                  </from>
                  <to>
                    <xdr:col>0</xdr:col>
                    <xdr:colOff>419100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0</xdr:col>
                    <xdr:colOff>133350</xdr:colOff>
                    <xdr:row>24</xdr:row>
                    <xdr:rowOff>38100</xdr:rowOff>
                  </from>
                  <to>
                    <xdr:col>0</xdr:col>
                    <xdr:colOff>419100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0</xdr:col>
                    <xdr:colOff>133350</xdr:colOff>
                    <xdr:row>25</xdr:row>
                    <xdr:rowOff>9525</xdr:rowOff>
                  </from>
                  <to>
                    <xdr:col>0</xdr:col>
                    <xdr:colOff>419100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0</xdr:col>
                    <xdr:colOff>133350</xdr:colOff>
                    <xdr:row>26</xdr:row>
                    <xdr:rowOff>28575</xdr:rowOff>
                  </from>
                  <to>
                    <xdr:col>0</xdr:col>
                    <xdr:colOff>419100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0</xdr:col>
                    <xdr:colOff>133350</xdr:colOff>
                    <xdr:row>28</xdr:row>
                    <xdr:rowOff>28575</xdr:rowOff>
                  </from>
                  <to>
                    <xdr:col>0</xdr:col>
                    <xdr:colOff>419100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0</xdr:col>
                    <xdr:colOff>133350</xdr:colOff>
                    <xdr:row>29</xdr:row>
                    <xdr:rowOff>19050</xdr:rowOff>
                  </from>
                  <to>
                    <xdr:col>0</xdr:col>
                    <xdr:colOff>419100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0</xdr:col>
                    <xdr:colOff>133350</xdr:colOff>
                    <xdr:row>30</xdr:row>
                    <xdr:rowOff>9525</xdr:rowOff>
                  </from>
                  <to>
                    <xdr:col>0</xdr:col>
                    <xdr:colOff>419100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0</xdr:col>
                    <xdr:colOff>142875</xdr:colOff>
                    <xdr:row>34</xdr:row>
                    <xdr:rowOff>0</xdr:rowOff>
                  </from>
                  <to>
                    <xdr:col>0</xdr:col>
                    <xdr:colOff>428625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0</xdr:col>
                    <xdr:colOff>142875</xdr:colOff>
                    <xdr:row>34</xdr:row>
                    <xdr:rowOff>228600</xdr:rowOff>
                  </from>
                  <to>
                    <xdr:col>0</xdr:col>
                    <xdr:colOff>428625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defaultSize="0" autoFill="0" autoLine="0" autoPict="0">
                <anchor moveWithCells="1">
                  <from>
                    <xdr:col>0</xdr:col>
                    <xdr:colOff>133350</xdr:colOff>
                    <xdr:row>36</xdr:row>
                    <xdr:rowOff>0</xdr:rowOff>
                  </from>
                  <to>
                    <xdr:col>0</xdr:col>
                    <xdr:colOff>419100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defaultSize="0" autoFill="0" autoLine="0" autoPict="0">
                <anchor moveWithCells="1">
                  <from>
                    <xdr:col>0</xdr:col>
                    <xdr:colOff>133350</xdr:colOff>
                    <xdr:row>38</xdr:row>
                    <xdr:rowOff>228600</xdr:rowOff>
                  </from>
                  <to>
                    <xdr:col>0</xdr:col>
                    <xdr:colOff>419100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Check Box 19">
              <controlPr defaultSize="0" autoFill="0" autoLine="0" autoPict="0">
                <anchor moveWithCells="1">
                  <from>
                    <xdr:col>0</xdr:col>
                    <xdr:colOff>142875</xdr:colOff>
                    <xdr:row>40</xdr:row>
                    <xdr:rowOff>0</xdr:rowOff>
                  </from>
                  <to>
                    <xdr:col>0</xdr:col>
                    <xdr:colOff>428625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Check Box 20">
              <controlPr defaultSize="0" autoFill="0" autoLine="0" autoPict="0">
                <anchor moveWithCells="1">
                  <from>
                    <xdr:col>0</xdr:col>
                    <xdr:colOff>152400</xdr:colOff>
                    <xdr:row>43</xdr:row>
                    <xdr:rowOff>95250</xdr:rowOff>
                  </from>
                  <to>
                    <xdr:col>0</xdr:col>
                    <xdr:colOff>438150</xdr:colOff>
                    <xdr:row>43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8"/>
    <pageSetUpPr fitToPage="1"/>
  </sheetPr>
  <dimension ref="A1:I125"/>
  <sheetViews>
    <sheetView tabSelected="1" view="pageBreakPreview" topLeftCell="A4" zoomScale="89" zoomScaleNormal="100" zoomScaleSheetLayoutView="89" workbookViewId="0">
      <selection activeCell="E12" sqref="E12"/>
    </sheetView>
  </sheetViews>
  <sheetFormatPr defaultRowHeight="14.25" x14ac:dyDescent="0.15"/>
  <cols>
    <col min="1" max="1" width="6.875" style="2" customWidth="1"/>
    <col min="2" max="2" width="46.5" style="2" customWidth="1"/>
    <col min="3" max="6" width="11.375" style="2" customWidth="1"/>
    <col min="7" max="7" width="26" style="2" customWidth="1"/>
    <col min="8" max="16384" width="9" style="2"/>
  </cols>
  <sheetData>
    <row r="1" spans="1:9" ht="4.9000000000000004" customHeight="1" x14ac:dyDescent="0.15"/>
    <row r="2" spans="1:9" s="1" customFormat="1" ht="17.25" x14ac:dyDescent="0.15">
      <c r="A2" s="167" t="s">
        <v>449</v>
      </c>
      <c r="B2" s="103"/>
      <c r="C2" s="8"/>
      <c r="D2" s="8"/>
      <c r="E2" s="8"/>
      <c r="F2" s="8"/>
      <c r="G2" s="9"/>
    </row>
    <row r="3" spans="1:9" ht="22.5" customHeight="1" x14ac:dyDescent="0.15">
      <c r="D3" s="7"/>
      <c r="E3" s="7"/>
      <c r="F3" s="7"/>
      <c r="G3" s="104" t="s">
        <v>431</v>
      </c>
    </row>
    <row r="4" spans="1:9" ht="6.75" customHeight="1" x14ac:dyDescent="0.15">
      <c r="D4" s="7"/>
      <c r="E4" s="7"/>
      <c r="F4" s="7"/>
      <c r="G4" s="104"/>
    </row>
    <row r="5" spans="1:9" ht="18.75" customHeight="1" x14ac:dyDescent="0.15">
      <c r="A5" s="107" t="s">
        <v>450</v>
      </c>
      <c r="C5" s="114" t="s">
        <v>10</v>
      </c>
      <c r="D5" s="115">
        <v>10.72</v>
      </c>
      <c r="E5" s="34" t="s">
        <v>6</v>
      </c>
      <c r="F5" s="34"/>
      <c r="G5" s="34"/>
    </row>
    <row r="6" spans="1:9" ht="24.75" customHeight="1" thickBot="1" x14ac:dyDescent="0.2">
      <c r="A6" s="166" t="s">
        <v>452</v>
      </c>
      <c r="C6" s="114"/>
      <c r="D6" s="115"/>
      <c r="E6" s="34"/>
      <c r="F6" s="34"/>
      <c r="G6" s="34"/>
    </row>
    <row r="7" spans="1:9" ht="37.5" customHeight="1" thickBot="1" x14ac:dyDescent="0.2">
      <c r="A7" s="182" t="s">
        <v>451</v>
      </c>
      <c r="B7" s="10" t="s">
        <v>132</v>
      </c>
      <c r="C7" s="168" t="s">
        <v>0</v>
      </c>
      <c r="D7" s="169" t="s">
        <v>16</v>
      </c>
      <c r="E7" s="170" t="s">
        <v>17</v>
      </c>
      <c r="F7" s="170" t="s">
        <v>203</v>
      </c>
      <c r="G7" s="171"/>
    </row>
    <row r="8" spans="1:9" ht="18.75" customHeight="1" x14ac:dyDescent="0.15">
      <c r="A8" s="165"/>
      <c r="B8" s="16" t="s">
        <v>133</v>
      </c>
      <c r="C8" s="128"/>
      <c r="D8" s="129"/>
      <c r="E8" s="130"/>
      <c r="F8" s="130"/>
      <c r="G8" s="172"/>
    </row>
    <row r="9" spans="1:9" ht="18.75" customHeight="1" x14ac:dyDescent="0.15">
      <c r="A9" s="264" t="b">
        <v>1</v>
      </c>
      <c r="B9" s="12" t="s">
        <v>162</v>
      </c>
      <c r="C9" s="133"/>
      <c r="D9" s="40"/>
      <c r="E9" s="43"/>
      <c r="F9" s="43"/>
      <c r="G9" s="173" t="s">
        <v>260</v>
      </c>
      <c r="I9" s="34"/>
    </row>
    <row r="10" spans="1:9" ht="18.75" customHeight="1" x14ac:dyDescent="0.15">
      <c r="A10" s="258"/>
      <c r="B10" s="13" t="s">
        <v>134</v>
      </c>
      <c r="C10" s="116">
        <v>415</v>
      </c>
      <c r="D10" s="36">
        <f>INT(C10*$D$5)-INT(INT(C10*$D$5)*0.9)</f>
        <v>445</v>
      </c>
      <c r="E10" s="43">
        <f>INT(C10*$D$5)-INT(INT(C10*$D$5)*0.8)</f>
        <v>890</v>
      </c>
      <c r="F10" s="43">
        <f>INT(C10*$D$5)-INT(INT(C10*$D$5)*0.7)</f>
        <v>1335</v>
      </c>
      <c r="G10" s="174" t="s">
        <v>168</v>
      </c>
      <c r="I10" s="34"/>
    </row>
    <row r="11" spans="1:9" ht="18.75" customHeight="1" x14ac:dyDescent="0.15">
      <c r="A11" s="258"/>
      <c r="B11" s="13" t="s">
        <v>135</v>
      </c>
      <c r="C11" s="116">
        <v>476</v>
      </c>
      <c r="D11" s="36">
        <f>INT(C11*$D$5)-INT(INT(C11*$D$5)*0.9)</f>
        <v>511</v>
      </c>
      <c r="E11" s="43">
        <f>INT(C11*$D$5)-INT(INT(C11*$D$5)*0.8)</f>
        <v>1021</v>
      </c>
      <c r="F11" s="43">
        <f>INT(C11*$D$5)-INT(INT(C11*$D$5)*0.7)</f>
        <v>1531</v>
      </c>
      <c r="G11" s="175" t="s">
        <v>169</v>
      </c>
      <c r="I11" s="34"/>
    </row>
    <row r="12" spans="1:9" ht="18.75" customHeight="1" x14ac:dyDescent="0.15">
      <c r="A12" s="258"/>
      <c r="B12" s="13" t="s">
        <v>136</v>
      </c>
      <c r="C12" s="116">
        <v>538</v>
      </c>
      <c r="D12" s="36">
        <f>INT(C12*$D$5)-INT(INT(C12*$D$5)*0.9)</f>
        <v>577</v>
      </c>
      <c r="E12" s="43">
        <f>INT(C12*$D$5)-INT(INT(C12*$D$5)*0.8)</f>
        <v>1154</v>
      </c>
      <c r="F12" s="43">
        <f>INT(C12*$D$5)-INT(INT(C12*$D$5)*0.7)</f>
        <v>1731</v>
      </c>
      <c r="G12" s="174" t="s">
        <v>170</v>
      </c>
      <c r="I12" s="34"/>
    </row>
    <row r="13" spans="1:9" ht="18.75" customHeight="1" x14ac:dyDescent="0.15">
      <c r="A13" s="258"/>
      <c r="B13" s="13" t="s">
        <v>137</v>
      </c>
      <c r="C13" s="116">
        <v>598</v>
      </c>
      <c r="D13" s="36">
        <f>INT(C13*$D$5)-INT(INT(C13*$D$5)*0.9)</f>
        <v>641</v>
      </c>
      <c r="E13" s="43">
        <f>INT(C13*$D$5)-INT(INT(C13*$D$5)*0.8)</f>
        <v>1282</v>
      </c>
      <c r="F13" s="43">
        <f>INT(C13*$D$5)-INT(INT(C13*$D$5)*0.7)</f>
        <v>1923</v>
      </c>
      <c r="G13" s="176" t="s">
        <v>171</v>
      </c>
      <c r="I13" s="34"/>
    </row>
    <row r="14" spans="1:9" ht="18.75" customHeight="1" x14ac:dyDescent="0.15">
      <c r="A14" s="259"/>
      <c r="B14" s="13" t="s">
        <v>138</v>
      </c>
      <c r="C14" s="116">
        <v>661</v>
      </c>
      <c r="D14" s="36">
        <f>INT(C14*$D$5)-INT(INT(C14*$D$5)*0.9)</f>
        <v>709</v>
      </c>
      <c r="E14" s="43">
        <f>INT(C14*$D$5)-INT(INT(C14*$D$5)*0.8)</f>
        <v>1417</v>
      </c>
      <c r="F14" s="43">
        <f>INT(C14*$D$5)-INT(INT(C14*$D$5)*0.7)</f>
        <v>2126</v>
      </c>
      <c r="G14" s="174" t="s">
        <v>172</v>
      </c>
      <c r="I14" s="34"/>
    </row>
    <row r="15" spans="1:9" ht="18.75" customHeight="1" x14ac:dyDescent="0.15">
      <c r="A15" s="264" t="b">
        <v>1</v>
      </c>
      <c r="B15" s="12" t="s">
        <v>163</v>
      </c>
      <c r="C15" s="133"/>
      <c r="D15" s="40"/>
      <c r="E15" s="43"/>
      <c r="F15" s="43"/>
      <c r="G15" s="176" t="s">
        <v>173</v>
      </c>
      <c r="I15" s="34"/>
    </row>
    <row r="16" spans="1:9" ht="18.75" customHeight="1" x14ac:dyDescent="0.15">
      <c r="A16" s="258"/>
      <c r="B16" s="13" t="s">
        <v>134</v>
      </c>
      <c r="C16" s="116">
        <v>435</v>
      </c>
      <c r="D16" s="36">
        <f>INT(C16*$D$5)-INT(INT(C16*$D$5)*0.9)</f>
        <v>467</v>
      </c>
      <c r="E16" s="43">
        <f>INT(C16*$D$5)-INT(INT(C16*$D$5)*0.8)</f>
        <v>933</v>
      </c>
      <c r="F16" s="43">
        <f>INT(C16*$D$5)-INT(INT(C16*$D$5)*0.7)</f>
        <v>1399</v>
      </c>
      <c r="G16" s="174" t="s">
        <v>174</v>
      </c>
      <c r="I16" s="34"/>
    </row>
    <row r="17" spans="1:9" ht="18.75" customHeight="1" x14ac:dyDescent="0.15">
      <c r="A17" s="258"/>
      <c r="B17" s="13" t="s">
        <v>135</v>
      </c>
      <c r="C17" s="116">
        <v>499</v>
      </c>
      <c r="D17" s="36">
        <f>INT(C17*$D$5)-INT(INT(C17*$D$5)*0.9)</f>
        <v>535</v>
      </c>
      <c r="E17" s="43">
        <f>INT(C17*$D$5)-INT(INT(C17*$D$5)*0.8)</f>
        <v>1070</v>
      </c>
      <c r="F17" s="43">
        <f>INT(C17*$D$5)-INT(INT(C17*$D$5)*0.7)</f>
        <v>1605</v>
      </c>
      <c r="G17" s="176" t="s">
        <v>173</v>
      </c>
      <c r="I17" s="34"/>
    </row>
    <row r="18" spans="1:9" ht="18.75" customHeight="1" x14ac:dyDescent="0.15">
      <c r="A18" s="258"/>
      <c r="B18" s="13" t="s">
        <v>136</v>
      </c>
      <c r="C18" s="116">
        <v>564</v>
      </c>
      <c r="D18" s="36">
        <f>INT(C18*$D$5)-INT(INT(C18*$D$5)*0.9)</f>
        <v>605</v>
      </c>
      <c r="E18" s="43">
        <f>INT(C18*$D$5)-INT(INT(C18*$D$5)*0.8)</f>
        <v>1210</v>
      </c>
      <c r="F18" s="43">
        <f>INT(C18*$D$5)-INT(INT(C18*$D$5)*0.7)</f>
        <v>1814</v>
      </c>
      <c r="G18" s="177"/>
      <c r="I18" s="34"/>
    </row>
    <row r="19" spans="1:9" ht="18.75" customHeight="1" x14ac:dyDescent="0.15">
      <c r="A19" s="258"/>
      <c r="B19" s="13" t="s">
        <v>137</v>
      </c>
      <c r="C19" s="116">
        <v>627</v>
      </c>
      <c r="D19" s="36">
        <f>INT(C19*$D$5)-INT(INT(C19*$D$5)*0.9)</f>
        <v>673</v>
      </c>
      <c r="E19" s="43">
        <f>INT(C19*$D$5)-INT(INT(C19*$D$5)*0.8)</f>
        <v>1345</v>
      </c>
      <c r="F19" s="43">
        <f>INT(C19*$D$5)-INT(INT(C19*$D$5)*0.7)</f>
        <v>2017</v>
      </c>
      <c r="G19" s="177"/>
      <c r="I19" s="34"/>
    </row>
    <row r="20" spans="1:9" ht="18.75" customHeight="1" x14ac:dyDescent="0.15">
      <c r="A20" s="259"/>
      <c r="B20" s="13" t="s">
        <v>138</v>
      </c>
      <c r="C20" s="116">
        <v>693</v>
      </c>
      <c r="D20" s="36">
        <f>INT(C20*$D$5)-INT(INT(C20*$D$5)*0.9)</f>
        <v>743</v>
      </c>
      <c r="E20" s="43">
        <f>INT(C20*$D$5)-INT(INT(C20*$D$5)*0.8)</f>
        <v>1486</v>
      </c>
      <c r="F20" s="43">
        <f>INT(C20*$D$5)-INT(INT(C20*$D$5)*0.7)</f>
        <v>2229</v>
      </c>
      <c r="G20" s="177"/>
      <c r="I20" s="34"/>
    </row>
    <row r="21" spans="1:9" ht="18.75" customHeight="1" x14ac:dyDescent="0.15">
      <c r="A21" s="264" t="b">
        <v>1</v>
      </c>
      <c r="B21" s="12" t="s">
        <v>164</v>
      </c>
      <c r="C21" s="133"/>
      <c r="D21" s="40"/>
      <c r="E21" s="43"/>
      <c r="F21" s="43"/>
      <c r="G21" s="177"/>
      <c r="I21" s="34"/>
    </row>
    <row r="22" spans="1:9" ht="18.75" customHeight="1" x14ac:dyDescent="0.15">
      <c r="A22" s="258"/>
      <c r="B22" s="13" t="s">
        <v>134</v>
      </c>
      <c r="C22" s="116">
        <v>655</v>
      </c>
      <c r="D22" s="36">
        <f>INT(C22*$D$5)-INT(INT(C22*$D$5)*0.9)</f>
        <v>703</v>
      </c>
      <c r="E22" s="43">
        <f>INT(C22*$D$5)-INT(INT(C22*$D$5)*0.8)</f>
        <v>1405</v>
      </c>
      <c r="F22" s="43">
        <f>INT(C22*$D$5)-INT(INT(C22*$D$5)*0.7)</f>
        <v>2107</v>
      </c>
      <c r="G22" s="177"/>
      <c r="I22" s="34"/>
    </row>
    <row r="23" spans="1:9" ht="18.75" customHeight="1" x14ac:dyDescent="0.15">
      <c r="A23" s="258"/>
      <c r="B23" s="13" t="s">
        <v>135</v>
      </c>
      <c r="C23" s="116">
        <v>773</v>
      </c>
      <c r="D23" s="36">
        <f>INT(C23*$D$5)-INT(INT(C23*$D$5)*0.9)</f>
        <v>829</v>
      </c>
      <c r="E23" s="43">
        <f>INT(C23*$D$5)-INT(INT(C23*$D$5)*0.8)</f>
        <v>1658</v>
      </c>
      <c r="F23" s="43">
        <f>INT(C23*$D$5)-INT(INT(C23*$D$5)*0.7)</f>
        <v>2486</v>
      </c>
      <c r="G23" s="177"/>
      <c r="I23" s="34"/>
    </row>
    <row r="24" spans="1:9" ht="18.75" customHeight="1" x14ac:dyDescent="0.15">
      <c r="A24" s="258"/>
      <c r="B24" s="13" t="s">
        <v>136</v>
      </c>
      <c r="C24" s="116">
        <v>893</v>
      </c>
      <c r="D24" s="36">
        <f>INT(C24*$D$5)-INT(INT(C24*$D$5)*0.9)</f>
        <v>958</v>
      </c>
      <c r="E24" s="43">
        <f>INT(C24*$D$5)-INT(INT(C24*$D$5)*0.8)</f>
        <v>1915</v>
      </c>
      <c r="F24" s="43">
        <f>INT(C24*$D$5)-INT(INT(C24*$D$5)*0.7)</f>
        <v>2872</v>
      </c>
      <c r="G24" s="177"/>
      <c r="I24" s="34"/>
    </row>
    <row r="25" spans="1:9" ht="18.75" customHeight="1" x14ac:dyDescent="0.15">
      <c r="A25" s="258"/>
      <c r="B25" s="13" t="s">
        <v>137</v>
      </c>
      <c r="C25" s="116">
        <v>1010</v>
      </c>
      <c r="D25" s="36">
        <f>INT(C25*$D$5)-INT(INT(C25*$D$5)*0.9)</f>
        <v>1083</v>
      </c>
      <c r="E25" s="43">
        <f>INT(C25*$D$5)-INT(INT(C25*$D$5)*0.8)</f>
        <v>2166</v>
      </c>
      <c r="F25" s="43">
        <f>INT(C25*$D$5)-INT(INT(C25*$D$5)*0.7)</f>
        <v>3249</v>
      </c>
      <c r="G25" s="177"/>
      <c r="I25" s="34"/>
    </row>
    <row r="26" spans="1:9" ht="18.75" customHeight="1" x14ac:dyDescent="0.15">
      <c r="A26" s="259"/>
      <c r="B26" s="13" t="s">
        <v>138</v>
      </c>
      <c r="C26" s="116">
        <v>1130</v>
      </c>
      <c r="D26" s="36">
        <f>INT(C26*$D$5)-INT(INT(C26*$D$5)*0.9)</f>
        <v>1212</v>
      </c>
      <c r="E26" s="43">
        <f>INT(C26*$D$5)-INT(INT(C26*$D$5)*0.8)</f>
        <v>2423</v>
      </c>
      <c r="F26" s="43">
        <f>INT(C26*$D$5)-INT(INT(C26*$D$5)*0.7)</f>
        <v>3634</v>
      </c>
      <c r="G26" s="177"/>
      <c r="I26" s="34"/>
    </row>
    <row r="27" spans="1:9" ht="18.75" customHeight="1" x14ac:dyDescent="0.15">
      <c r="A27" s="264" t="b">
        <v>1</v>
      </c>
      <c r="B27" s="12" t="s">
        <v>165</v>
      </c>
      <c r="C27" s="133"/>
      <c r="D27" s="40"/>
      <c r="E27" s="43"/>
      <c r="F27" s="43"/>
      <c r="G27" s="177"/>
      <c r="I27" s="34"/>
    </row>
    <row r="28" spans="1:9" ht="18.75" customHeight="1" x14ac:dyDescent="0.15">
      <c r="A28" s="258"/>
      <c r="B28" s="13" t="s">
        <v>134</v>
      </c>
      <c r="C28" s="116">
        <v>676</v>
      </c>
      <c r="D28" s="36">
        <f>INT(C28*$D$5)-INT(INT(C28*$D$5)*0.9)</f>
        <v>725</v>
      </c>
      <c r="E28" s="43">
        <f>INT(C28*$D$5)-INT(INT(C28*$D$5)*0.8)</f>
        <v>1450</v>
      </c>
      <c r="F28" s="43">
        <f>INT(C28*$D$5)-INT(INT(C28*$D$5)*0.7)</f>
        <v>2174</v>
      </c>
      <c r="G28" s="177"/>
      <c r="I28" s="34"/>
    </row>
    <row r="29" spans="1:9" ht="18.75" customHeight="1" x14ac:dyDescent="0.15">
      <c r="A29" s="258"/>
      <c r="B29" s="13" t="s">
        <v>135</v>
      </c>
      <c r="C29" s="116">
        <v>798</v>
      </c>
      <c r="D29" s="36">
        <f>INT(C29*$D$5)-INT(INT(C29*$D$5)*0.9)</f>
        <v>856</v>
      </c>
      <c r="E29" s="43">
        <f>INT(C29*$D$5)-INT(INT(C29*$D$5)*0.8)</f>
        <v>1711</v>
      </c>
      <c r="F29" s="43">
        <f>INT(C29*$D$5)-INT(INT(C29*$D$5)*0.7)</f>
        <v>2567</v>
      </c>
      <c r="G29" s="177"/>
      <c r="I29" s="34"/>
    </row>
    <row r="30" spans="1:9" ht="18.75" customHeight="1" x14ac:dyDescent="0.15">
      <c r="A30" s="258"/>
      <c r="B30" s="13" t="s">
        <v>136</v>
      </c>
      <c r="C30" s="116">
        <v>922</v>
      </c>
      <c r="D30" s="36">
        <f>INT(C30*$D$5)-INT(INT(C30*$D$5)*0.9)</f>
        <v>989</v>
      </c>
      <c r="E30" s="43">
        <f>INT(C30*$D$5)-INT(INT(C30*$D$5)*0.8)</f>
        <v>1977</v>
      </c>
      <c r="F30" s="43">
        <f>INT(C30*$D$5)-INT(INT(C30*$D$5)*0.7)</f>
        <v>2965</v>
      </c>
      <c r="G30" s="177"/>
      <c r="I30" s="34"/>
    </row>
    <row r="31" spans="1:9" ht="18.75" customHeight="1" x14ac:dyDescent="0.15">
      <c r="A31" s="258"/>
      <c r="B31" s="13" t="s">
        <v>137</v>
      </c>
      <c r="C31" s="116">
        <v>1045</v>
      </c>
      <c r="D31" s="36">
        <f>INT(C31*$D$5)-INT(INT(C31*$D$5)*0.9)</f>
        <v>1121</v>
      </c>
      <c r="E31" s="43">
        <f>INT(C31*$D$5)-INT(INT(C31*$D$5)*0.8)</f>
        <v>2241</v>
      </c>
      <c r="F31" s="43">
        <f>INT(C31*$D$5)-INT(INT(C31*$D$5)*0.7)</f>
        <v>3361</v>
      </c>
      <c r="G31" s="177"/>
      <c r="I31" s="34"/>
    </row>
    <row r="32" spans="1:9" ht="18.75" customHeight="1" x14ac:dyDescent="0.15">
      <c r="A32" s="259"/>
      <c r="B32" s="13" t="s">
        <v>138</v>
      </c>
      <c r="C32" s="116">
        <v>1168</v>
      </c>
      <c r="D32" s="36">
        <f>INT(C32*$D$5)-INT(INT(C32*$D$5)*0.9)</f>
        <v>1252</v>
      </c>
      <c r="E32" s="43">
        <f>INT(C32*$D$5)-INT(INT(C32*$D$5)*0.8)</f>
        <v>2504</v>
      </c>
      <c r="F32" s="43">
        <f>INT(C32*$D$5)-INT(INT(C32*$D$5)*0.7)</f>
        <v>3756</v>
      </c>
      <c r="G32" s="177"/>
      <c r="I32" s="34"/>
    </row>
    <row r="33" spans="1:9" ht="18.75" customHeight="1" x14ac:dyDescent="0.15">
      <c r="A33" s="264" t="b">
        <v>1</v>
      </c>
      <c r="B33" s="12" t="s">
        <v>166</v>
      </c>
      <c r="C33" s="133"/>
      <c r="D33" s="40"/>
      <c r="E33" s="43"/>
      <c r="F33" s="43"/>
      <c r="G33" s="177"/>
      <c r="I33" s="34"/>
    </row>
    <row r="34" spans="1:9" ht="18.75" customHeight="1" x14ac:dyDescent="0.15">
      <c r="A34" s="258"/>
      <c r="B34" s="13" t="s">
        <v>134</v>
      </c>
      <c r="C34" s="116">
        <v>750</v>
      </c>
      <c r="D34" s="36">
        <f>INT(C34*$D$5)-INT(INT(C34*$D$5)*0.9)</f>
        <v>804</v>
      </c>
      <c r="E34" s="43">
        <f>INT(C34*$D$5)-INT(INT(C34*$D$5)*0.8)</f>
        <v>1608</v>
      </c>
      <c r="F34" s="43">
        <f>INT(C34*$D$5)-INT(INT(C34*$D$5)*0.7)</f>
        <v>2412</v>
      </c>
      <c r="G34" s="177"/>
      <c r="I34" s="34"/>
    </row>
    <row r="35" spans="1:9" ht="18.75" customHeight="1" x14ac:dyDescent="0.15">
      <c r="A35" s="258"/>
      <c r="B35" s="13" t="s">
        <v>135</v>
      </c>
      <c r="C35" s="116">
        <v>887</v>
      </c>
      <c r="D35" s="36">
        <f>INT(C35*$D$5)-INT(INT(C35*$D$5)*0.9)</f>
        <v>951</v>
      </c>
      <c r="E35" s="43">
        <f>INT(C35*$D$5)-INT(INT(C35*$D$5)*0.8)</f>
        <v>1902</v>
      </c>
      <c r="F35" s="43">
        <f>INT(C35*$D$5)-INT(INT(C35*$D$5)*0.7)</f>
        <v>2853</v>
      </c>
      <c r="G35" s="177"/>
      <c r="I35" s="34"/>
    </row>
    <row r="36" spans="1:9" ht="18.75" customHeight="1" x14ac:dyDescent="0.15">
      <c r="A36" s="258"/>
      <c r="B36" s="13" t="s">
        <v>136</v>
      </c>
      <c r="C36" s="116">
        <v>1028</v>
      </c>
      <c r="D36" s="36">
        <f>INT(C36*$D$5)-INT(INT(C36*$D$5)*0.9)</f>
        <v>1102</v>
      </c>
      <c r="E36" s="43">
        <f>INT(C36*$D$5)-INT(INT(C36*$D$5)*0.8)</f>
        <v>2204</v>
      </c>
      <c r="F36" s="43">
        <f>INT(C36*$D$5)-INT(INT(C36*$D$5)*0.7)</f>
        <v>3306</v>
      </c>
      <c r="G36" s="177"/>
      <c r="I36" s="34"/>
    </row>
    <row r="37" spans="1:9" ht="18.75" customHeight="1" x14ac:dyDescent="0.15">
      <c r="A37" s="258"/>
      <c r="B37" s="13" t="s">
        <v>137</v>
      </c>
      <c r="C37" s="116">
        <v>1168</v>
      </c>
      <c r="D37" s="36">
        <f>INT(C37*$D$5)-INT(INT(C37*$D$5)*0.9)</f>
        <v>1252</v>
      </c>
      <c r="E37" s="43">
        <f>INT(C37*$D$5)-INT(INT(C37*$D$5)*0.8)</f>
        <v>2504</v>
      </c>
      <c r="F37" s="43">
        <f>INT(C37*$D$5)-INT(INT(C37*$D$5)*0.7)</f>
        <v>3756</v>
      </c>
      <c r="G37" s="177"/>
      <c r="I37" s="34"/>
    </row>
    <row r="38" spans="1:9" ht="18.75" customHeight="1" x14ac:dyDescent="0.15">
      <c r="A38" s="259"/>
      <c r="B38" s="13" t="s">
        <v>138</v>
      </c>
      <c r="C38" s="116">
        <v>1308</v>
      </c>
      <c r="D38" s="36">
        <f>INT(C38*$D$5)-INT(INT(C38*$D$5)*0.9)</f>
        <v>1403</v>
      </c>
      <c r="E38" s="43">
        <f>INT(C38*$D$5)-INT(INT(C38*$D$5)*0.8)</f>
        <v>2805</v>
      </c>
      <c r="F38" s="43">
        <f>INT(C38*$D$5)-INT(INT(C38*$D$5)*0.7)</f>
        <v>4207</v>
      </c>
      <c r="G38" s="177"/>
      <c r="I38" s="34"/>
    </row>
    <row r="39" spans="1:9" ht="18.75" customHeight="1" x14ac:dyDescent="0.15">
      <c r="A39" s="264" t="b">
        <v>1</v>
      </c>
      <c r="B39" s="12" t="s">
        <v>167</v>
      </c>
      <c r="C39" s="133"/>
      <c r="D39" s="40"/>
      <c r="E39" s="43"/>
      <c r="F39" s="43"/>
      <c r="G39" s="177"/>
      <c r="I39" s="34"/>
    </row>
    <row r="40" spans="1:9" ht="18.75" customHeight="1" x14ac:dyDescent="0.15">
      <c r="A40" s="258"/>
      <c r="B40" s="13" t="s">
        <v>134</v>
      </c>
      <c r="C40" s="116">
        <v>780</v>
      </c>
      <c r="D40" s="36">
        <f t="shared" ref="D40:D45" si="0">INT(C40*$D$5)-INT(INT(C40*$D$5)*0.9)</f>
        <v>837</v>
      </c>
      <c r="E40" s="43">
        <f t="shared" ref="E40:E45" si="1">INT(C40*$D$5)-INT(INT(C40*$D$5)*0.8)</f>
        <v>1673</v>
      </c>
      <c r="F40" s="43">
        <f t="shared" ref="F40:F45" si="2">INT(C40*$D$5)-INT(INT(C40*$D$5)*0.7)</f>
        <v>2509</v>
      </c>
      <c r="G40" s="177"/>
      <c r="I40" s="34"/>
    </row>
    <row r="41" spans="1:9" ht="18.75" customHeight="1" x14ac:dyDescent="0.15">
      <c r="A41" s="258"/>
      <c r="B41" s="13" t="s">
        <v>135</v>
      </c>
      <c r="C41" s="116">
        <v>922</v>
      </c>
      <c r="D41" s="36">
        <f t="shared" si="0"/>
        <v>989</v>
      </c>
      <c r="E41" s="43">
        <f t="shared" si="1"/>
        <v>1977</v>
      </c>
      <c r="F41" s="43">
        <f t="shared" si="2"/>
        <v>2965</v>
      </c>
      <c r="G41" s="177"/>
      <c r="I41" s="34"/>
    </row>
    <row r="42" spans="1:9" ht="18.75" customHeight="1" x14ac:dyDescent="0.15">
      <c r="A42" s="258"/>
      <c r="B42" s="13" t="s">
        <v>136</v>
      </c>
      <c r="C42" s="116">
        <v>1068</v>
      </c>
      <c r="D42" s="36">
        <f t="shared" si="0"/>
        <v>1145</v>
      </c>
      <c r="E42" s="43">
        <f t="shared" si="1"/>
        <v>2290</v>
      </c>
      <c r="F42" s="43">
        <f t="shared" si="2"/>
        <v>3435</v>
      </c>
      <c r="G42" s="177"/>
      <c r="I42" s="34"/>
    </row>
    <row r="43" spans="1:9" ht="18.75" customHeight="1" x14ac:dyDescent="0.15">
      <c r="A43" s="258"/>
      <c r="B43" s="13" t="s">
        <v>137</v>
      </c>
      <c r="C43" s="116">
        <v>1216</v>
      </c>
      <c r="D43" s="36">
        <f t="shared" si="0"/>
        <v>1304</v>
      </c>
      <c r="E43" s="43">
        <f t="shared" si="1"/>
        <v>2607</v>
      </c>
      <c r="F43" s="43">
        <f t="shared" si="2"/>
        <v>3911</v>
      </c>
      <c r="G43" s="177"/>
      <c r="I43" s="34"/>
    </row>
    <row r="44" spans="1:9" ht="18.75" customHeight="1" x14ac:dyDescent="0.15">
      <c r="A44" s="259"/>
      <c r="B44" s="13" t="s">
        <v>138</v>
      </c>
      <c r="C44" s="116">
        <v>1360</v>
      </c>
      <c r="D44" s="36">
        <f t="shared" si="0"/>
        <v>1458</v>
      </c>
      <c r="E44" s="43">
        <f t="shared" si="1"/>
        <v>2916</v>
      </c>
      <c r="F44" s="43">
        <f t="shared" si="2"/>
        <v>4374</v>
      </c>
      <c r="G44" s="177"/>
      <c r="I44" s="34"/>
    </row>
    <row r="45" spans="1:9" ht="18.75" customHeight="1" thickBot="1" x14ac:dyDescent="0.2">
      <c r="A45" s="206" t="b">
        <v>1</v>
      </c>
      <c r="B45" s="12" t="s">
        <v>305</v>
      </c>
      <c r="C45" s="133">
        <v>12691</v>
      </c>
      <c r="D45" s="36">
        <f t="shared" si="0"/>
        <v>13605</v>
      </c>
      <c r="E45" s="43">
        <f t="shared" si="1"/>
        <v>27210</v>
      </c>
      <c r="F45" s="43">
        <f t="shared" si="2"/>
        <v>40815</v>
      </c>
      <c r="G45" s="177"/>
      <c r="I45" s="34"/>
    </row>
    <row r="46" spans="1:9" ht="18.75" customHeight="1" x14ac:dyDescent="0.15">
      <c r="A46" s="165"/>
      <c r="B46" s="54" t="s">
        <v>5</v>
      </c>
      <c r="C46" s="117"/>
      <c r="D46" s="55"/>
      <c r="E46" s="56"/>
      <c r="F46" s="56"/>
      <c r="G46" s="122"/>
      <c r="I46" s="34"/>
    </row>
    <row r="47" spans="1:9" s="3" customFormat="1" ht="18.75" customHeight="1" x14ac:dyDescent="0.15">
      <c r="A47" s="265" t="b">
        <v>1</v>
      </c>
      <c r="B47" s="57" t="s">
        <v>259</v>
      </c>
      <c r="C47" s="116"/>
      <c r="D47" s="51"/>
      <c r="E47" s="52"/>
      <c r="F47" s="52"/>
      <c r="G47" s="143"/>
      <c r="I47" s="34"/>
    </row>
    <row r="48" spans="1:9" s="3" customFormat="1" ht="18.75" customHeight="1" x14ac:dyDescent="0.15">
      <c r="A48" s="258"/>
      <c r="B48" s="48" t="s">
        <v>63</v>
      </c>
      <c r="C48" s="80">
        <v>50</v>
      </c>
      <c r="D48" s="49">
        <f t="shared" ref="D48:D57" si="3">INT(C48*$D$5)-INT(INT(C48*$D$5)*0.9)</f>
        <v>54</v>
      </c>
      <c r="E48" s="50">
        <f t="shared" ref="E48:E57" si="4">INT(C48*$D$5)-INT(INT(C48*$D$5)*0.8)</f>
        <v>108</v>
      </c>
      <c r="F48" s="50">
        <f t="shared" ref="F48:F61" si="5">INT(C48*$D$5)-INT(INT(C48*$D$5)*0.7)</f>
        <v>161</v>
      </c>
      <c r="G48" s="147"/>
      <c r="I48" s="34"/>
    </row>
    <row r="49" spans="1:9" s="3" customFormat="1" ht="18.75" customHeight="1" x14ac:dyDescent="0.15">
      <c r="A49" s="258"/>
      <c r="B49" s="48" t="s">
        <v>64</v>
      </c>
      <c r="C49" s="80">
        <v>100</v>
      </c>
      <c r="D49" s="49">
        <f t="shared" si="3"/>
        <v>108</v>
      </c>
      <c r="E49" s="50">
        <f t="shared" si="4"/>
        <v>215</v>
      </c>
      <c r="F49" s="50">
        <f t="shared" si="5"/>
        <v>322</v>
      </c>
      <c r="G49" s="147"/>
      <c r="I49" s="34"/>
    </row>
    <row r="50" spans="1:9" s="3" customFormat="1" ht="18.75" customHeight="1" x14ac:dyDescent="0.15">
      <c r="A50" s="258"/>
      <c r="B50" s="48" t="s">
        <v>65</v>
      </c>
      <c r="C50" s="80">
        <v>150</v>
      </c>
      <c r="D50" s="49">
        <f t="shared" si="3"/>
        <v>161</v>
      </c>
      <c r="E50" s="50">
        <f t="shared" si="4"/>
        <v>322</v>
      </c>
      <c r="F50" s="50">
        <f t="shared" si="5"/>
        <v>483</v>
      </c>
      <c r="G50" s="147"/>
      <c r="I50" s="34"/>
    </row>
    <row r="51" spans="1:9" ht="18.75" customHeight="1" x14ac:dyDescent="0.15">
      <c r="A51" s="258"/>
      <c r="B51" s="14" t="s">
        <v>66</v>
      </c>
      <c r="C51" s="116">
        <v>200</v>
      </c>
      <c r="D51" s="51">
        <f t="shared" si="3"/>
        <v>215</v>
      </c>
      <c r="E51" s="52">
        <f t="shared" si="4"/>
        <v>429</v>
      </c>
      <c r="F51" s="52">
        <f t="shared" si="5"/>
        <v>644</v>
      </c>
      <c r="G51" s="143"/>
      <c r="I51" s="34"/>
    </row>
    <row r="52" spans="1:9" s="3" customFormat="1" ht="18.75" customHeight="1" x14ac:dyDescent="0.15">
      <c r="A52" s="259"/>
      <c r="B52" s="15" t="s">
        <v>67</v>
      </c>
      <c r="C52" s="133">
        <v>250</v>
      </c>
      <c r="D52" s="36">
        <f t="shared" si="3"/>
        <v>268</v>
      </c>
      <c r="E52" s="43">
        <f t="shared" si="4"/>
        <v>536</v>
      </c>
      <c r="F52" s="43">
        <f t="shared" si="5"/>
        <v>804</v>
      </c>
      <c r="G52" s="141"/>
      <c r="I52" s="34"/>
    </row>
    <row r="53" spans="1:9" s="3" customFormat="1" ht="18.75" customHeight="1" x14ac:dyDescent="0.15">
      <c r="A53" s="208" t="b">
        <v>1</v>
      </c>
      <c r="B53" s="48" t="s">
        <v>418</v>
      </c>
      <c r="C53" s="80">
        <v>13</v>
      </c>
      <c r="D53" s="49">
        <f t="shared" si="3"/>
        <v>14</v>
      </c>
      <c r="E53" s="50">
        <f t="shared" si="4"/>
        <v>28</v>
      </c>
      <c r="F53" s="50">
        <f t="shared" si="5"/>
        <v>42</v>
      </c>
      <c r="G53" s="147" t="s">
        <v>31</v>
      </c>
      <c r="I53" s="34"/>
    </row>
    <row r="54" spans="1:9" s="3" customFormat="1" ht="18.75" customHeight="1" x14ac:dyDescent="0.15">
      <c r="A54" s="236"/>
      <c r="B54" s="48" t="s">
        <v>261</v>
      </c>
      <c r="C54" s="80"/>
      <c r="D54" s="49"/>
      <c r="E54" s="50"/>
      <c r="F54" s="50"/>
      <c r="G54" s="147"/>
      <c r="I54" s="34"/>
    </row>
    <row r="55" spans="1:9" s="3" customFormat="1" ht="18.75" customHeight="1" x14ac:dyDescent="0.15">
      <c r="A55" s="237" t="b">
        <v>1</v>
      </c>
      <c r="B55" s="48" t="s">
        <v>262</v>
      </c>
      <c r="C55" s="80">
        <v>40</v>
      </c>
      <c r="D55" s="49">
        <f t="shared" ref="D55:D56" si="6">INT(C55*$D$5)-INT(INT(C55*$D$5)*0.9)</f>
        <v>43</v>
      </c>
      <c r="E55" s="50">
        <f t="shared" ref="E55:E56" si="7">INT(C55*$D$5)-INT(INT(C55*$D$5)*0.8)</f>
        <v>86</v>
      </c>
      <c r="F55" s="50">
        <f t="shared" ref="F55:F56" si="8">INT(C55*$D$5)-INT(INT(C55*$D$5)*0.7)</f>
        <v>129</v>
      </c>
      <c r="G55" s="147" t="s">
        <v>264</v>
      </c>
      <c r="I55" s="34"/>
    </row>
    <row r="56" spans="1:9" s="3" customFormat="1" ht="18.75" customHeight="1" x14ac:dyDescent="0.15">
      <c r="A56" s="235" t="b">
        <v>1</v>
      </c>
      <c r="B56" s="48" t="s">
        <v>263</v>
      </c>
      <c r="C56" s="80">
        <v>55</v>
      </c>
      <c r="D56" s="49">
        <f t="shared" si="6"/>
        <v>59</v>
      </c>
      <c r="E56" s="50">
        <f t="shared" si="7"/>
        <v>118</v>
      </c>
      <c r="F56" s="50">
        <f t="shared" si="8"/>
        <v>177</v>
      </c>
      <c r="G56" s="147" t="s">
        <v>264</v>
      </c>
      <c r="I56" s="34"/>
    </row>
    <row r="57" spans="1:9" s="3" customFormat="1" ht="18.75" customHeight="1" x14ac:dyDescent="0.15">
      <c r="A57" s="208" t="b">
        <v>1</v>
      </c>
      <c r="B57" s="48" t="s">
        <v>419</v>
      </c>
      <c r="C57" s="80">
        <v>45</v>
      </c>
      <c r="D57" s="49">
        <f t="shared" si="3"/>
        <v>49</v>
      </c>
      <c r="E57" s="50">
        <f t="shared" si="4"/>
        <v>97</v>
      </c>
      <c r="F57" s="50">
        <f t="shared" si="5"/>
        <v>145</v>
      </c>
      <c r="G57" s="147" t="s">
        <v>31</v>
      </c>
      <c r="I57" s="34"/>
    </row>
    <row r="58" spans="1:9" s="3" customFormat="1" ht="18.75" customHeight="1" x14ac:dyDescent="0.15">
      <c r="A58" s="208"/>
      <c r="B58" s="48" t="s">
        <v>265</v>
      </c>
      <c r="C58" s="80"/>
      <c r="D58" s="49"/>
      <c r="E58" s="50"/>
      <c r="F58" s="50"/>
      <c r="G58" s="147"/>
      <c r="I58" s="34"/>
    </row>
    <row r="59" spans="1:9" s="3" customFormat="1" ht="18.75" customHeight="1" x14ac:dyDescent="0.15">
      <c r="A59" s="208" t="b">
        <v>1</v>
      </c>
      <c r="B59" s="48" t="s">
        <v>266</v>
      </c>
      <c r="C59" s="80">
        <v>100</v>
      </c>
      <c r="D59" s="49">
        <f t="shared" ref="D59:D60" si="9">INT(C59*$D$5)-INT(INT(C59*$D$5)*0.9)</f>
        <v>108</v>
      </c>
      <c r="E59" s="50">
        <f t="shared" ref="E59:E60" si="10">INT(C59*$D$5)-INT(INT(C59*$D$5)*0.8)</f>
        <v>215</v>
      </c>
      <c r="F59" s="50">
        <f t="shared" ref="F59:F60" si="11">INT(C59*$D$5)-INT(INT(C59*$D$5)*0.7)</f>
        <v>322</v>
      </c>
      <c r="G59" s="178" t="s">
        <v>379</v>
      </c>
      <c r="I59" s="34"/>
    </row>
    <row r="60" spans="1:9" s="3" customFormat="1" ht="18.75" customHeight="1" x14ac:dyDescent="0.15">
      <c r="A60" s="208" t="b">
        <v>1</v>
      </c>
      <c r="B60" s="48" t="s">
        <v>267</v>
      </c>
      <c r="C60" s="80">
        <v>200</v>
      </c>
      <c r="D60" s="49">
        <f t="shared" si="9"/>
        <v>215</v>
      </c>
      <c r="E60" s="50">
        <f t="shared" si="10"/>
        <v>429</v>
      </c>
      <c r="F60" s="50">
        <f t="shared" si="11"/>
        <v>644</v>
      </c>
      <c r="G60" s="147" t="s">
        <v>8</v>
      </c>
      <c r="I60" s="34"/>
    </row>
    <row r="61" spans="1:9" s="3" customFormat="1" ht="37.5" customHeight="1" x14ac:dyDescent="0.15">
      <c r="A61" s="208" t="b">
        <v>1</v>
      </c>
      <c r="B61" s="48" t="s">
        <v>268</v>
      </c>
      <c r="C61" s="80">
        <v>100</v>
      </c>
      <c r="D61" s="49">
        <f>INT(C61*$D$5)-INT(INT(C61*$D$5)*0.9)</f>
        <v>108</v>
      </c>
      <c r="E61" s="50">
        <f>INT(C61*$D$5)-INT(INT(C61*$D$5)*0.8)</f>
        <v>215</v>
      </c>
      <c r="F61" s="50">
        <f t="shared" si="5"/>
        <v>322</v>
      </c>
      <c r="G61" s="147" t="s">
        <v>8</v>
      </c>
      <c r="I61" s="34"/>
    </row>
    <row r="62" spans="1:9" s="3" customFormat="1" ht="18.75" customHeight="1" x14ac:dyDescent="0.15">
      <c r="A62" s="208"/>
      <c r="B62" s="48" t="s">
        <v>269</v>
      </c>
      <c r="C62" s="80"/>
      <c r="D62" s="49"/>
      <c r="E62" s="50"/>
      <c r="F62" s="50"/>
      <c r="G62" s="147"/>
      <c r="I62" s="34"/>
    </row>
    <row r="63" spans="1:9" s="3" customFormat="1" ht="18.75" customHeight="1" x14ac:dyDescent="0.15">
      <c r="A63" s="208" t="b">
        <v>1</v>
      </c>
      <c r="B63" s="48" t="s">
        <v>274</v>
      </c>
      <c r="C63" s="80">
        <v>56</v>
      </c>
      <c r="D63" s="49">
        <f>INT(C63*$D$5)-INT(INT(C63*$D$5)*0.9)</f>
        <v>60</v>
      </c>
      <c r="E63" s="50">
        <f>INT(C63*$D$5)-INT(INT(C63*$D$5)*0.8)</f>
        <v>120</v>
      </c>
      <c r="F63" s="50">
        <f>INT(C63*$D$5)-INT(INT(C63*$D$5)*0.7)</f>
        <v>180</v>
      </c>
      <c r="G63" s="147" t="s">
        <v>31</v>
      </c>
      <c r="I63" s="34"/>
    </row>
    <row r="64" spans="1:9" s="3" customFormat="1" ht="18.75" customHeight="1" x14ac:dyDescent="0.15">
      <c r="A64" s="208" t="b">
        <v>1</v>
      </c>
      <c r="B64" s="48" t="s">
        <v>413</v>
      </c>
      <c r="C64" s="80">
        <v>85</v>
      </c>
      <c r="D64" s="49">
        <f>INT(C64*$D$5)-INT(INT(C64*$D$5)*0.9)</f>
        <v>92</v>
      </c>
      <c r="E64" s="50">
        <f>INT(C64*$D$5)-INT(INT(C64*$D$5)*0.8)</f>
        <v>183</v>
      </c>
      <c r="F64" s="50">
        <f>INT(C64*$D$5)-INT(INT(C64*$D$5)*0.7)</f>
        <v>274</v>
      </c>
      <c r="G64" s="147" t="s">
        <v>31</v>
      </c>
      <c r="I64" s="34"/>
    </row>
    <row r="65" spans="1:9" s="3" customFormat="1" ht="18.75" customHeight="1" x14ac:dyDescent="0.15">
      <c r="A65" s="208" t="b">
        <v>1</v>
      </c>
      <c r="B65" s="48" t="s">
        <v>270</v>
      </c>
      <c r="C65" s="80">
        <v>20</v>
      </c>
      <c r="D65" s="49">
        <f>INT(C65*$D$5)-INT(INT(C65*$D$5)*0.9)</f>
        <v>22</v>
      </c>
      <c r="E65" s="50">
        <f>INT(C65*$D$5)-INT(INT(C65*$D$5)*0.8)</f>
        <v>43</v>
      </c>
      <c r="F65" s="50">
        <f>INT(C65*$D$5)-INT(INT(C65*$D$5)*0.7)</f>
        <v>65</v>
      </c>
      <c r="G65" s="147" t="s">
        <v>8</v>
      </c>
      <c r="I65" s="34"/>
    </row>
    <row r="66" spans="1:9" s="3" customFormat="1" ht="18.75" customHeight="1" x14ac:dyDescent="0.15">
      <c r="A66" s="208"/>
      <c r="B66" s="48" t="s">
        <v>271</v>
      </c>
      <c r="C66" s="80"/>
      <c r="D66" s="49"/>
      <c r="E66" s="50"/>
      <c r="F66" s="50"/>
      <c r="G66" s="147"/>
      <c r="I66" s="34"/>
    </row>
    <row r="67" spans="1:9" s="3" customFormat="1" ht="18.75" customHeight="1" x14ac:dyDescent="0.15">
      <c r="A67" s="208" t="b">
        <v>0</v>
      </c>
      <c r="B67" s="48" t="s">
        <v>272</v>
      </c>
      <c r="C67" s="80">
        <v>30</v>
      </c>
      <c r="D67" s="49">
        <f t="shared" ref="D67:D72" si="12">INT(C67*$D$5)-INT(INT(C67*$D$5)*0.9)</f>
        <v>33</v>
      </c>
      <c r="E67" s="50">
        <f t="shared" ref="E67:E72" si="13">INT(C67*$D$5)-INT(INT(C67*$D$5)*0.8)</f>
        <v>65</v>
      </c>
      <c r="F67" s="50">
        <f t="shared" ref="F67:F72" si="14">INT(C67*$D$5)-INT(INT(C67*$D$5)*0.7)</f>
        <v>97</v>
      </c>
      <c r="G67" s="147" t="s">
        <v>8</v>
      </c>
      <c r="I67" s="34"/>
    </row>
    <row r="68" spans="1:9" s="3" customFormat="1" ht="18.75" customHeight="1" x14ac:dyDescent="0.15">
      <c r="A68" s="208" t="b">
        <v>0</v>
      </c>
      <c r="B68" s="48" t="s">
        <v>273</v>
      </c>
      <c r="C68" s="80">
        <v>60</v>
      </c>
      <c r="D68" s="49">
        <f t="shared" si="12"/>
        <v>65</v>
      </c>
      <c r="E68" s="50">
        <f t="shared" si="13"/>
        <v>129</v>
      </c>
      <c r="F68" s="50">
        <f t="shared" si="14"/>
        <v>193</v>
      </c>
      <c r="G68" s="147" t="s">
        <v>8</v>
      </c>
      <c r="I68" s="34"/>
    </row>
    <row r="69" spans="1:9" s="3" customFormat="1" ht="18.75" customHeight="1" x14ac:dyDescent="0.15">
      <c r="A69" s="208" t="b">
        <v>0</v>
      </c>
      <c r="B69" s="48" t="s">
        <v>275</v>
      </c>
      <c r="C69" s="80">
        <v>60</v>
      </c>
      <c r="D69" s="49">
        <f t="shared" si="12"/>
        <v>65</v>
      </c>
      <c r="E69" s="50">
        <f t="shared" si="13"/>
        <v>129</v>
      </c>
      <c r="F69" s="50">
        <f t="shared" si="14"/>
        <v>193</v>
      </c>
      <c r="G69" s="147" t="s">
        <v>31</v>
      </c>
      <c r="I69" s="34"/>
    </row>
    <row r="70" spans="1:9" s="3" customFormat="1" ht="18.75" customHeight="1" x14ac:dyDescent="0.15">
      <c r="A70" s="208" t="b">
        <v>0</v>
      </c>
      <c r="B70" s="48" t="s">
        <v>276</v>
      </c>
      <c r="C70" s="80">
        <v>60</v>
      </c>
      <c r="D70" s="49">
        <f t="shared" si="12"/>
        <v>65</v>
      </c>
      <c r="E70" s="50">
        <f t="shared" si="13"/>
        <v>129</v>
      </c>
      <c r="F70" s="50">
        <f t="shared" si="14"/>
        <v>193</v>
      </c>
      <c r="G70" s="147" t="s">
        <v>31</v>
      </c>
      <c r="I70" s="34"/>
    </row>
    <row r="71" spans="1:9" s="3" customFormat="1" ht="18.75" customHeight="1" x14ac:dyDescent="0.15">
      <c r="A71" s="208" t="b">
        <v>0</v>
      </c>
      <c r="B71" s="48" t="s">
        <v>277</v>
      </c>
      <c r="C71" s="80">
        <v>50</v>
      </c>
      <c r="D71" s="49">
        <f t="shared" si="12"/>
        <v>54</v>
      </c>
      <c r="E71" s="50">
        <f t="shared" si="13"/>
        <v>108</v>
      </c>
      <c r="F71" s="50">
        <f t="shared" si="14"/>
        <v>161</v>
      </c>
      <c r="G71" s="147" t="s">
        <v>8</v>
      </c>
      <c r="I71" s="34"/>
    </row>
    <row r="72" spans="1:9" s="3" customFormat="1" ht="18.75" customHeight="1" x14ac:dyDescent="0.15">
      <c r="A72" s="208" t="b">
        <v>0</v>
      </c>
      <c r="B72" s="48" t="s">
        <v>278</v>
      </c>
      <c r="C72" s="80">
        <v>200</v>
      </c>
      <c r="D72" s="49">
        <f t="shared" si="12"/>
        <v>215</v>
      </c>
      <c r="E72" s="50">
        <f t="shared" si="13"/>
        <v>429</v>
      </c>
      <c r="F72" s="50">
        <f t="shared" si="14"/>
        <v>644</v>
      </c>
      <c r="G72" s="178" t="s">
        <v>68</v>
      </c>
      <c r="I72" s="34"/>
    </row>
    <row r="73" spans="1:9" s="3" customFormat="1" ht="18.75" customHeight="1" x14ac:dyDescent="0.15">
      <c r="A73" s="208"/>
      <c r="B73" s="48" t="s">
        <v>279</v>
      </c>
      <c r="C73" s="80"/>
      <c r="D73" s="49"/>
      <c r="E73" s="50"/>
      <c r="F73" s="50"/>
      <c r="G73" s="178"/>
      <c r="I73" s="34"/>
    </row>
    <row r="74" spans="1:9" s="3" customFormat="1" ht="18.75" customHeight="1" x14ac:dyDescent="0.15">
      <c r="A74" s="208" t="b">
        <v>0</v>
      </c>
      <c r="B74" s="48" t="s">
        <v>280</v>
      </c>
      <c r="C74" s="80">
        <v>20</v>
      </c>
      <c r="D74" s="49">
        <f t="shared" ref="D74:D75" si="15">INT(C74*$D$5)-INT(INT(C74*$D$5)*0.9)</f>
        <v>22</v>
      </c>
      <c r="E74" s="50">
        <f t="shared" ref="E74:E75" si="16">INT(C74*$D$5)-INT(INT(C74*$D$5)*0.8)</f>
        <v>43</v>
      </c>
      <c r="F74" s="50">
        <f t="shared" ref="F74:F75" si="17">INT(C74*$D$5)-INT(INT(C74*$D$5)*0.7)</f>
        <v>65</v>
      </c>
      <c r="G74" s="143" t="s">
        <v>69</v>
      </c>
      <c r="I74" s="34"/>
    </row>
    <row r="75" spans="1:9" s="3" customFormat="1" ht="18.75" customHeight="1" x14ac:dyDescent="0.15">
      <c r="A75" s="208" t="b">
        <v>0</v>
      </c>
      <c r="B75" s="48" t="s">
        <v>281</v>
      </c>
      <c r="C75" s="80">
        <v>5</v>
      </c>
      <c r="D75" s="49">
        <f t="shared" si="15"/>
        <v>6</v>
      </c>
      <c r="E75" s="50">
        <f t="shared" si="16"/>
        <v>11</v>
      </c>
      <c r="F75" s="50">
        <f t="shared" si="17"/>
        <v>16</v>
      </c>
      <c r="G75" s="143" t="s">
        <v>69</v>
      </c>
      <c r="I75" s="34"/>
    </row>
    <row r="76" spans="1:9" s="3" customFormat="1" ht="18.75" customHeight="1" x14ac:dyDescent="0.15">
      <c r="A76" s="208"/>
      <c r="B76" s="48" t="s">
        <v>282</v>
      </c>
      <c r="C76" s="80"/>
      <c r="D76" s="49"/>
      <c r="E76" s="50"/>
      <c r="F76" s="50"/>
      <c r="G76" s="178"/>
      <c r="I76" s="34"/>
    </row>
    <row r="77" spans="1:9" s="3" customFormat="1" ht="18.75" customHeight="1" x14ac:dyDescent="0.15">
      <c r="A77" s="208" t="b">
        <v>0</v>
      </c>
      <c r="B77" s="48" t="s">
        <v>283</v>
      </c>
      <c r="C77" s="80">
        <v>150</v>
      </c>
      <c r="D77" s="49">
        <f t="shared" ref="D77:D78" si="18">INT(C77*$D$5)-INT(INT(C77*$D$5)*0.9)</f>
        <v>161</v>
      </c>
      <c r="E77" s="50">
        <f t="shared" ref="E77:E78" si="19">INT(C77*$D$5)-INT(INT(C77*$D$5)*0.8)</f>
        <v>322</v>
      </c>
      <c r="F77" s="50">
        <f t="shared" ref="F77:F78" si="20">INT(C77*$D$5)-INT(INT(C77*$D$5)*0.7)</f>
        <v>483</v>
      </c>
      <c r="G77" s="178" t="s">
        <v>68</v>
      </c>
      <c r="I77" s="34"/>
    </row>
    <row r="78" spans="1:9" s="3" customFormat="1" ht="18.75" customHeight="1" x14ac:dyDescent="0.15">
      <c r="A78" s="208" t="b">
        <v>0</v>
      </c>
      <c r="B78" s="48" t="s">
        <v>284</v>
      </c>
      <c r="C78" s="80">
        <v>160</v>
      </c>
      <c r="D78" s="49">
        <f t="shared" si="18"/>
        <v>172</v>
      </c>
      <c r="E78" s="50">
        <f t="shared" si="19"/>
        <v>343</v>
      </c>
      <c r="F78" s="50">
        <f t="shared" si="20"/>
        <v>515</v>
      </c>
      <c r="G78" s="178" t="s">
        <v>68</v>
      </c>
      <c r="I78" s="34"/>
    </row>
    <row r="79" spans="1:9" s="3" customFormat="1" ht="18.75" customHeight="1" x14ac:dyDescent="0.15">
      <c r="A79" s="208" t="b">
        <v>0</v>
      </c>
      <c r="B79" s="48" t="s">
        <v>285</v>
      </c>
      <c r="C79" s="80">
        <v>40</v>
      </c>
      <c r="D79" s="49">
        <f t="shared" ref="D79" si="21">INT(C79*$D$5)-INT(INT(C79*$D$5)*0.9)</f>
        <v>43</v>
      </c>
      <c r="E79" s="50">
        <f t="shared" ref="E79" si="22">INT(C79*$D$5)-INT(INT(C79*$D$5)*0.8)</f>
        <v>86</v>
      </c>
      <c r="F79" s="50">
        <f t="shared" ref="F79" si="23">INT(C79*$D$5)-INT(INT(C79*$D$5)*0.7)</f>
        <v>129</v>
      </c>
      <c r="G79" s="147" t="s">
        <v>8</v>
      </c>
      <c r="I79" s="34"/>
    </row>
    <row r="80" spans="1:9" ht="18.75" customHeight="1" x14ac:dyDescent="0.15">
      <c r="A80" s="209"/>
      <c r="B80" s="14" t="s">
        <v>49</v>
      </c>
      <c r="C80" s="116"/>
      <c r="D80" s="51"/>
      <c r="E80" s="52"/>
      <c r="F80" s="52"/>
      <c r="G80" s="143"/>
      <c r="I80" s="34"/>
    </row>
    <row r="81" spans="1:9" ht="18.75" customHeight="1" x14ac:dyDescent="0.15">
      <c r="A81" s="209"/>
      <c r="B81" s="88" t="s">
        <v>381</v>
      </c>
      <c r="C81" s="133"/>
      <c r="D81" s="36"/>
      <c r="E81" s="43"/>
      <c r="F81" s="43"/>
      <c r="G81" s="141" t="s">
        <v>69</v>
      </c>
      <c r="I81" s="34"/>
    </row>
    <row r="82" spans="1:9" s="3" customFormat="1" ht="18.75" customHeight="1" x14ac:dyDescent="0.15">
      <c r="A82" s="208" t="b">
        <v>0</v>
      </c>
      <c r="B82" s="12" t="s">
        <v>383</v>
      </c>
      <c r="C82" s="133">
        <v>22</v>
      </c>
      <c r="D82" s="36">
        <f>INT(C82*$D$5)-INT(INT(C82*$D$5)*0.9)</f>
        <v>24</v>
      </c>
      <c r="E82" s="43">
        <f>INT(C82*$D$5)-INT(INT(C82*$D$5)*0.8)</f>
        <v>47</v>
      </c>
      <c r="F82" s="43">
        <f>INT(C82*$D$5)-INT(INT(C82*$D$5)*0.7)</f>
        <v>71</v>
      </c>
      <c r="G82" s="141"/>
      <c r="I82" s="34"/>
    </row>
    <row r="83" spans="1:9" s="3" customFormat="1" ht="18.75" customHeight="1" x14ac:dyDescent="0.15">
      <c r="A83" s="208" t="b">
        <v>0</v>
      </c>
      <c r="B83" s="11" t="s">
        <v>384</v>
      </c>
      <c r="C83" s="80">
        <v>18</v>
      </c>
      <c r="D83" s="49">
        <f>INT(C83*$D$5)-INT(INT(C83*$D$5)*0.9)</f>
        <v>20</v>
      </c>
      <c r="E83" s="50">
        <f>INT(C83*$D$5)-INT(INT(C83*$D$5)*0.8)</f>
        <v>39</v>
      </c>
      <c r="F83" s="50">
        <f>INT(C83*$D$5)-INT(INT(C83*$D$5)*0.7)</f>
        <v>58</v>
      </c>
      <c r="G83" s="147"/>
      <c r="I83" s="34"/>
    </row>
    <row r="84" spans="1:9" s="3" customFormat="1" ht="18.75" customHeight="1" x14ac:dyDescent="0.15">
      <c r="A84" s="208" t="b">
        <v>0</v>
      </c>
      <c r="B84" s="13" t="s">
        <v>385</v>
      </c>
      <c r="C84" s="116">
        <v>6</v>
      </c>
      <c r="D84" s="51">
        <f>INT(C84*$D$5)-INT(INT(C84*$D$5)*0.9)</f>
        <v>7</v>
      </c>
      <c r="E84" s="52">
        <f>INT(C84*$D$5)-INT(INT(C84*$D$5)*0.8)</f>
        <v>13</v>
      </c>
      <c r="F84" s="52">
        <f>INT(C84*$D$5)-INT(INT(C84*$D$5)*0.7)</f>
        <v>20</v>
      </c>
      <c r="G84" s="143"/>
      <c r="I84" s="34"/>
    </row>
    <row r="85" spans="1:9" s="3" customFormat="1" ht="18.75" customHeight="1" x14ac:dyDescent="0.15">
      <c r="A85" s="208"/>
      <c r="B85" s="13" t="s">
        <v>382</v>
      </c>
      <c r="C85" s="116"/>
      <c r="D85" s="51"/>
      <c r="E85" s="52"/>
      <c r="F85" s="52"/>
      <c r="G85" s="143" t="s">
        <v>386</v>
      </c>
      <c r="I85" s="34"/>
    </row>
    <row r="86" spans="1:9" s="3" customFormat="1" ht="18.75" customHeight="1" x14ac:dyDescent="0.15">
      <c r="A86" s="208" t="b">
        <v>0</v>
      </c>
      <c r="B86" s="13" t="s">
        <v>416</v>
      </c>
      <c r="C86" s="116">
        <v>48</v>
      </c>
      <c r="D86" s="51">
        <f t="shared" ref="D86" si="24">INT(C86*$D$5)-INT(INT(C86*$D$5)*0.9)</f>
        <v>52</v>
      </c>
      <c r="E86" s="52">
        <f t="shared" ref="E86" si="25">INT(C86*$D$5)-INT(INT(C86*$D$5)*0.8)</f>
        <v>103</v>
      </c>
      <c r="F86" s="52">
        <f t="shared" ref="F86" si="26">INT(C86*$D$5)-INT(INT(C86*$D$5)*0.7)</f>
        <v>155</v>
      </c>
      <c r="G86" s="143"/>
      <c r="I86" s="34"/>
    </row>
    <row r="87" spans="1:9" s="3" customFormat="1" ht="18.75" customHeight="1" thickBot="1" x14ac:dyDescent="0.2">
      <c r="A87" s="214" t="b">
        <v>0</v>
      </c>
      <c r="B87" s="13" t="s">
        <v>417</v>
      </c>
      <c r="C87" s="116">
        <v>24</v>
      </c>
      <c r="D87" s="51">
        <f>INT(C87*$D$5)-INT(INT(C87*$D$5)*0.9)</f>
        <v>26</v>
      </c>
      <c r="E87" s="52">
        <f>INT(C87*$D$5)-INT(INT(C87*$D$5)*0.8)</f>
        <v>52</v>
      </c>
      <c r="F87" s="52">
        <f>INT(C87*$D$5)-INT(INT(C87*$D$5)*0.7)</f>
        <v>78</v>
      </c>
      <c r="G87" s="143"/>
      <c r="I87" s="34"/>
    </row>
    <row r="88" spans="1:9" ht="18.75" customHeight="1" x14ac:dyDescent="0.15">
      <c r="A88" s="261" t="s">
        <v>513</v>
      </c>
      <c r="B88" s="54" t="s">
        <v>34</v>
      </c>
      <c r="C88" s="117"/>
      <c r="D88" s="55"/>
      <c r="E88" s="56"/>
      <c r="F88" s="56"/>
      <c r="G88" s="122"/>
      <c r="I88" s="34"/>
    </row>
    <row r="89" spans="1:9" ht="18.75" customHeight="1" x14ac:dyDescent="0.15">
      <c r="A89" s="262"/>
      <c r="B89" s="13" t="s">
        <v>286</v>
      </c>
      <c r="C89" s="179">
        <v>94</v>
      </c>
      <c r="D89" s="69">
        <f>INT(C89*$D$5)-INT(INT(C89*$D$5)*0.9)</f>
        <v>101</v>
      </c>
      <c r="E89" s="70">
        <f>INT(C89*$D$5)-INT(INT(C89*$D$5)*0.8)</f>
        <v>202</v>
      </c>
      <c r="F89" s="70">
        <f>INT(C89*$D$5)-INT(INT(C89*$D$5)*0.7)</f>
        <v>303</v>
      </c>
      <c r="G89" s="143" t="s">
        <v>31</v>
      </c>
      <c r="I89" s="34"/>
    </row>
    <row r="90" spans="1:9" ht="18.75" customHeight="1" thickBot="1" x14ac:dyDescent="0.2">
      <c r="A90" s="263"/>
      <c r="B90" s="53" t="s">
        <v>380</v>
      </c>
      <c r="C90" s="180">
        <v>47</v>
      </c>
      <c r="D90" s="75">
        <f>INT(C90*$D$5)-INT(INT(C90*$D$5)*0.9)</f>
        <v>51</v>
      </c>
      <c r="E90" s="76">
        <f>INT(C90*$D$5)-INT(INT(C90*$D$5)*0.8)</f>
        <v>101</v>
      </c>
      <c r="F90" s="76">
        <f>INT(C90*$D$5)-INT(INT(C90*$D$5)*0.7)</f>
        <v>151</v>
      </c>
      <c r="G90" s="149" t="s">
        <v>70</v>
      </c>
      <c r="I90" s="34"/>
    </row>
    <row r="91" spans="1:9" s="4" customFormat="1" ht="6" customHeight="1" x14ac:dyDescent="0.15">
      <c r="A91" s="211"/>
      <c r="B91" s="6"/>
      <c r="C91" s="35"/>
      <c r="D91" s="35"/>
      <c r="E91" s="35"/>
      <c r="F91" s="35"/>
      <c r="G91" s="35"/>
      <c r="I91" s="35"/>
    </row>
    <row r="92" spans="1:9" s="4" customFormat="1" ht="0.75" customHeight="1" x14ac:dyDescent="0.15">
      <c r="A92" s="211"/>
      <c r="B92" s="6"/>
      <c r="C92" s="35"/>
      <c r="D92" s="35"/>
      <c r="E92" s="35"/>
      <c r="F92" s="35"/>
      <c r="G92" s="35"/>
    </row>
    <row r="93" spans="1:9" s="4" customFormat="1" ht="27.75" customHeight="1" x14ac:dyDescent="0.15">
      <c r="A93" s="126" t="b">
        <v>0</v>
      </c>
      <c r="B93" s="98" t="s">
        <v>287</v>
      </c>
      <c r="C93" s="266" t="s">
        <v>415</v>
      </c>
      <c r="D93" s="267"/>
      <c r="E93" s="267"/>
      <c r="F93" s="267"/>
      <c r="G93" s="181" t="s">
        <v>9</v>
      </c>
    </row>
    <row r="94" spans="1:9" s="4" customFormat="1" ht="6.75" customHeight="1" x14ac:dyDescent="0.15">
      <c r="A94" s="211"/>
      <c r="B94" s="6"/>
      <c r="C94" s="35"/>
      <c r="D94" s="35"/>
      <c r="E94" s="35"/>
      <c r="F94" s="35"/>
      <c r="G94" s="35"/>
    </row>
    <row r="95" spans="1:9" s="4" customFormat="1" ht="18.75" customHeight="1" x14ac:dyDescent="0.15">
      <c r="A95" s="126"/>
      <c r="B95" s="22" t="s">
        <v>4</v>
      </c>
      <c r="C95" s="35"/>
      <c r="D95" s="35"/>
      <c r="E95" s="35"/>
      <c r="F95" s="35"/>
      <c r="G95" s="35"/>
    </row>
    <row r="96" spans="1:9" s="3" customFormat="1" ht="18.75" customHeight="1" x14ac:dyDescent="0.15">
      <c r="A96" s="126" t="b">
        <v>0</v>
      </c>
      <c r="B96" s="92" t="s">
        <v>143</v>
      </c>
      <c r="C96" s="251" t="s">
        <v>144</v>
      </c>
      <c r="D96" s="252"/>
      <c r="E96" s="252"/>
      <c r="F96" s="252"/>
      <c r="G96" s="253"/>
    </row>
    <row r="97" spans="1:7" s="3" customFormat="1" ht="18.75" customHeight="1" x14ac:dyDescent="0.15">
      <c r="A97" s="126" t="b">
        <v>0</v>
      </c>
      <c r="B97" s="32" t="s">
        <v>145</v>
      </c>
      <c r="C97" s="251" t="s">
        <v>146</v>
      </c>
      <c r="D97" s="252"/>
      <c r="E97" s="252"/>
      <c r="F97" s="252"/>
      <c r="G97" s="253"/>
    </row>
    <row r="98" spans="1:7" s="3" customFormat="1" ht="18.75" customHeight="1" x14ac:dyDescent="0.15">
      <c r="A98" s="126" t="b">
        <v>0</v>
      </c>
      <c r="B98" s="32" t="s">
        <v>147</v>
      </c>
      <c r="C98" s="251" t="s">
        <v>148</v>
      </c>
      <c r="D98" s="252"/>
      <c r="E98" s="252"/>
      <c r="F98" s="252"/>
      <c r="G98" s="253"/>
    </row>
    <row r="99" spans="1:7" s="3" customFormat="1" ht="3.75" customHeight="1" x14ac:dyDescent="0.15">
      <c r="A99" s="212"/>
      <c r="B99" s="21"/>
      <c r="C99" s="160"/>
      <c r="D99" s="161"/>
      <c r="E99" s="161"/>
      <c r="F99" s="161"/>
      <c r="G99" s="161"/>
    </row>
    <row r="100" spans="1:7" s="3" customFormat="1" ht="11.25" customHeight="1" x14ac:dyDescent="0.15">
      <c r="A100" s="212"/>
      <c r="B100" s="81"/>
      <c r="C100" s="162"/>
      <c r="D100" s="96"/>
      <c r="E100" s="96"/>
      <c r="F100" s="96"/>
      <c r="G100" s="96"/>
    </row>
    <row r="101" spans="1:7" s="3" customFormat="1" ht="19.5" customHeight="1" x14ac:dyDescent="0.15">
      <c r="A101" s="126"/>
      <c r="B101" s="22" t="s">
        <v>209</v>
      </c>
      <c r="C101" s="35"/>
      <c r="D101" s="35"/>
      <c r="E101" s="35"/>
      <c r="F101" s="35"/>
      <c r="G101" s="35"/>
    </row>
    <row r="102" spans="1:7" s="3" customFormat="1" ht="19.5" customHeight="1" x14ac:dyDescent="0.15">
      <c r="A102" s="126" t="b">
        <v>0</v>
      </c>
      <c r="B102" s="92" t="s">
        <v>210</v>
      </c>
      <c r="C102" s="251" t="s">
        <v>235</v>
      </c>
      <c r="D102" s="252"/>
      <c r="E102" s="252"/>
      <c r="F102" s="252"/>
      <c r="G102" s="253"/>
    </row>
    <row r="103" spans="1:7" s="3" customFormat="1" ht="19.5" customHeight="1" x14ac:dyDescent="0.15">
      <c r="A103" s="126" t="b">
        <v>0</v>
      </c>
      <c r="B103" s="32" t="s">
        <v>211</v>
      </c>
      <c r="C103" s="251" t="s">
        <v>236</v>
      </c>
      <c r="D103" s="252"/>
      <c r="E103" s="252"/>
      <c r="F103" s="252"/>
      <c r="G103" s="253"/>
    </row>
    <row r="104" spans="1:7" s="3" customFormat="1" ht="11.25" customHeight="1" x14ac:dyDescent="0.15">
      <c r="A104" s="212"/>
      <c r="B104" s="81"/>
      <c r="C104" s="162"/>
      <c r="D104" s="96"/>
      <c r="E104" s="96"/>
      <c r="F104" s="96"/>
      <c r="G104" s="96"/>
    </row>
    <row r="105" spans="1:7" s="3" customFormat="1" ht="18.75" customHeight="1" x14ac:dyDescent="0.15">
      <c r="A105" s="126"/>
      <c r="B105" s="22" t="s">
        <v>423</v>
      </c>
      <c r="C105" s="35"/>
      <c r="D105" s="35"/>
      <c r="E105" s="35"/>
      <c r="F105" s="35"/>
      <c r="G105" s="35"/>
    </row>
    <row r="106" spans="1:7" s="3" customFormat="1" ht="33" customHeight="1" x14ac:dyDescent="0.15">
      <c r="A106" s="126" t="b">
        <v>0</v>
      </c>
      <c r="B106" s="92" t="s">
        <v>424</v>
      </c>
      <c r="C106" s="251" t="s">
        <v>426</v>
      </c>
      <c r="D106" s="252"/>
      <c r="E106" s="252"/>
      <c r="F106" s="252"/>
      <c r="G106" s="253"/>
    </row>
    <row r="107" spans="1:7" s="3" customFormat="1" ht="13.9" customHeight="1" x14ac:dyDescent="0.15">
      <c r="B107" s="33" t="s">
        <v>15</v>
      </c>
      <c r="C107" s="162"/>
      <c r="D107" s="96"/>
      <c r="E107" s="96"/>
      <c r="F107" s="96"/>
      <c r="G107" s="96"/>
    </row>
    <row r="108" spans="1:7" s="3" customFormat="1" ht="13.9" customHeight="1" x14ac:dyDescent="0.15">
      <c r="B108" s="24" t="s">
        <v>14</v>
      </c>
      <c r="C108" s="24"/>
      <c r="D108" s="33"/>
      <c r="E108" s="33"/>
      <c r="F108" s="33"/>
      <c r="G108" s="33"/>
    </row>
    <row r="109" spans="1:7" ht="13.9" customHeight="1" x14ac:dyDescent="0.15">
      <c r="B109" s="260" t="s">
        <v>18</v>
      </c>
      <c r="C109" s="260"/>
      <c r="D109" s="260"/>
      <c r="E109" s="260"/>
      <c r="F109" s="260"/>
      <c r="G109" s="260"/>
    </row>
    <row r="110" spans="1:7" x14ac:dyDescent="0.15">
      <c r="B110" s="260" t="s">
        <v>207</v>
      </c>
      <c r="C110" s="260"/>
      <c r="D110" s="260"/>
      <c r="E110" s="260"/>
      <c r="F110" s="260"/>
      <c r="G110" s="260"/>
    </row>
    <row r="111" spans="1:7" x14ac:dyDescent="0.15">
      <c r="B111" s="63" t="s">
        <v>420</v>
      </c>
      <c r="C111" s="85" t="s">
        <v>246</v>
      </c>
    </row>
    <row r="112" spans="1:7" x14ac:dyDescent="0.15">
      <c r="B112" s="63" t="s">
        <v>421</v>
      </c>
    </row>
    <row r="113" spans="1:7" x14ac:dyDescent="0.15">
      <c r="B113" s="19" t="s">
        <v>1</v>
      </c>
      <c r="C113" s="20"/>
      <c r="D113" s="20"/>
      <c r="E113" s="20"/>
      <c r="F113" s="20"/>
    </row>
    <row r="114" spans="1:7" x14ac:dyDescent="0.15">
      <c r="B114" s="20" t="s">
        <v>2</v>
      </c>
      <c r="C114" s="20"/>
      <c r="D114" s="20"/>
      <c r="E114" s="20"/>
      <c r="F114" s="20"/>
    </row>
    <row r="115" spans="1:7" x14ac:dyDescent="0.15">
      <c r="B115" s="20" t="s">
        <v>19</v>
      </c>
      <c r="C115" s="20"/>
      <c r="D115" s="20"/>
      <c r="E115" s="20"/>
      <c r="F115" s="20"/>
    </row>
    <row r="116" spans="1:7" ht="4.5" customHeight="1" x14ac:dyDescent="0.15">
      <c r="B116" s="45" t="s">
        <v>3</v>
      </c>
      <c r="C116" s="20"/>
      <c r="D116" s="20"/>
      <c r="E116" s="20"/>
      <c r="F116" s="20"/>
    </row>
    <row r="117" spans="1:7" x14ac:dyDescent="0.15">
      <c r="B117" s="108" t="s">
        <v>434</v>
      </c>
      <c r="C117" s="152"/>
      <c r="D117" s="152"/>
      <c r="E117" s="152"/>
      <c r="F117" s="152"/>
      <c r="G117" s="153"/>
    </row>
    <row r="119" spans="1:7" ht="20.25" customHeight="1" x14ac:dyDescent="0.15">
      <c r="A119" s="107" t="s">
        <v>435</v>
      </c>
    </row>
    <row r="120" spans="1:7" ht="15.75" customHeight="1" x14ac:dyDescent="0.15">
      <c r="A120" s="248" t="s">
        <v>438</v>
      </c>
      <c r="B120" s="249"/>
      <c r="C120" s="268" t="s">
        <v>436</v>
      </c>
      <c r="D120" s="269"/>
      <c r="E120" s="268" t="s">
        <v>437</v>
      </c>
      <c r="F120" s="270"/>
      <c r="G120" s="269"/>
    </row>
    <row r="121" spans="1:7" ht="103.5" customHeight="1" x14ac:dyDescent="0.15">
      <c r="A121" s="150">
        <v>1</v>
      </c>
      <c r="B121" s="113" t="s">
        <v>439</v>
      </c>
      <c r="C121" s="274" t="s">
        <v>440</v>
      </c>
      <c r="D121" s="275"/>
      <c r="E121" s="271" t="s">
        <v>454</v>
      </c>
      <c r="F121" s="272"/>
      <c r="G121" s="273"/>
    </row>
    <row r="122" spans="1:7" ht="39.75" customHeight="1" x14ac:dyDescent="0.15">
      <c r="A122" s="150">
        <v>2</v>
      </c>
      <c r="B122" s="113" t="s">
        <v>455</v>
      </c>
      <c r="C122" s="276" t="s">
        <v>456</v>
      </c>
      <c r="D122" s="280"/>
      <c r="E122" s="278"/>
      <c r="F122" s="279"/>
      <c r="G122" s="280"/>
    </row>
    <row r="123" spans="1:7" ht="28.5" customHeight="1" x14ac:dyDescent="0.15">
      <c r="A123" s="150">
        <v>3</v>
      </c>
      <c r="B123" s="113" t="s">
        <v>457</v>
      </c>
      <c r="C123" s="281" t="s">
        <v>458</v>
      </c>
      <c r="D123" s="280"/>
      <c r="E123" s="278" t="s">
        <v>462</v>
      </c>
      <c r="F123" s="279"/>
      <c r="G123" s="280"/>
    </row>
    <row r="124" spans="1:7" ht="42" customHeight="1" x14ac:dyDescent="0.15">
      <c r="A124" s="150">
        <v>4</v>
      </c>
      <c r="B124" s="113" t="s">
        <v>459</v>
      </c>
      <c r="C124" s="281" t="s">
        <v>460</v>
      </c>
      <c r="D124" s="280"/>
      <c r="E124" s="278"/>
      <c r="F124" s="279"/>
      <c r="G124" s="280"/>
    </row>
    <row r="125" spans="1:7" ht="27.75" customHeight="1" x14ac:dyDescent="0.15">
      <c r="A125" s="150">
        <v>5</v>
      </c>
      <c r="B125" s="113" t="s">
        <v>461</v>
      </c>
      <c r="C125" s="276" t="s">
        <v>440</v>
      </c>
      <c r="D125" s="277"/>
      <c r="E125" s="278"/>
      <c r="F125" s="279"/>
      <c r="G125" s="280"/>
    </row>
  </sheetData>
  <mergeCells count="30">
    <mergeCell ref="C125:D125"/>
    <mergeCell ref="E125:G125"/>
    <mergeCell ref="C122:D122"/>
    <mergeCell ref="E122:G122"/>
    <mergeCell ref="C123:D123"/>
    <mergeCell ref="E123:G123"/>
    <mergeCell ref="C124:D124"/>
    <mergeCell ref="E124:G124"/>
    <mergeCell ref="C93:F93"/>
    <mergeCell ref="C120:D120"/>
    <mergeCell ref="E120:G120"/>
    <mergeCell ref="E121:G121"/>
    <mergeCell ref="C121:D121"/>
    <mergeCell ref="C106:G106"/>
    <mergeCell ref="A88:A90"/>
    <mergeCell ref="A39:A44"/>
    <mergeCell ref="A47:A52"/>
    <mergeCell ref="A120:B120"/>
    <mergeCell ref="A9:A14"/>
    <mergeCell ref="A15:A20"/>
    <mergeCell ref="A21:A26"/>
    <mergeCell ref="A27:A32"/>
    <mergeCell ref="A33:A38"/>
    <mergeCell ref="B109:G109"/>
    <mergeCell ref="B110:G110"/>
    <mergeCell ref="C96:G96"/>
    <mergeCell ref="C97:G97"/>
    <mergeCell ref="C98:G98"/>
    <mergeCell ref="C102:G102"/>
    <mergeCell ref="C103:G103"/>
  </mergeCells>
  <phoneticPr fontId="15"/>
  <conditionalFormatting sqref="A9:A45 A47:A53 A55:A57 A59:A61 A63:A65 A67:A72 A74:A75 A77:A79 A82:A84 A86:A87 A93 A96:A98 A102:A103 A106">
    <cfRule type="expression" dxfId="16" priority="1">
      <formula>$A9=TRUE</formula>
    </cfRule>
  </conditionalFormatting>
  <pageMargins left="0.78740157480314965" right="0.59055118110236227" top="0.78740157480314965" bottom="0.78740157480314965" header="0" footer="0"/>
  <pageSetup paperSize="9" scale="71" fitToHeight="0" orientation="portrait" r:id="rId1"/>
  <headerFooter alignWithMargins="0"/>
  <rowBreaks count="1" manualBreakCount="1">
    <brk id="5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171450</xdr:colOff>
                    <xdr:row>10</xdr:row>
                    <xdr:rowOff>28575</xdr:rowOff>
                  </from>
                  <to>
                    <xdr:col>0</xdr:col>
                    <xdr:colOff>504825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0</xdr:col>
                    <xdr:colOff>161925</xdr:colOff>
                    <xdr:row>16</xdr:row>
                    <xdr:rowOff>114300</xdr:rowOff>
                  </from>
                  <to>
                    <xdr:col>0</xdr:col>
                    <xdr:colOff>504825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0</xdr:col>
                    <xdr:colOff>161925</xdr:colOff>
                    <xdr:row>22</xdr:row>
                    <xdr:rowOff>47625</xdr:rowOff>
                  </from>
                  <to>
                    <xdr:col>0</xdr:col>
                    <xdr:colOff>504825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0</xdr:col>
                    <xdr:colOff>161925</xdr:colOff>
                    <xdr:row>28</xdr:row>
                    <xdr:rowOff>57150</xdr:rowOff>
                  </from>
                  <to>
                    <xdr:col>0</xdr:col>
                    <xdr:colOff>504825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8" name="Check Box 49">
              <controlPr defaultSize="0" autoFill="0" autoLine="0" autoPict="0">
                <anchor moveWithCells="1">
                  <from>
                    <xdr:col>0</xdr:col>
                    <xdr:colOff>161925</xdr:colOff>
                    <xdr:row>34</xdr:row>
                    <xdr:rowOff>47625</xdr:rowOff>
                  </from>
                  <to>
                    <xdr:col>0</xdr:col>
                    <xdr:colOff>504825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9" name="Check Box 50">
              <controlPr defaultSize="0" autoFill="0" autoLine="0" autoPict="0">
                <anchor moveWithCells="1">
                  <from>
                    <xdr:col>0</xdr:col>
                    <xdr:colOff>171450</xdr:colOff>
                    <xdr:row>40</xdr:row>
                    <xdr:rowOff>66675</xdr:rowOff>
                  </from>
                  <to>
                    <xdr:col>0</xdr:col>
                    <xdr:colOff>514350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10" name="Check Box 51">
              <controlPr defaultSize="0" autoFill="0" autoLine="0" autoPict="0">
                <anchor moveWithCells="1">
                  <from>
                    <xdr:col>0</xdr:col>
                    <xdr:colOff>152400</xdr:colOff>
                    <xdr:row>43</xdr:row>
                    <xdr:rowOff>190500</xdr:rowOff>
                  </from>
                  <to>
                    <xdr:col>0</xdr:col>
                    <xdr:colOff>495300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11" name="Check Box 52">
              <controlPr defaultSize="0" autoFill="0" autoLine="0" autoPict="0">
                <anchor moveWithCells="1">
                  <from>
                    <xdr:col>0</xdr:col>
                    <xdr:colOff>161925</xdr:colOff>
                    <xdr:row>48</xdr:row>
                    <xdr:rowOff>76200</xdr:rowOff>
                  </from>
                  <to>
                    <xdr:col>0</xdr:col>
                    <xdr:colOff>504825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12" name="Check Box 53">
              <controlPr defaultSize="0" autoFill="0" autoLine="0" autoPict="0">
                <anchor moveWithCells="1">
                  <from>
                    <xdr:col>0</xdr:col>
                    <xdr:colOff>161925</xdr:colOff>
                    <xdr:row>51</xdr:row>
                    <xdr:rowOff>171450</xdr:rowOff>
                  </from>
                  <to>
                    <xdr:col>0</xdr:col>
                    <xdr:colOff>504825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13" name="Check Box 54">
              <controlPr defaultSize="0" autoFill="0" autoLine="0" autoPict="0">
                <anchor moveWithCells="1">
                  <from>
                    <xdr:col>0</xdr:col>
                    <xdr:colOff>171450</xdr:colOff>
                    <xdr:row>53</xdr:row>
                    <xdr:rowOff>180975</xdr:rowOff>
                  </from>
                  <to>
                    <xdr:col>0</xdr:col>
                    <xdr:colOff>514350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14" name="Check Box 55">
              <controlPr defaultSize="0" autoFill="0" autoLine="0" autoPict="0">
                <anchor moveWithCells="1">
                  <from>
                    <xdr:col>0</xdr:col>
                    <xdr:colOff>161925</xdr:colOff>
                    <xdr:row>54</xdr:row>
                    <xdr:rowOff>228600</xdr:rowOff>
                  </from>
                  <to>
                    <xdr:col>0</xdr:col>
                    <xdr:colOff>409575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15" name="Check Box 56">
              <controlPr defaultSize="0" autoFill="0" autoLine="0" autoPict="0">
                <anchor moveWithCells="1">
                  <from>
                    <xdr:col>0</xdr:col>
                    <xdr:colOff>190500</xdr:colOff>
                    <xdr:row>55</xdr:row>
                    <xdr:rowOff>219075</xdr:rowOff>
                  </from>
                  <to>
                    <xdr:col>0</xdr:col>
                    <xdr:colOff>438150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16" name="Check Box 57">
              <controlPr defaultSize="0" autoFill="0" autoLine="0" autoPict="0">
                <anchor moveWithCells="1">
                  <from>
                    <xdr:col>0</xdr:col>
                    <xdr:colOff>171450</xdr:colOff>
                    <xdr:row>57</xdr:row>
                    <xdr:rowOff>200025</xdr:rowOff>
                  </from>
                  <to>
                    <xdr:col>0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17" name="Check Box 58">
              <controlPr defaultSize="0" autoFill="0" autoLine="0" autoPict="0">
                <anchor moveWithCells="1">
                  <from>
                    <xdr:col>0</xdr:col>
                    <xdr:colOff>171450</xdr:colOff>
                    <xdr:row>58</xdr:row>
                    <xdr:rowOff>228600</xdr:rowOff>
                  </from>
                  <to>
                    <xdr:col>0</xdr:col>
                    <xdr:colOff>419100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18" name="Check Box 59">
              <controlPr defaultSize="0" autoFill="0" autoLine="0" autoPict="0">
                <anchor moveWithCells="1">
                  <from>
                    <xdr:col>0</xdr:col>
                    <xdr:colOff>171450</xdr:colOff>
                    <xdr:row>60</xdr:row>
                    <xdr:rowOff>133350</xdr:rowOff>
                  </from>
                  <to>
                    <xdr:col>0</xdr:col>
                    <xdr:colOff>419100</xdr:colOff>
                    <xdr:row>60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19" name="Check Box 60">
              <controlPr defaultSize="0" autoFill="0" autoLine="0" autoPict="0">
                <anchor moveWithCells="1">
                  <from>
                    <xdr:col>0</xdr:col>
                    <xdr:colOff>171450</xdr:colOff>
                    <xdr:row>61</xdr:row>
                    <xdr:rowOff>200025</xdr:rowOff>
                  </from>
                  <to>
                    <xdr:col>0</xdr:col>
                    <xdr:colOff>419100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20" name="Check Box 61">
              <controlPr defaultSize="0" autoFill="0" autoLine="0" autoPict="0">
                <anchor moveWithCells="1">
                  <from>
                    <xdr:col>0</xdr:col>
                    <xdr:colOff>161925</xdr:colOff>
                    <xdr:row>62</xdr:row>
                    <xdr:rowOff>219075</xdr:rowOff>
                  </from>
                  <to>
                    <xdr:col>0</xdr:col>
                    <xdr:colOff>409575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21" name="Check Box 63">
              <controlPr defaultSize="0" autoFill="0" autoLine="0" autoPict="0">
                <anchor moveWithCells="1">
                  <from>
                    <xdr:col>0</xdr:col>
                    <xdr:colOff>171450</xdr:colOff>
                    <xdr:row>65</xdr:row>
                    <xdr:rowOff>200025</xdr:rowOff>
                  </from>
                  <to>
                    <xdr:col>0</xdr:col>
                    <xdr:colOff>419100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22" name="Check Box 64">
              <controlPr defaultSize="0" autoFill="0" autoLine="0" autoPict="0">
                <anchor moveWithCells="1">
                  <from>
                    <xdr:col>0</xdr:col>
                    <xdr:colOff>180975</xdr:colOff>
                    <xdr:row>66</xdr:row>
                    <xdr:rowOff>190500</xdr:rowOff>
                  </from>
                  <to>
                    <xdr:col>0</xdr:col>
                    <xdr:colOff>428625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23" name="Check Box 65">
              <controlPr defaultSize="0" autoFill="0" autoLine="0" autoPict="0">
                <anchor moveWithCells="1">
                  <from>
                    <xdr:col>0</xdr:col>
                    <xdr:colOff>180975</xdr:colOff>
                    <xdr:row>67</xdr:row>
                    <xdr:rowOff>190500</xdr:rowOff>
                  </from>
                  <to>
                    <xdr:col>0</xdr:col>
                    <xdr:colOff>428625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24" name="Check Box 66">
              <controlPr defaultSize="0" autoFill="0" autoLine="0" autoPict="0">
                <anchor moveWithCells="1">
                  <from>
                    <xdr:col>0</xdr:col>
                    <xdr:colOff>200025</xdr:colOff>
                    <xdr:row>68</xdr:row>
                    <xdr:rowOff>180975</xdr:rowOff>
                  </from>
                  <to>
                    <xdr:col>0</xdr:col>
                    <xdr:colOff>447675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25" name="Check Box 67">
              <controlPr defaultSize="0" autoFill="0" autoLine="0" autoPict="0">
                <anchor moveWithCells="1">
                  <from>
                    <xdr:col>0</xdr:col>
                    <xdr:colOff>209550</xdr:colOff>
                    <xdr:row>69</xdr:row>
                    <xdr:rowOff>171450</xdr:rowOff>
                  </from>
                  <to>
                    <xdr:col>0</xdr:col>
                    <xdr:colOff>457200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26" name="Check Box 68">
              <controlPr defaultSize="0" autoFill="0" autoLine="0" autoPict="0">
                <anchor moveWithCells="1">
                  <from>
                    <xdr:col>0</xdr:col>
                    <xdr:colOff>209550</xdr:colOff>
                    <xdr:row>70</xdr:row>
                    <xdr:rowOff>171450</xdr:rowOff>
                  </from>
                  <to>
                    <xdr:col>0</xdr:col>
                    <xdr:colOff>457200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27" name="Check Box 69">
              <controlPr defaultSize="0" autoFill="0" autoLine="0" autoPict="0">
                <anchor moveWithCells="1">
                  <from>
                    <xdr:col>0</xdr:col>
                    <xdr:colOff>161925</xdr:colOff>
                    <xdr:row>72</xdr:row>
                    <xdr:rowOff>190500</xdr:rowOff>
                  </from>
                  <to>
                    <xdr:col>0</xdr:col>
                    <xdr:colOff>409575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28" name="Check Box 70">
              <controlPr defaultSize="0" autoFill="0" autoLine="0" autoPict="0">
                <anchor moveWithCells="1">
                  <from>
                    <xdr:col>0</xdr:col>
                    <xdr:colOff>171450</xdr:colOff>
                    <xdr:row>73</xdr:row>
                    <xdr:rowOff>180975</xdr:rowOff>
                  </from>
                  <to>
                    <xdr:col>0</xdr:col>
                    <xdr:colOff>419100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29" name="Check Box 72">
              <controlPr defaultSize="0" autoFill="0" autoLine="0" autoPict="0">
                <anchor moveWithCells="1">
                  <from>
                    <xdr:col>0</xdr:col>
                    <xdr:colOff>152400</xdr:colOff>
                    <xdr:row>75</xdr:row>
                    <xdr:rowOff>200025</xdr:rowOff>
                  </from>
                  <to>
                    <xdr:col>0</xdr:col>
                    <xdr:colOff>400050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30" name="Check Box 73">
              <controlPr defaultSize="0" autoFill="0" autoLine="0" autoPict="0">
                <anchor moveWithCells="1">
                  <from>
                    <xdr:col>0</xdr:col>
                    <xdr:colOff>161925</xdr:colOff>
                    <xdr:row>76</xdr:row>
                    <xdr:rowOff>190500</xdr:rowOff>
                  </from>
                  <to>
                    <xdr:col>0</xdr:col>
                    <xdr:colOff>409575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31" name="Check Box 74">
              <controlPr defaultSize="0" autoFill="0" autoLine="0" autoPict="0">
                <anchor moveWithCells="1">
                  <from>
                    <xdr:col>0</xdr:col>
                    <xdr:colOff>161925</xdr:colOff>
                    <xdr:row>77</xdr:row>
                    <xdr:rowOff>190500</xdr:rowOff>
                  </from>
                  <to>
                    <xdr:col>0</xdr:col>
                    <xdr:colOff>409575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32" name="Check Box 75">
              <controlPr defaultSize="0" autoFill="0" autoLine="0" autoPict="0">
                <anchor moveWithCells="1">
                  <from>
                    <xdr:col>0</xdr:col>
                    <xdr:colOff>152400</xdr:colOff>
                    <xdr:row>80</xdr:row>
                    <xdr:rowOff>190500</xdr:rowOff>
                  </from>
                  <to>
                    <xdr:col>0</xdr:col>
                    <xdr:colOff>400050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33" name="Check Box 76">
              <controlPr defaultSize="0" autoFill="0" autoLine="0" autoPict="0">
                <anchor moveWithCells="1">
                  <from>
                    <xdr:col>0</xdr:col>
                    <xdr:colOff>161925</xdr:colOff>
                    <xdr:row>81</xdr:row>
                    <xdr:rowOff>180975</xdr:rowOff>
                  </from>
                  <to>
                    <xdr:col>0</xdr:col>
                    <xdr:colOff>409575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34" name="Check Box 77">
              <controlPr defaultSize="0" autoFill="0" autoLine="0" autoPict="0">
                <anchor moveWithCells="1">
                  <from>
                    <xdr:col>0</xdr:col>
                    <xdr:colOff>161925</xdr:colOff>
                    <xdr:row>82</xdr:row>
                    <xdr:rowOff>180975</xdr:rowOff>
                  </from>
                  <to>
                    <xdr:col>0</xdr:col>
                    <xdr:colOff>409575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35" name="Check Box 78">
              <controlPr defaultSize="0" autoFill="0" autoLine="0" autoPict="0">
                <anchor moveWithCells="1">
                  <from>
                    <xdr:col>0</xdr:col>
                    <xdr:colOff>180975</xdr:colOff>
                    <xdr:row>84</xdr:row>
                    <xdr:rowOff>190500</xdr:rowOff>
                  </from>
                  <to>
                    <xdr:col>0</xdr:col>
                    <xdr:colOff>428625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36" name="Check Box 79">
              <controlPr defaultSize="0" autoFill="0" autoLine="0" autoPict="0">
                <anchor moveWithCells="1">
                  <from>
                    <xdr:col>0</xdr:col>
                    <xdr:colOff>190500</xdr:colOff>
                    <xdr:row>85</xdr:row>
                    <xdr:rowOff>180975</xdr:rowOff>
                  </from>
                  <to>
                    <xdr:col>0</xdr:col>
                    <xdr:colOff>438150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37" name="Check Box 80">
              <controlPr defaultSize="0" autoFill="0" autoLine="0" autoPict="0">
                <anchor moveWithCells="1">
                  <from>
                    <xdr:col>0</xdr:col>
                    <xdr:colOff>161925</xdr:colOff>
                    <xdr:row>94</xdr:row>
                    <xdr:rowOff>190500</xdr:rowOff>
                  </from>
                  <to>
                    <xdr:col>0</xdr:col>
                    <xdr:colOff>409575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38" name="Check Box 81">
              <controlPr defaultSize="0" autoFill="0" autoLine="0" autoPict="0">
                <anchor moveWithCells="1">
                  <from>
                    <xdr:col>0</xdr:col>
                    <xdr:colOff>171450</xdr:colOff>
                    <xdr:row>95</xdr:row>
                    <xdr:rowOff>180975</xdr:rowOff>
                  </from>
                  <to>
                    <xdr:col>0</xdr:col>
                    <xdr:colOff>419100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39" name="Check Box 82">
              <controlPr defaultSize="0" autoFill="0" autoLine="0" autoPict="0">
                <anchor moveWithCells="1">
                  <from>
                    <xdr:col>0</xdr:col>
                    <xdr:colOff>171450</xdr:colOff>
                    <xdr:row>96</xdr:row>
                    <xdr:rowOff>180975</xdr:rowOff>
                  </from>
                  <to>
                    <xdr:col>0</xdr:col>
                    <xdr:colOff>419100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40" name="Check Box 83">
              <controlPr defaultSize="0" autoFill="0" autoLine="0" autoPict="0">
                <anchor moveWithCells="1">
                  <from>
                    <xdr:col>0</xdr:col>
                    <xdr:colOff>171450</xdr:colOff>
                    <xdr:row>105</xdr:row>
                    <xdr:rowOff>66675</xdr:rowOff>
                  </from>
                  <to>
                    <xdr:col>0</xdr:col>
                    <xdr:colOff>419100</xdr:colOff>
                    <xdr:row>105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41" name="Check Box 84">
              <controlPr defaultSize="0" autoFill="0" autoLine="0" autoPict="0">
                <anchor moveWithCells="1">
                  <from>
                    <xdr:col>0</xdr:col>
                    <xdr:colOff>180975</xdr:colOff>
                    <xdr:row>100</xdr:row>
                    <xdr:rowOff>209550</xdr:rowOff>
                  </from>
                  <to>
                    <xdr:col>0</xdr:col>
                    <xdr:colOff>428625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42" name="Check Box 85">
              <controlPr defaultSize="0" autoFill="0" autoLine="0" autoPict="0">
                <anchor moveWithCells="1">
                  <from>
                    <xdr:col>0</xdr:col>
                    <xdr:colOff>180975</xdr:colOff>
                    <xdr:row>101</xdr:row>
                    <xdr:rowOff>200025</xdr:rowOff>
                  </from>
                  <to>
                    <xdr:col>0</xdr:col>
                    <xdr:colOff>428625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43" name="Check Box 87">
              <controlPr defaultSize="0" autoFill="0" autoLine="0" autoPict="0">
                <anchor moveWithCells="1">
                  <from>
                    <xdr:col>0</xdr:col>
                    <xdr:colOff>171450</xdr:colOff>
                    <xdr:row>63</xdr:row>
                    <xdr:rowOff>219075</xdr:rowOff>
                  </from>
                  <to>
                    <xdr:col>0</xdr:col>
                    <xdr:colOff>419100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44" name="Check Box 88">
              <controlPr defaultSize="0" autoFill="0" autoLine="0" autoPict="0">
                <anchor moveWithCells="1">
                  <from>
                    <xdr:col>0</xdr:col>
                    <xdr:colOff>161925</xdr:colOff>
                    <xdr:row>92</xdr:row>
                    <xdr:rowOff>9525</xdr:rowOff>
                  </from>
                  <to>
                    <xdr:col>0</xdr:col>
                    <xdr:colOff>409575</xdr:colOff>
                    <xdr:row>92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8"/>
    <pageSetUpPr fitToPage="1"/>
  </sheetPr>
  <dimension ref="A1:I114"/>
  <sheetViews>
    <sheetView view="pageBreakPreview" topLeftCell="A85" zoomScale="91" zoomScaleNormal="100" zoomScaleSheetLayoutView="91" workbookViewId="0">
      <selection activeCell="B107" sqref="B107"/>
    </sheetView>
  </sheetViews>
  <sheetFormatPr defaultRowHeight="14.25" x14ac:dyDescent="0.15"/>
  <cols>
    <col min="1" max="1" width="6.875" style="2" customWidth="1"/>
    <col min="2" max="2" width="46.5" style="2" customWidth="1"/>
    <col min="3" max="6" width="11.375" style="2" customWidth="1"/>
    <col min="7" max="7" width="26" style="2" customWidth="1"/>
    <col min="8" max="16384" width="9" style="2"/>
  </cols>
  <sheetData>
    <row r="1" spans="1:9" ht="4.9000000000000004" customHeight="1" x14ac:dyDescent="0.15"/>
    <row r="2" spans="1:9" s="1" customFormat="1" ht="17.25" x14ac:dyDescent="0.15">
      <c r="A2" s="167" t="s">
        <v>463</v>
      </c>
      <c r="B2" s="103"/>
      <c r="C2" s="8"/>
      <c r="D2" s="8"/>
      <c r="E2" s="8"/>
      <c r="F2" s="8"/>
      <c r="G2" s="9"/>
    </row>
    <row r="3" spans="1:9" ht="22.5" customHeight="1" x14ac:dyDescent="0.15">
      <c r="D3" s="7"/>
      <c r="E3" s="7"/>
      <c r="F3" s="7"/>
      <c r="G3" s="104" t="s">
        <v>431</v>
      </c>
    </row>
    <row r="4" spans="1:9" ht="6.75" customHeight="1" x14ac:dyDescent="0.15">
      <c r="D4" s="7"/>
      <c r="E4" s="7"/>
      <c r="F4" s="7"/>
      <c r="G4" s="104"/>
    </row>
    <row r="5" spans="1:9" ht="20.25" customHeight="1" x14ac:dyDescent="0.15">
      <c r="A5" s="107" t="s">
        <v>450</v>
      </c>
      <c r="C5" s="114" t="s">
        <v>10</v>
      </c>
      <c r="D5" s="115">
        <v>10.88</v>
      </c>
      <c r="E5" s="34" t="s">
        <v>6</v>
      </c>
      <c r="F5" s="34"/>
      <c r="G5" s="34"/>
    </row>
    <row r="6" spans="1:9" ht="24.75" customHeight="1" thickBot="1" x14ac:dyDescent="0.2">
      <c r="A6" s="166" t="s">
        <v>452</v>
      </c>
      <c r="C6" s="114"/>
      <c r="D6" s="115"/>
      <c r="E6" s="34"/>
      <c r="F6" s="34"/>
      <c r="G6" s="34"/>
    </row>
    <row r="7" spans="1:9" ht="32.25" customHeight="1" thickBot="1" x14ac:dyDescent="0.2">
      <c r="A7" s="182" t="s">
        <v>451</v>
      </c>
      <c r="B7" s="10" t="s">
        <v>50</v>
      </c>
      <c r="C7" s="168" t="s">
        <v>0</v>
      </c>
      <c r="D7" s="169" t="s">
        <v>16</v>
      </c>
      <c r="E7" s="170" t="s">
        <v>17</v>
      </c>
      <c r="F7" s="170" t="s">
        <v>203</v>
      </c>
      <c r="G7" s="186"/>
    </row>
    <row r="8" spans="1:9" ht="18.75" customHeight="1" x14ac:dyDescent="0.15">
      <c r="A8" s="165"/>
      <c r="B8" s="16" t="s">
        <v>51</v>
      </c>
      <c r="C8" s="128"/>
      <c r="D8" s="129"/>
      <c r="E8" s="130"/>
      <c r="F8" s="130"/>
      <c r="G8" s="187"/>
    </row>
    <row r="9" spans="1:9" ht="18.75" customHeight="1" x14ac:dyDescent="0.15">
      <c r="A9" s="164"/>
      <c r="B9" s="12" t="s">
        <v>52</v>
      </c>
      <c r="C9" s="133"/>
      <c r="D9" s="40"/>
      <c r="E9" s="43"/>
      <c r="F9" s="43"/>
      <c r="G9" s="188" t="s">
        <v>59</v>
      </c>
      <c r="I9" s="34"/>
    </row>
    <row r="10" spans="1:9" ht="18.75" customHeight="1" x14ac:dyDescent="0.15">
      <c r="A10" s="286" t="b">
        <v>1</v>
      </c>
      <c r="B10" s="12" t="s">
        <v>175</v>
      </c>
      <c r="C10" s="133"/>
      <c r="D10" s="40"/>
      <c r="E10" s="43"/>
      <c r="F10" s="43"/>
      <c r="G10" s="188"/>
      <c r="I10" s="34"/>
    </row>
    <row r="11" spans="1:9" ht="18.75" customHeight="1" x14ac:dyDescent="0.15">
      <c r="A11" s="287"/>
      <c r="B11" s="13" t="s">
        <v>53</v>
      </c>
      <c r="C11" s="116">
        <v>542</v>
      </c>
      <c r="D11" s="36">
        <f>INT(C11*$D$5)-INT(INT(C11*$D$5)*0.9)</f>
        <v>590</v>
      </c>
      <c r="E11" s="43">
        <f>INT(C11*$D$5)-INT(INT(C11*$D$5)*0.8)</f>
        <v>1180</v>
      </c>
      <c r="F11" s="43">
        <f>INT(C11*$D$5)-INT(INT(C11*$D$5)*0.7)</f>
        <v>1769</v>
      </c>
      <c r="G11" s="143"/>
      <c r="I11" s="34"/>
    </row>
    <row r="12" spans="1:9" ht="18.75" customHeight="1" x14ac:dyDescent="0.15">
      <c r="A12" s="287"/>
      <c r="B12" s="13" t="s">
        <v>54</v>
      </c>
      <c r="C12" s="116">
        <v>596</v>
      </c>
      <c r="D12" s="36">
        <f>INT(C12*$D$5)-INT(INT(C12*$D$5)*0.9)</f>
        <v>649</v>
      </c>
      <c r="E12" s="43">
        <f>INT(C12*$D$5)-INT(INT(C12*$D$5)*0.8)</f>
        <v>1297</v>
      </c>
      <c r="F12" s="43">
        <f>INT(C12*$D$5)-INT(INT(C12*$D$5)*0.7)</f>
        <v>1946</v>
      </c>
      <c r="G12" s="143"/>
      <c r="I12" s="34"/>
    </row>
    <row r="13" spans="1:9" ht="18.75" customHeight="1" x14ac:dyDescent="0.15">
      <c r="A13" s="287"/>
      <c r="B13" s="13" t="s">
        <v>55</v>
      </c>
      <c r="C13" s="116">
        <v>652</v>
      </c>
      <c r="D13" s="36">
        <f>INT(C13*$D$5)-INT(INT(C13*$D$5)*0.9)</f>
        <v>710</v>
      </c>
      <c r="E13" s="43">
        <f>INT(C13*$D$5)-INT(INT(C13*$D$5)*0.8)</f>
        <v>1419</v>
      </c>
      <c r="F13" s="43">
        <f>INT(C13*$D$5)-INT(INT(C13*$D$5)*0.7)</f>
        <v>2128</v>
      </c>
      <c r="G13" s="143"/>
      <c r="I13" s="34"/>
    </row>
    <row r="14" spans="1:9" ht="18.75" customHeight="1" x14ac:dyDescent="0.15">
      <c r="A14" s="287"/>
      <c r="B14" s="13" t="s">
        <v>56</v>
      </c>
      <c r="C14" s="116">
        <v>707</v>
      </c>
      <c r="D14" s="36">
        <f>INT(C14*$D$5)-INT(INT(C14*$D$5)*0.9)</f>
        <v>770</v>
      </c>
      <c r="E14" s="43">
        <f>INT(C14*$D$5)-INT(INT(C14*$D$5)*0.8)</f>
        <v>1539</v>
      </c>
      <c r="F14" s="43">
        <f>INT(C14*$D$5)-INT(INT(C14*$D$5)*0.7)</f>
        <v>2308</v>
      </c>
      <c r="G14" s="143"/>
      <c r="I14" s="34"/>
    </row>
    <row r="15" spans="1:9" ht="18.75" customHeight="1" x14ac:dyDescent="0.15">
      <c r="A15" s="292" t="b">
        <v>0</v>
      </c>
      <c r="B15" s="13" t="s">
        <v>57</v>
      </c>
      <c r="C15" s="116">
        <v>761</v>
      </c>
      <c r="D15" s="36">
        <f>INT(C15*$D$5)-INT(INT(C15*$D$5)*0.9)</f>
        <v>828</v>
      </c>
      <c r="E15" s="43">
        <f>INT(C15*$D$5)-INT(INT(C15*$D$5)*0.8)</f>
        <v>1656</v>
      </c>
      <c r="F15" s="43">
        <f>INT(C15*$D$5)-INT(INT(C15*$D$5)*0.7)</f>
        <v>2484</v>
      </c>
      <c r="G15" s="143"/>
      <c r="I15" s="34"/>
    </row>
    <row r="16" spans="1:9" ht="18.75" customHeight="1" x14ac:dyDescent="0.15">
      <c r="A16" s="286" t="b">
        <v>1</v>
      </c>
      <c r="B16" s="12" t="s">
        <v>176</v>
      </c>
      <c r="C16" s="133"/>
      <c r="D16" s="40"/>
      <c r="E16" s="43"/>
      <c r="F16" s="43"/>
      <c r="G16" s="188"/>
      <c r="I16" s="34"/>
    </row>
    <row r="17" spans="1:9" ht="18.75" customHeight="1" x14ac:dyDescent="0.15">
      <c r="A17" s="287"/>
      <c r="B17" s="13" t="s">
        <v>53</v>
      </c>
      <c r="C17" s="116">
        <v>568</v>
      </c>
      <c r="D17" s="36">
        <f>INT(C17*$D$5)-INT(INT(C17*$D$5)*0.9)</f>
        <v>618</v>
      </c>
      <c r="E17" s="43">
        <f>INT(C17*$D$5)-INT(INT(C17*$D$5)*0.8)</f>
        <v>1236</v>
      </c>
      <c r="F17" s="43">
        <f>INT(C17*$D$5)-INT(INT(C17*$D$5)*0.7)</f>
        <v>1854</v>
      </c>
      <c r="G17" s="143"/>
      <c r="I17" s="34"/>
    </row>
    <row r="18" spans="1:9" ht="18.75" customHeight="1" x14ac:dyDescent="0.15">
      <c r="A18" s="287"/>
      <c r="B18" s="13" t="s">
        <v>54</v>
      </c>
      <c r="C18" s="116">
        <v>625</v>
      </c>
      <c r="D18" s="36">
        <f>INT(C18*$D$5)-INT(INT(C18*$D$5)*0.9)</f>
        <v>680</v>
      </c>
      <c r="E18" s="43">
        <f>INT(C18*$D$5)-INT(INT(C18*$D$5)*0.8)</f>
        <v>1360</v>
      </c>
      <c r="F18" s="43">
        <f>INT(C18*$D$5)-INT(INT(C18*$D$5)*0.7)</f>
        <v>2040</v>
      </c>
      <c r="G18" s="143"/>
      <c r="I18" s="34"/>
    </row>
    <row r="19" spans="1:9" ht="18.75" customHeight="1" x14ac:dyDescent="0.15">
      <c r="A19" s="287"/>
      <c r="B19" s="13" t="s">
        <v>55</v>
      </c>
      <c r="C19" s="116">
        <v>683</v>
      </c>
      <c r="D19" s="36">
        <f>INT(C19*$D$5)-INT(INT(C19*$D$5)*0.9)</f>
        <v>744</v>
      </c>
      <c r="E19" s="43">
        <f>INT(C19*$D$5)-INT(INT(C19*$D$5)*0.8)</f>
        <v>1487</v>
      </c>
      <c r="F19" s="43">
        <f>INT(C19*$D$5)-INT(INT(C19*$D$5)*0.7)</f>
        <v>2230</v>
      </c>
      <c r="G19" s="143"/>
      <c r="I19" s="34"/>
    </row>
    <row r="20" spans="1:9" ht="18.75" customHeight="1" x14ac:dyDescent="0.15">
      <c r="A20" s="287" t="b">
        <v>1</v>
      </c>
      <c r="B20" s="13" t="s">
        <v>56</v>
      </c>
      <c r="C20" s="116">
        <v>740</v>
      </c>
      <c r="D20" s="36">
        <f>INT(C20*$D$5)-INT(INT(C20*$D$5)*0.9)</f>
        <v>806</v>
      </c>
      <c r="E20" s="43">
        <f>INT(C20*$D$5)-INT(INT(C20*$D$5)*0.8)</f>
        <v>1611</v>
      </c>
      <c r="F20" s="43">
        <f>INT(C20*$D$5)-INT(INT(C20*$D$5)*0.7)</f>
        <v>2416</v>
      </c>
      <c r="G20" s="143"/>
      <c r="I20" s="34"/>
    </row>
    <row r="21" spans="1:9" ht="18.75" customHeight="1" x14ac:dyDescent="0.15">
      <c r="A21" s="292" t="b">
        <v>0</v>
      </c>
      <c r="B21" s="13" t="s">
        <v>57</v>
      </c>
      <c r="C21" s="116">
        <v>797</v>
      </c>
      <c r="D21" s="36">
        <f>INT(C21*$D$5)-INT(INT(C21*$D$5)*0.9)</f>
        <v>868</v>
      </c>
      <c r="E21" s="43">
        <f>INT(C21*$D$5)-INT(INT(C21*$D$5)*0.8)</f>
        <v>1735</v>
      </c>
      <c r="F21" s="43">
        <f>INT(C21*$D$5)-INT(INT(C21*$D$5)*0.7)</f>
        <v>2602</v>
      </c>
      <c r="G21" s="143"/>
      <c r="I21" s="34"/>
    </row>
    <row r="22" spans="1:9" ht="18.75" customHeight="1" x14ac:dyDescent="0.15">
      <c r="A22" s="286" t="b">
        <v>1</v>
      </c>
      <c r="B22" s="12" t="s">
        <v>177</v>
      </c>
      <c r="C22" s="133"/>
      <c r="D22" s="40"/>
      <c r="E22" s="43"/>
      <c r="F22" s="43"/>
      <c r="G22" s="188"/>
      <c r="I22" s="34"/>
    </row>
    <row r="23" spans="1:9" ht="18.75" customHeight="1" x14ac:dyDescent="0.15">
      <c r="A23" s="287"/>
      <c r="B23" s="13" t="s">
        <v>53</v>
      </c>
      <c r="C23" s="116">
        <v>856</v>
      </c>
      <c r="D23" s="36">
        <f>INT(C23*$D$5)-INT(INT(C23*$D$5)*0.9)</f>
        <v>932</v>
      </c>
      <c r="E23" s="43">
        <f>INT(C23*$D$5)-INT(INT(C23*$D$5)*0.8)</f>
        <v>1863</v>
      </c>
      <c r="F23" s="43">
        <f>INT(C23*$D$5)-INT(INT(C23*$D$5)*0.7)</f>
        <v>2794</v>
      </c>
      <c r="G23" s="143"/>
      <c r="I23" s="34"/>
    </row>
    <row r="24" spans="1:9" ht="18.75" customHeight="1" x14ac:dyDescent="0.15">
      <c r="A24" s="287"/>
      <c r="B24" s="13" t="s">
        <v>54</v>
      </c>
      <c r="C24" s="116">
        <v>948</v>
      </c>
      <c r="D24" s="36">
        <f>INT(C24*$D$5)-INT(INT(C24*$D$5)*0.9)</f>
        <v>1032</v>
      </c>
      <c r="E24" s="43">
        <f>INT(C24*$D$5)-INT(INT(C24*$D$5)*0.8)</f>
        <v>2063</v>
      </c>
      <c r="F24" s="43">
        <f>INT(C24*$D$5)-INT(INT(C24*$D$5)*0.7)</f>
        <v>3095</v>
      </c>
      <c r="G24" s="143"/>
      <c r="I24" s="34"/>
    </row>
    <row r="25" spans="1:9" ht="18.75" customHeight="1" x14ac:dyDescent="0.15">
      <c r="A25" s="287"/>
      <c r="B25" s="13" t="s">
        <v>55</v>
      </c>
      <c r="C25" s="116">
        <v>1038</v>
      </c>
      <c r="D25" s="36">
        <f>INT(C25*$D$5)-INT(INT(C25*$D$5)*0.9)</f>
        <v>1130</v>
      </c>
      <c r="E25" s="43">
        <f>INT(C25*$D$5)-INT(INT(C25*$D$5)*0.8)</f>
        <v>2259</v>
      </c>
      <c r="F25" s="43">
        <f>INT(C25*$D$5)-INT(INT(C25*$D$5)*0.7)</f>
        <v>3388</v>
      </c>
      <c r="G25" s="143"/>
      <c r="I25" s="34"/>
    </row>
    <row r="26" spans="1:9" ht="18.75" customHeight="1" x14ac:dyDescent="0.15">
      <c r="A26" s="287"/>
      <c r="B26" s="13" t="s">
        <v>56</v>
      </c>
      <c r="C26" s="116">
        <v>1130</v>
      </c>
      <c r="D26" s="36">
        <f>INT(C26*$D$5)-INT(INT(C26*$D$5)*0.9)</f>
        <v>1230</v>
      </c>
      <c r="E26" s="43">
        <f>INT(C26*$D$5)-INT(INT(C26*$D$5)*0.8)</f>
        <v>2459</v>
      </c>
      <c r="F26" s="43">
        <f>INT(C26*$D$5)-INT(INT(C26*$D$5)*0.7)</f>
        <v>3689</v>
      </c>
      <c r="G26" s="143"/>
      <c r="I26" s="34"/>
    </row>
    <row r="27" spans="1:9" ht="18.75" customHeight="1" x14ac:dyDescent="0.15">
      <c r="A27" s="292" t="b">
        <v>1</v>
      </c>
      <c r="B27" s="13" t="s">
        <v>57</v>
      </c>
      <c r="C27" s="116">
        <v>1223</v>
      </c>
      <c r="D27" s="36">
        <f>INT(C27*$D$5)-INT(INT(C27*$D$5)*0.9)</f>
        <v>1331</v>
      </c>
      <c r="E27" s="43">
        <f>INT(C27*$D$5)-INT(INT(C27*$D$5)*0.8)</f>
        <v>2662</v>
      </c>
      <c r="F27" s="43">
        <f>INT(C27*$D$5)-INT(INT(C27*$D$5)*0.7)</f>
        <v>3992</v>
      </c>
      <c r="G27" s="143"/>
      <c r="I27" s="34"/>
    </row>
    <row r="28" spans="1:9" ht="18.75" customHeight="1" x14ac:dyDescent="0.15">
      <c r="A28" s="286" t="b">
        <v>1</v>
      </c>
      <c r="B28" s="12" t="s">
        <v>178</v>
      </c>
      <c r="C28" s="133"/>
      <c r="D28" s="40"/>
      <c r="E28" s="43"/>
      <c r="F28" s="43"/>
      <c r="G28" s="188"/>
      <c r="I28" s="34"/>
    </row>
    <row r="29" spans="1:9" ht="18.75" customHeight="1" x14ac:dyDescent="0.15">
      <c r="A29" s="287"/>
      <c r="B29" s="13" t="s">
        <v>53</v>
      </c>
      <c r="C29" s="116">
        <v>878</v>
      </c>
      <c r="D29" s="36">
        <f>INT(C29*$D$5)-INT(INT(C29*$D$5)*0.9)</f>
        <v>956</v>
      </c>
      <c r="E29" s="43">
        <f>INT(C29*$D$5)-INT(INT(C29*$D$5)*0.8)</f>
        <v>1911</v>
      </c>
      <c r="F29" s="43">
        <f>INT(C29*$D$5)-INT(INT(C29*$D$5)*0.7)</f>
        <v>2866</v>
      </c>
      <c r="G29" s="143"/>
      <c r="I29" s="34"/>
    </row>
    <row r="30" spans="1:9" ht="18.75" customHeight="1" x14ac:dyDescent="0.15">
      <c r="A30" s="287"/>
      <c r="B30" s="13" t="s">
        <v>54</v>
      </c>
      <c r="C30" s="116">
        <v>972</v>
      </c>
      <c r="D30" s="36">
        <f>INT(C30*$D$5)-INT(INT(C30*$D$5)*0.9)</f>
        <v>1058</v>
      </c>
      <c r="E30" s="43">
        <f>INT(C30*$D$5)-INT(INT(C30*$D$5)*0.8)</f>
        <v>2115</v>
      </c>
      <c r="F30" s="43">
        <f>INT(C30*$D$5)-INT(INT(C30*$D$5)*0.7)</f>
        <v>3173</v>
      </c>
      <c r="G30" s="143"/>
      <c r="I30" s="34"/>
    </row>
    <row r="31" spans="1:9" ht="18.75" customHeight="1" x14ac:dyDescent="0.15">
      <c r="A31" s="287"/>
      <c r="B31" s="13" t="s">
        <v>55</v>
      </c>
      <c r="C31" s="116">
        <v>1064</v>
      </c>
      <c r="D31" s="36">
        <f>INT(C31*$D$5)-INT(INT(C31*$D$5)*0.9)</f>
        <v>1158</v>
      </c>
      <c r="E31" s="43">
        <f>INT(C31*$D$5)-INT(INT(C31*$D$5)*0.8)</f>
        <v>2316</v>
      </c>
      <c r="F31" s="43">
        <f>INT(C31*$D$5)-INT(INT(C31*$D$5)*0.7)</f>
        <v>3473</v>
      </c>
      <c r="G31" s="143"/>
      <c r="I31" s="34"/>
    </row>
    <row r="32" spans="1:9" ht="18.75" customHeight="1" x14ac:dyDescent="0.15">
      <c r="A32" s="287"/>
      <c r="B32" s="13" t="s">
        <v>56</v>
      </c>
      <c r="C32" s="116">
        <v>1159</v>
      </c>
      <c r="D32" s="36">
        <f>INT(C32*$D$5)-INT(INT(C32*$D$5)*0.9)</f>
        <v>1261</v>
      </c>
      <c r="E32" s="43">
        <f>INT(C32*$D$5)-INT(INT(C32*$D$5)*0.8)</f>
        <v>2522</v>
      </c>
      <c r="F32" s="43">
        <f>INT(C32*$D$5)-INT(INT(C32*$D$5)*0.7)</f>
        <v>3783</v>
      </c>
      <c r="G32" s="143"/>
      <c r="I32" s="34"/>
    </row>
    <row r="33" spans="1:9" ht="18.75" customHeight="1" x14ac:dyDescent="0.15">
      <c r="A33" s="292" t="b">
        <v>1</v>
      </c>
      <c r="B33" s="13" t="s">
        <v>57</v>
      </c>
      <c r="C33" s="116">
        <v>1254</v>
      </c>
      <c r="D33" s="36">
        <f>INT(C33*$D$5)-INT(INT(C33*$D$5)*0.9)</f>
        <v>1365</v>
      </c>
      <c r="E33" s="43">
        <f>INT(C33*$D$5)-INT(INT(C33*$D$5)*0.8)</f>
        <v>2729</v>
      </c>
      <c r="F33" s="43">
        <f>INT(C33*$D$5)-INT(INT(C33*$D$5)*0.7)</f>
        <v>4093</v>
      </c>
      <c r="G33" s="143"/>
      <c r="I33" s="34"/>
    </row>
    <row r="34" spans="1:9" ht="18.75" customHeight="1" x14ac:dyDescent="0.15">
      <c r="A34" s="286" t="b">
        <v>1</v>
      </c>
      <c r="B34" s="12" t="s">
        <v>179</v>
      </c>
      <c r="C34" s="133"/>
      <c r="D34" s="40"/>
      <c r="E34" s="43"/>
      <c r="F34" s="43"/>
      <c r="G34" s="188"/>
      <c r="I34" s="34"/>
    </row>
    <row r="35" spans="1:9" ht="18.75" customHeight="1" x14ac:dyDescent="0.15">
      <c r="A35" s="287"/>
      <c r="B35" s="13" t="s">
        <v>53</v>
      </c>
      <c r="C35" s="116">
        <v>992</v>
      </c>
      <c r="D35" s="36">
        <f>INT(C35*$D$5)-INT(INT(C35*$D$5)*0.9)</f>
        <v>1080</v>
      </c>
      <c r="E35" s="43">
        <f>INT(C35*$D$5)-INT(INT(C35*$D$5)*0.8)</f>
        <v>2159</v>
      </c>
      <c r="F35" s="43">
        <f>INT(C35*$D$5)-INT(INT(C35*$D$5)*0.7)</f>
        <v>3238</v>
      </c>
      <c r="G35" s="143"/>
      <c r="I35" s="34"/>
    </row>
    <row r="36" spans="1:9" ht="18.75" customHeight="1" x14ac:dyDescent="0.15">
      <c r="A36" s="287"/>
      <c r="B36" s="13" t="s">
        <v>54</v>
      </c>
      <c r="C36" s="116">
        <v>1100</v>
      </c>
      <c r="D36" s="36">
        <f>INT(C36*$D$5)-INT(INT(C36*$D$5)*0.9)</f>
        <v>1197</v>
      </c>
      <c r="E36" s="43">
        <f>INT(C36*$D$5)-INT(INT(C36*$D$5)*0.8)</f>
        <v>2394</v>
      </c>
      <c r="F36" s="43">
        <f>INT(C36*$D$5)-INT(INT(C36*$D$5)*0.7)</f>
        <v>3591</v>
      </c>
      <c r="G36" s="143"/>
      <c r="I36" s="34"/>
    </row>
    <row r="37" spans="1:9" ht="18.75" customHeight="1" x14ac:dyDescent="0.15">
      <c r="A37" s="287"/>
      <c r="B37" s="13" t="s">
        <v>55</v>
      </c>
      <c r="C37" s="116">
        <v>1208</v>
      </c>
      <c r="D37" s="36">
        <f>INT(C37*$D$5)-INT(INT(C37*$D$5)*0.9)</f>
        <v>1315</v>
      </c>
      <c r="E37" s="43">
        <f>INT(C37*$D$5)-INT(INT(C37*$D$5)*0.8)</f>
        <v>2629</v>
      </c>
      <c r="F37" s="43">
        <f>INT(C37*$D$5)-INT(INT(C37*$D$5)*0.7)</f>
        <v>3943</v>
      </c>
      <c r="G37" s="143"/>
      <c r="I37" s="34"/>
    </row>
    <row r="38" spans="1:9" ht="18.75" customHeight="1" x14ac:dyDescent="0.15">
      <c r="A38" s="287"/>
      <c r="B38" s="13" t="s">
        <v>56</v>
      </c>
      <c r="C38" s="116">
        <v>1316</v>
      </c>
      <c r="D38" s="36">
        <f>INT(C38*$D$5)-INT(INT(C38*$D$5)*0.9)</f>
        <v>1432</v>
      </c>
      <c r="E38" s="43">
        <f>INT(C38*$D$5)-INT(INT(C38*$D$5)*0.8)</f>
        <v>2864</v>
      </c>
      <c r="F38" s="43">
        <f>INT(C38*$D$5)-INT(INT(C38*$D$5)*0.7)</f>
        <v>4296</v>
      </c>
      <c r="G38" s="143"/>
      <c r="I38" s="34"/>
    </row>
    <row r="39" spans="1:9" ht="18.75" customHeight="1" x14ac:dyDescent="0.15">
      <c r="A39" s="292" t="b">
        <v>1</v>
      </c>
      <c r="B39" s="13" t="s">
        <v>57</v>
      </c>
      <c r="C39" s="116">
        <v>1424</v>
      </c>
      <c r="D39" s="36">
        <f>INT(C39*$D$5)-INT(INT(C39*$D$5)*0.9)</f>
        <v>1550</v>
      </c>
      <c r="E39" s="43">
        <f>INT(C39*$D$5)-INT(INT(C39*$D$5)*0.8)</f>
        <v>3099</v>
      </c>
      <c r="F39" s="43">
        <f>INT(C39*$D$5)-INT(INT(C39*$D$5)*0.7)</f>
        <v>4648</v>
      </c>
      <c r="G39" s="143"/>
      <c r="I39" s="34"/>
    </row>
    <row r="40" spans="1:9" ht="18.75" customHeight="1" x14ac:dyDescent="0.15">
      <c r="A40" s="286" t="b">
        <v>1</v>
      </c>
      <c r="B40" s="12" t="s">
        <v>180</v>
      </c>
      <c r="C40" s="133"/>
      <c r="D40" s="40"/>
      <c r="E40" s="43"/>
      <c r="F40" s="43"/>
      <c r="G40" s="188"/>
      <c r="I40" s="34"/>
    </row>
    <row r="41" spans="1:9" ht="18.75" customHeight="1" x14ac:dyDescent="0.15">
      <c r="A41" s="287"/>
      <c r="B41" s="13" t="s">
        <v>53</v>
      </c>
      <c r="C41" s="116">
        <v>1024</v>
      </c>
      <c r="D41" s="36">
        <f>INT(C41*$D$5)-INT(INT(C41*$D$5)*0.9)</f>
        <v>1115</v>
      </c>
      <c r="E41" s="43">
        <f>INT(C41*$D$5)-INT(INT(C41*$D$5)*0.8)</f>
        <v>2229</v>
      </c>
      <c r="F41" s="43">
        <f>INT(C41*$D$5)-INT(INT(C41*$D$5)*0.7)</f>
        <v>3343</v>
      </c>
      <c r="G41" s="143"/>
      <c r="I41" s="34"/>
    </row>
    <row r="42" spans="1:9" ht="18.75" customHeight="1" x14ac:dyDescent="0.15">
      <c r="A42" s="287"/>
      <c r="B42" s="13" t="s">
        <v>54</v>
      </c>
      <c r="C42" s="116">
        <v>1135</v>
      </c>
      <c r="D42" s="36">
        <f>INT(C42*$D$5)-INT(INT(C42*$D$5)*0.9)</f>
        <v>1235</v>
      </c>
      <c r="E42" s="43">
        <f>INT(C42*$D$5)-INT(INT(C42*$D$5)*0.8)</f>
        <v>2470</v>
      </c>
      <c r="F42" s="43">
        <f>INT(C42*$D$5)-INT(INT(C42*$D$5)*0.7)</f>
        <v>3705</v>
      </c>
      <c r="G42" s="143"/>
      <c r="I42" s="34"/>
    </row>
    <row r="43" spans="1:9" ht="18.75" customHeight="1" x14ac:dyDescent="0.15">
      <c r="A43" s="287"/>
      <c r="B43" s="13" t="s">
        <v>55</v>
      </c>
      <c r="C43" s="116">
        <v>1246</v>
      </c>
      <c r="D43" s="36">
        <f>INT(C43*$D$5)-INT(INT(C43*$D$5)*0.9)</f>
        <v>1356</v>
      </c>
      <c r="E43" s="43">
        <f>INT(C43*$D$5)-INT(INT(C43*$D$5)*0.8)</f>
        <v>2712</v>
      </c>
      <c r="F43" s="43">
        <f>INT(C43*$D$5)-INT(INT(C43*$D$5)*0.7)</f>
        <v>4067</v>
      </c>
      <c r="G43" s="143"/>
      <c r="I43" s="34"/>
    </row>
    <row r="44" spans="1:9" ht="18.75" customHeight="1" x14ac:dyDescent="0.15">
      <c r="A44" s="287"/>
      <c r="B44" s="13" t="s">
        <v>56</v>
      </c>
      <c r="C44" s="116">
        <v>1359</v>
      </c>
      <c r="D44" s="36">
        <f>INT(C44*$D$5)-INT(INT(C44*$D$5)*0.9)</f>
        <v>1479</v>
      </c>
      <c r="E44" s="43">
        <f>INT(C44*$D$5)-INT(INT(C44*$D$5)*0.8)</f>
        <v>2957</v>
      </c>
      <c r="F44" s="43">
        <f>INT(C44*$D$5)-INT(INT(C44*$D$5)*0.7)</f>
        <v>4436</v>
      </c>
      <c r="G44" s="143"/>
      <c r="I44" s="34"/>
    </row>
    <row r="45" spans="1:9" ht="18.75" customHeight="1" thickBot="1" x14ac:dyDescent="0.2">
      <c r="A45" s="288"/>
      <c r="B45" s="13" t="s">
        <v>57</v>
      </c>
      <c r="C45" s="116">
        <v>1469</v>
      </c>
      <c r="D45" s="36">
        <f>INT(C45*$D$5)-INT(INT(C45*$D$5)*0.9)</f>
        <v>1599</v>
      </c>
      <c r="E45" s="43">
        <f>INT(C45*$D$5)-INT(INT(C45*$D$5)*0.8)</f>
        <v>3197</v>
      </c>
      <c r="F45" s="43">
        <f>INT(C45*$D$5)-INT(INT(C45*$D$5)*0.7)</f>
        <v>4795</v>
      </c>
      <c r="G45" s="143"/>
      <c r="I45" s="34"/>
    </row>
    <row r="46" spans="1:9" ht="18.75" customHeight="1" x14ac:dyDescent="0.15">
      <c r="A46" s="207"/>
      <c r="B46" s="54" t="s">
        <v>5</v>
      </c>
      <c r="C46" s="117"/>
      <c r="D46" s="55"/>
      <c r="E46" s="56"/>
      <c r="F46" s="56"/>
      <c r="G46" s="122"/>
      <c r="I46" s="34"/>
    </row>
    <row r="47" spans="1:9" s="3" customFormat="1" ht="18.75" customHeight="1" x14ac:dyDescent="0.15">
      <c r="A47" s="289" t="b">
        <v>1</v>
      </c>
      <c r="B47" s="57" t="s">
        <v>139</v>
      </c>
      <c r="C47" s="116"/>
      <c r="D47" s="51"/>
      <c r="E47" s="52"/>
      <c r="F47" s="52"/>
      <c r="G47" s="143"/>
      <c r="I47" s="34"/>
    </row>
    <row r="48" spans="1:9" s="3" customFormat="1" ht="18.75" customHeight="1" x14ac:dyDescent="0.15">
      <c r="A48" s="290"/>
      <c r="B48" s="48" t="s">
        <v>63</v>
      </c>
      <c r="C48" s="80">
        <v>50</v>
      </c>
      <c r="D48" s="49">
        <f>INT(C48*$D$5)-INT(INT(C48*$D$5)*0.9)</f>
        <v>55</v>
      </c>
      <c r="E48" s="50">
        <f>INT(C48*$D$5)-INT(INT(C48*$D$5)*0.8)</f>
        <v>109</v>
      </c>
      <c r="F48" s="50">
        <f>INT(C48*$D$5)-INT(INT(C48*$D$5)*0.7)</f>
        <v>164</v>
      </c>
      <c r="G48" s="147"/>
      <c r="I48" s="34"/>
    </row>
    <row r="49" spans="1:9" s="3" customFormat="1" ht="18.75" customHeight="1" x14ac:dyDescent="0.15">
      <c r="A49" s="290"/>
      <c r="B49" s="48" t="s">
        <v>64</v>
      </c>
      <c r="C49" s="80">
        <v>100</v>
      </c>
      <c r="D49" s="49">
        <f>INT(C49*$D$5)-INT(INT(C49*$D$5)*0.9)</f>
        <v>109</v>
      </c>
      <c r="E49" s="50">
        <f>INT(C49*$D$5)-INT(INT(C49*$D$5)*0.8)</f>
        <v>218</v>
      </c>
      <c r="F49" s="50">
        <f>INT(C49*$D$5)-INT(INT(C49*$D$5)*0.7)</f>
        <v>327</v>
      </c>
      <c r="G49" s="147"/>
      <c r="I49" s="34"/>
    </row>
    <row r="50" spans="1:9" s="3" customFormat="1" ht="18.75" customHeight="1" x14ac:dyDescent="0.15">
      <c r="A50" s="290"/>
      <c r="B50" s="48" t="s">
        <v>65</v>
      </c>
      <c r="C50" s="80">
        <v>150</v>
      </c>
      <c r="D50" s="49">
        <f>INT(C50*$D$5)-INT(INT(C50*$D$5)*0.9)</f>
        <v>164</v>
      </c>
      <c r="E50" s="50">
        <f>INT(C50*$D$5)-INT(INT(C50*$D$5)*0.8)</f>
        <v>327</v>
      </c>
      <c r="F50" s="50">
        <f>INT(C50*$D$5)-INT(INT(C50*$D$5)*0.7)</f>
        <v>490</v>
      </c>
      <c r="G50" s="147"/>
      <c r="I50" s="34"/>
    </row>
    <row r="51" spans="1:9" ht="18.75" customHeight="1" x14ac:dyDescent="0.15">
      <c r="A51" s="290"/>
      <c r="B51" s="14" t="s">
        <v>66</v>
      </c>
      <c r="C51" s="116">
        <v>200</v>
      </c>
      <c r="D51" s="51">
        <f>INT(C51*$D$5)-INT(INT(C51*$D$5)*0.9)</f>
        <v>218</v>
      </c>
      <c r="E51" s="52">
        <f>INT(C51*$D$5)-INT(INT(C51*$D$5)*0.8)</f>
        <v>436</v>
      </c>
      <c r="F51" s="52">
        <f>INT(C51*$D$5)-INT(INT(C51*$D$5)*0.7)</f>
        <v>653</v>
      </c>
      <c r="G51" s="143"/>
      <c r="I51" s="34"/>
    </row>
    <row r="52" spans="1:9" s="3" customFormat="1" ht="18.75" customHeight="1" x14ac:dyDescent="0.15">
      <c r="A52" s="291"/>
      <c r="B52" s="15" t="s">
        <v>67</v>
      </c>
      <c r="C52" s="133">
        <v>250</v>
      </c>
      <c r="D52" s="36">
        <f>INT(C52*$D$5)-INT(INT(C52*$D$5)*0.9)</f>
        <v>272</v>
      </c>
      <c r="E52" s="43">
        <f>INT(C52*$D$5)-INT(INT(C52*$D$5)*0.8)</f>
        <v>544</v>
      </c>
      <c r="F52" s="43">
        <f>INT(C52*$D$5)-INT(INT(C52*$D$5)*0.7)</f>
        <v>816</v>
      </c>
      <c r="G52" s="141"/>
      <c r="I52" s="34"/>
    </row>
    <row r="53" spans="1:9" s="3" customFormat="1" ht="18.75" customHeight="1" x14ac:dyDescent="0.15">
      <c r="A53" s="208"/>
      <c r="B53" s="48" t="s">
        <v>288</v>
      </c>
      <c r="C53" s="80"/>
      <c r="D53" s="49"/>
      <c r="E53" s="50"/>
      <c r="F53" s="50"/>
      <c r="G53" s="147" t="s">
        <v>387</v>
      </c>
      <c r="I53" s="34"/>
    </row>
    <row r="54" spans="1:9" s="3" customFormat="1" ht="18.75" customHeight="1" x14ac:dyDescent="0.15">
      <c r="A54" s="208" t="b">
        <v>1</v>
      </c>
      <c r="B54" s="48" t="s">
        <v>290</v>
      </c>
      <c r="C54" s="80">
        <v>40</v>
      </c>
      <c r="D54" s="49">
        <f>INT(C54*$D$5)-INT(INT(C54*$D$5)*0.9)</f>
        <v>44</v>
      </c>
      <c r="E54" s="50">
        <f>INT(C54*$D$5)-INT(INT(C54*$D$5)*0.8)</f>
        <v>87</v>
      </c>
      <c r="F54" s="50">
        <f>INT(C54*$D$5)-INT(INT(C54*$D$5)*0.7)</f>
        <v>131</v>
      </c>
      <c r="G54" s="147"/>
      <c r="I54" s="34"/>
    </row>
    <row r="55" spans="1:9" s="3" customFormat="1" ht="18.75" customHeight="1" x14ac:dyDescent="0.15">
      <c r="A55" s="208" t="b">
        <v>1</v>
      </c>
      <c r="B55" s="48" t="s">
        <v>289</v>
      </c>
      <c r="C55" s="80">
        <v>55</v>
      </c>
      <c r="D55" s="49">
        <f>INT(C55*$D$5)-INT(INT(C55*$D$5)*0.9)</f>
        <v>60</v>
      </c>
      <c r="E55" s="50">
        <f>INT(C55*$D$5)-INT(INT(C55*$D$5)*0.8)</f>
        <v>120</v>
      </c>
      <c r="F55" s="50">
        <f>INT(C55*$D$5)-INT(INT(C55*$D$5)*0.7)</f>
        <v>180</v>
      </c>
      <c r="G55" s="147"/>
      <c r="I55" s="34"/>
    </row>
    <row r="56" spans="1:9" s="3" customFormat="1" ht="18.75" customHeight="1" x14ac:dyDescent="0.15">
      <c r="A56" s="217"/>
      <c r="B56" s="48" t="s">
        <v>291</v>
      </c>
      <c r="C56" s="80"/>
      <c r="D56" s="49"/>
      <c r="E56" s="50"/>
      <c r="F56" s="50"/>
      <c r="G56" s="147"/>
      <c r="I56" s="34"/>
    </row>
    <row r="57" spans="1:9" s="3" customFormat="1" ht="18.75" customHeight="1" x14ac:dyDescent="0.15">
      <c r="A57" s="208" t="b">
        <v>1</v>
      </c>
      <c r="B57" s="48" t="s">
        <v>292</v>
      </c>
      <c r="C57" s="80">
        <v>100</v>
      </c>
      <c r="D57" s="49">
        <f>INT(C57*$D$5)-INT(INT(C57*$D$5)*0.9)</f>
        <v>109</v>
      </c>
      <c r="E57" s="50">
        <f>INT(C57*$D$5)-INT(INT(C57*$D$5)*0.8)</f>
        <v>218</v>
      </c>
      <c r="F57" s="50">
        <f>INT(C57*$D$5)-INT(INT(C57*$D$5)*0.7)</f>
        <v>327</v>
      </c>
      <c r="G57" s="178" t="s">
        <v>379</v>
      </c>
      <c r="I57" s="34"/>
    </row>
    <row r="58" spans="1:9" s="3" customFormat="1" ht="18.75" customHeight="1" x14ac:dyDescent="0.15">
      <c r="A58" s="208" t="b">
        <v>1</v>
      </c>
      <c r="B58" s="48" t="s">
        <v>293</v>
      </c>
      <c r="C58" s="80">
        <v>200</v>
      </c>
      <c r="D58" s="49">
        <f>INT(C58*$D$5)-INT(INT(C58*$D$5)*0.9)</f>
        <v>218</v>
      </c>
      <c r="E58" s="50">
        <f>INT(C58*$D$5)-INT(INT(C58*$D$5)*0.8)</f>
        <v>436</v>
      </c>
      <c r="F58" s="50">
        <f>INT(C58*$D$5)-INT(INT(C58*$D$5)*0.7)</f>
        <v>653</v>
      </c>
      <c r="G58" s="147" t="s">
        <v>8</v>
      </c>
      <c r="I58" s="34"/>
    </row>
    <row r="59" spans="1:9" s="3" customFormat="1" ht="27" x14ac:dyDescent="0.15">
      <c r="A59" s="208" t="b">
        <v>1</v>
      </c>
      <c r="B59" s="48" t="s">
        <v>410</v>
      </c>
      <c r="C59" s="80">
        <v>100</v>
      </c>
      <c r="D59" s="49">
        <f>INT(C59*$D$5)-INT(INT(C59*$D$5)*0.9)</f>
        <v>109</v>
      </c>
      <c r="E59" s="50">
        <f>INT(C59*$D$5)-INT(INT(C59*$D$5)*0.8)</f>
        <v>218</v>
      </c>
      <c r="F59" s="50">
        <f>INT(C59*$D$5)-INT(INT(C59*$D$5)*0.7)</f>
        <v>327</v>
      </c>
      <c r="G59" s="147" t="s">
        <v>8</v>
      </c>
      <c r="I59" s="34"/>
    </row>
    <row r="60" spans="1:9" s="3" customFormat="1" ht="18.75" customHeight="1" x14ac:dyDescent="0.15">
      <c r="A60" s="208" t="b">
        <v>0</v>
      </c>
      <c r="B60" s="48" t="s">
        <v>294</v>
      </c>
      <c r="C60" s="80"/>
      <c r="D60" s="49"/>
      <c r="E60" s="50"/>
      <c r="F60" s="50"/>
      <c r="G60" s="147"/>
      <c r="I60" s="34"/>
    </row>
    <row r="61" spans="1:9" s="3" customFormat="1" ht="18.75" customHeight="1" x14ac:dyDescent="0.15">
      <c r="A61" s="208" t="b">
        <v>1</v>
      </c>
      <c r="B61" s="48" t="s">
        <v>295</v>
      </c>
      <c r="C61" s="80">
        <v>27</v>
      </c>
      <c r="D61" s="49">
        <f>INT(C61*$D$5)-INT(INT(C61*$D$5)*0.9)</f>
        <v>30</v>
      </c>
      <c r="E61" s="50">
        <f>INT(C61*$D$5)-INT(INT(C61*$D$5)*0.8)</f>
        <v>59</v>
      </c>
      <c r="F61" s="50">
        <f>INT(C61*$D$5)-INT(INT(C61*$D$5)*0.7)</f>
        <v>88</v>
      </c>
      <c r="G61" s="147" t="s">
        <v>31</v>
      </c>
      <c r="I61" s="34"/>
    </row>
    <row r="62" spans="1:9" s="3" customFormat="1" ht="18.75" customHeight="1" x14ac:dyDescent="0.15">
      <c r="A62" s="208" t="b">
        <v>1</v>
      </c>
      <c r="B62" s="48" t="s">
        <v>296</v>
      </c>
      <c r="C62" s="80">
        <v>20</v>
      </c>
      <c r="D62" s="49">
        <f>INT(C62*$D$5)-INT(INT(C62*$D$5)*0.9)</f>
        <v>22</v>
      </c>
      <c r="E62" s="50">
        <f>INT(C62*$D$5)-INT(INT(C62*$D$5)*0.8)</f>
        <v>44</v>
      </c>
      <c r="F62" s="50">
        <f>INT(C62*$D$5)-INT(INT(C62*$D$5)*0.7)</f>
        <v>66</v>
      </c>
      <c r="G62" s="147" t="s">
        <v>8</v>
      </c>
      <c r="I62" s="34"/>
    </row>
    <row r="63" spans="1:9" s="3" customFormat="1" ht="18.75" customHeight="1" x14ac:dyDescent="0.15">
      <c r="A63" s="208" t="b">
        <v>0</v>
      </c>
      <c r="B63" s="48" t="s">
        <v>297</v>
      </c>
      <c r="C63" s="80"/>
      <c r="D63" s="49"/>
      <c r="E63" s="50"/>
      <c r="F63" s="50"/>
      <c r="G63" s="147" t="s">
        <v>386</v>
      </c>
      <c r="I63" s="34"/>
    </row>
    <row r="64" spans="1:9" s="3" customFormat="1" ht="18.75" customHeight="1" x14ac:dyDescent="0.15">
      <c r="A64" s="208" t="b">
        <v>1</v>
      </c>
      <c r="B64" s="48" t="s">
        <v>298</v>
      </c>
      <c r="C64" s="80">
        <v>30</v>
      </c>
      <c r="D64" s="49">
        <f>INT(C64*$D$5)-INT(INT(C64*$D$5)*0.9)</f>
        <v>33</v>
      </c>
      <c r="E64" s="50">
        <f>INT(C64*$D$5)-INT(INT(C64*$D$5)*0.8)</f>
        <v>66</v>
      </c>
      <c r="F64" s="50">
        <f>INT(C64*$D$5)-INT(INT(C64*$D$5)*0.7)</f>
        <v>98</v>
      </c>
      <c r="G64" s="147"/>
      <c r="I64" s="34"/>
    </row>
    <row r="65" spans="1:9" s="3" customFormat="1" ht="18.75" customHeight="1" x14ac:dyDescent="0.15">
      <c r="A65" s="208" t="b">
        <v>1</v>
      </c>
      <c r="B65" s="48" t="s">
        <v>299</v>
      </c>
      <c r="C65" s="80">
        <v>60</v>
      </c>
      <c r="D65" s="49">
        <f>INT(C65*$D$5)-INT(INT(C65*$D$5)*0.9)</f>
        <v>66</v>
      </c>
      <c r="E65" s="50">
        <f>INT(C65*$D$5)-INT(INT(C65*$D$5)*0.8)</f>
        <v>131</v>
      </c>
      <c r="F65" s="50">
        <f>INT(C65*$D$5)-INT(INT(C65*$D$5)*0.7)</f>
        <v>196</v>
      </c>
      <c r="G65" s="147"/>
      <c r="I65" s="34"/>
    </row>
    <row r="66" spans="1:9" s="3" customFormat="1" ht="18.75" customHeight="1" x14ac:dyDescent="0.15">
      <c r="A66" s="208" t="b">
        <v>1</v>
      </c>
      <c r="B66" s="48" t="s">
        <v>300</v>
      </c>
      <c r="C66" s="80">
        <v>60</v>
      </c>
      <c r="D66" s="49">
        <f>INT(C66*$D$5)-INT(INT(C66*$D$5)*0.9)</f>
        <v>66</v>
      </c>
      <c r="E66" s="50">
        <f>INT(C66*$D$5)-INT(INT(C66*$D$5)*0.8)</f>
        <v>131</v>
      </c>
      <c r="F66" s="50">
        <f>INT(C66*$D$5)-INT(INT(C66*$D$5)*0.7)</f>
        <v>196</v>
      </c>
      <c r="G66" s="147" t="s">
        <v>31</v>
      </c>
      <c r="I66" s="34"/>
    </row>
    <row r="67" spans="1:9" s="3" customFormat="1" ht="18.75" customHeight="1" x14ac:dyDescent="0.15">
      <c r="A67" s="208" t="b">
        <v>0</v>
      </c>
      <c r="B67" s="48" t="s">
        <v>301</v>
      </c>
      <c r="C67" s="80">
        <v>50</v>
      </c>
      <c r="D67" s="49">
        <f>INT(C67*$D$5)-INT(INT(C67*$D$5)*0.9)</f>
        <v>55</v>
      </c>
      <c r="E67" s="50">
        <f>INT(C67*$D$5)-INT(INT(C67*$D$5)*0.8)</f>
        <v>109</v>
      </c>
      <c r="F67" s="50">
        <f>INT(C67*$D$5)-INT(INT(C67*$D$5)*0.7)</f>
        <v>164</v>
      </c>
      <c r="G67" s="147" t="s">
        <v>8</v>
      </c>
      <c r="I67" s="34"/>
    </row>
    <row r="68" spans="1:9" s="3" customFormat="1" ht="18.75" customHeight="1" x14ac:dyDescent="0.15">
      <c r="A68" s="208" t="b">
        <v>0</v>
      </c>
      <c r="B68" s="48" t="s">
        <v>302</v>
      </c>
      <c r="C68" s="80">
        <v>200</v>
      </c>
      <c r="D68" s="49">
        <f>INT(C68*$D$5)-INT(INT(C68*$D$5)*0.9)</f>
        <v>218</v>
      </c>
      <c r="E68" s="50">
        <f>INT(C68*$D$5)-INT(INT(C68*$D$5)*0.8)</f>
        <v>436</v>
      </c>
      <c r="F68" s="50">
        <f>INT(C68*$D$5)-INT(INT(C68*$D$5)*0.7)</f>
        <v>653</v>
      </c>
      <c r="G68" s="178" t="s">
        <v>68</v>
      </c>
      <c r="I68" s="34"/>
    </row>
    <row r="69" spans="1:9" s="3" customFormat="1" ht="18.75" customHeight="1" x14ac:dyDescent="0.15">
      <c r="A69" s="208"/>
      <c r="B69" s="48" t="s">
        <v>388</v>
      </c>
      <c r="C69" s="80"/>
      <c r="D69" s="49"/>
      <c r="E69" s="50"/>
      <c r="F69" s="50"/>
      <c r="G69" s="178" t="s">
        <v>389</v>
      </c>
      <c r="I69" s="34"/>
    </row>
    <row r="70" spans="1:9" s="3" customFormat="1" ht="18.75" customHeight="1" x14ac:dyDescent="0.15">
      <c r="A70" s="208" t="b">
        <v>1</v>
      </c>
      <c r="B70" s="48" t="s">
        <v>280</v>
      </c>
      <c r="C70" s="80">
        <v>20</v>
      </c>
      <c r="D70" s="49">
        <f>INT(C70*$D$5)-INT(INT(C70*$D$5)*0.9)</f>
        <v>22</v>
      </c>
      <c r="E70" s="50">
        <f>INT(C70*$D$5)-INT(INT(C70*$D$5)*0.8)</f>
        <v>44</v>
      </c>
      <c r="F70" s="50">
        <f>INT(C70*$D$5)-INT(INT(C70*$D$5)*0.7)</f>
        <v>66</v>
      </c>
      <c r="G70" s="143"/>
      <c r="I70" s="34"/>
    </row>
    <row r="71" spans="1:9" s="3" customFormat="1" ht="18.75" customHeight="1" x14ac:dyDescent="0.15">
      <c r="A71" s="208" t="b">
        <v>1</v>
      </c>
      <c r="B71" s="48" t="s">
        <v>281</v>
      </c>
      <c r="C71" s="80">
        <v>5</v>
      </c>
      <c r="D71" s="49">
        <f>INT(C71*$D$5)-INT(INT(C71*$D$5)*0.9)</f>
        <v>6</v>
      </c>
      <c r="E71" s="50">
        <f>INT(C71*$D$5)-INT(INT(C71*$D$5)*0.8)</f>
        <v>11</v>
      </c>
      <c r="F71" s="50">
        <f>INT(C71*$D$5)-INT(INT(C71*$D$5)*0.7)</f>
        <v>17</v>
      </c>
      <c r="G71" s="143"/>
      <c r="I71" s="34"/>
    </row>
    <row r="72" spans="1:9" s="3" customFormat="1" ht="18.75" customHeight="1" x14ac:dyDescent="0.15">
      <c r="A72" s="208"/>
      <c r="B72" s="48" t="s">
        <v>303</v>
      </c>
      <c r="C72" s="80"/>
      <c r="D72" s="49"/>
      <c r="E72" s="50"/>
      <c r="F72" s="50"/>
      <c r="G72" s="178" t="s">
        <v>68</v>
      </c>
      <c r="I72" s="34"/>
    </row>
    <row r="73" spans="1:9" s="3" customFormat="1" ht="18.75" customHeight="1" x14ac:dyDescent="0.15">
      <c r="A73" s="208" t="b">
        <v>1</v>
      </c>
      <c r="B73" s="48" t="s">
        <v>283</v>
      </c>
      <c r="C73" s="80">
        <v>150</v>
      </c>
      <c r="D73" s="49">
        <f>INT(C73*$D$5)-INT(INT(C73*$D$5)*0.9)</f>
        <v>164</v>
      </c>
      <c r="E73" s="50">
        <f>INT(C73*$D$5)-INT(INT(C73*$D$5)*0.8)</f>
        <v>327</v>
      </c>
      <c r="F73" s="50">
        <f>INT(C73*$D$5)-INT(INT(C73*$D$5)*0.7)</f>
        <v>490</v>
      </c>
      <c r="G73" s="178"/>
      <c r="I73" s="34"/>
    </row>
    <row r="74" spans="1:9" s="3" customFormat="1" ht="18.75" customHeight="1" x14ac:dyDescent="0.15">
      <c r="A74" s="208" t="b">
        <v>1</v>
      </c>
      <c r="B74" s="48" t="s">
        <v>284</v>
      </c>
      <c r="C74" s="80">
        <v>160</v>
      </c>
      <c r="D74" s="49">
        <f>INT(C74*$D$5)-INT(INT(C74*$D$5)*0.9)</f>
        <v>174</v>
      </c>
      <c r="E74" s="50">
        <f>INT(C74*$D$5)-INT(INT(C74*$D$5)*0.8)</f>
        <v>348</v>
      </c>
      <c r="F74" s="50">
        <f>INT(C74*$D$5)-INT(INT(C74*$D$5)*0.7)</f>
        <v>522</v>
      </c>
      <c r="G74" s="178"/>
      <c r="I74" s="34"/>
    </row>
    <row r="75" spans="1:9" s="3" customFormat="1" ht="18.75" customHeight="1" x14ac:dyDescent="0.15">
      <c r="A75" s="208" t="b">
        <v>1</v>
      </c>
      <c r="B75" s="48" t="s">
        <v>304</v>
      </c>
      <c r="C75" s="80">
        <v>40</v>
      </c>
      <c r="D75" s="49">
        <f>INT(C75*$D$5)-INT(INT(C75*$D$5)*0.9)</f>
        <v>44</v>
      </c>
      <c r="E75" s="50">
        <f>INT(C75*$D$5)-INT(INT(C75*$D$5)*0.8)</f>
        <v>87</v>
      </c>
      <c r="F75" s="50">
        <f>INT(C75*$D$5)-INT(INT(C75*$D$5)*0.7)</f>
        <v>131</v>
      </c>
      <c r="G75" s="147" t="s">
        <v>8</v>
      </c>
      <c r="I75" s="34"/>
    </row>
    <row r="76" spans="1:9" ht="18.75" customHeight="1" x14ac:dyDescent="0.15">
      <c r="A76" s="209"/>
      <c r="B76" s="14" t="s">
        <v>49</v>
      </c>
      <c r="C76" s="116"/>
      <c r="D76" s="51"/>
      <c r="E76" s="52"/>
      <c r="F76" s="52"/>
      <c r="G76" s="143" t="s">
        <v>69</v>
      </c>
      <c r="I76" s="34"/>
    </row>
    <row r="77" spans="1:9" s="3" customFormat="1" ht="18.75" customHeight="1" x14ac:dyDescent="0.15">
      <c r="A77" s="208" t="b">
        <v>1</v>
      </c>
      <c r="B77" s="12" t="s">
        <v>248</v>
      </c>
      <c r="C77" s="133">
        <v>22</v>
      </c>
      <c r="D77" s="36">
        <f>INT(C77*$D$5)-INT(INT(C77*$D$5)*0.9)</f>
        <v>24</v>
      </c>
      <c r="E77" s="43">
        <f>INT(C77*$D$5)-INT(INT(C77*$D$5)*0.8)</f>
        <v>48</v>
      </c>
      <c r="F77" s="43">
        <f>INT(C77*$D$5)-INT(INT(C77*$D$5)*0.7)</f>
        <v>72</v>
      </c>
      <c r="G77" s="141"/>
      <c r="I77" s="34"/>
    </row>
    <row r="78" spans="1:9" s="3" customFormat="1" ht="18.75" customHeight="1" x14ac:dyDescent="0.15">
      <c r="A78" s="208" t="b">
        <v>1</v>
      </c>
      <c r="B78" s="11" t="s">
        <v>249</v>
      </c>
      <c r="C78" s="80">
        <v>18</v>
      </c>
      <c r="D78" s="49">
        <f>INT(C78*$D$5)-INT(INT(C78*$D$5)*0.9)</f>
        <v>20</v>
      </c>
      <c r="E78" s="50">
        <f>INT(C78*$D$5)-INT(INT(C78*$D$5)*0.8)</f>
        <v>39</v>
      </c>
      <c r="F78" s="50">
        <f>INT(C78*$D$5)-INT(INT(C78*$D$5)*0.7)</f>
        <v>59</v>
      </c>
      <c r="G78" s="147"/>
      <c r="I78" s="34"/>
    </row>
    <row r="79" spans="1:9" s="3" customFormat="1" ht="18.75" customHeight="1" thickBot="1" x14ac:dyDescent="0.2">
      <c r="A79" s="214" t="b">
        <v>1</v>
      </c>
      <c r="B79" s="13" t="s">
        <v>250</v>
      </c>
      <c r="C79" s="116">
        <v>6</v>
      </c>
      <c r="D79" s="51">
        <f>INT(C79*$D$5)-INT(INT(C79*$D$5)*0.9)</f>
        <v>7</v>
      </c>
      <c r="E79" s="52">
        <f>INT(C79*$D$5)-INT(INT(C79*$D$5)*0.8)</f>
        <v>13</v>
      </c>
      <c r="F79" s="52">
        <f>INT(C79*$D$5)-INT(INT(C79*$D$5)*0.7)</f>
        <v>20</v>
      </c>
      <c r="G79" s="143"/>
      <c r="I79" s="34"/>
    </row>
    <row r="80" spans="1:9" ht="18.75" customHeight="1" x14ac:dyDescent="0.15">
      <c r="A80" s="282" t="s">
        <v>513</v>
      </c>
      <c r="B80" s="54" t="s">
        <v>34</v>
      </c>
      <c r="C80" s="117"/>
      <c r="D80" s="55"/>
      <c r="E80" s="56"/>
      <c r="F80" s="56"/>
      <c r="G80" s="122"/>
      <c r="I80" s="34"/>
    </row>
    <row r="81" spans="1:9" ht="18.75" customHeight="1" x14ac:dyDescent="0.15">
      <c r="A81" s="283"/>
      <c r="B81" s="13" t="s">
        <v>390</v>
      </c>
      <c r="C81" s="179">
        <v>94</v>
      </c>
      <c r="D81" s="69">
        <f>INT(C81*$D$5)-INT(INT(C81*$D$5)*0.9)</f>
        <v>103</v>
      </c>
      <c r="E81" s="70">
        <f>INT(C81*$D$5)-INT(INT(C81*$D$5)*0.8)</f>
        <v>205</v>
      </c>
      <c r="F81" s="70">
        <f>INT(C81*$D$5)-INT(INT(C81*$D$5)*0.7)</f>
        <v>307</v>
      </c>
      <c r="G81" s="143" t="s">
        <v>31</v>
      </c>
      <c r="I81" s="34"/>
    </row>
    <row r="82" spans="1:9" ht="18.75" customHeight="1" thickBot="1" x14ac:dyDescent="0.2">
      <c r="A82" s="284"/>
      <c r="B82" s="53" t="s">
        <v>391</v>
      </c>
      <c r="C82" s="180">
        <v>47</v>
      </c>
      <c r="D82" s="75">
        <f>INT(C82*$D$5)-INT(INT(C82*$D$5)*0.9)</f>
        <v>52</v>
      </c>
      <c r="E82" s="76">
        <f>INT(C82*$D$5)-INT(INT(C82*$D$5)*0.8)</f>
        <v>103</v>
      </c>
      <c r="F82" s="76">
        <f>INT(C82*$D$5)-INT(INT(C82*$D$5)*0.7)</f>
        <v>154</v>
      </c>
      <c r="G82" s="149" t="s">
        <v>70</v>
      </c>
      <c r="I82" s="34"/>
    </row>
    <row r="83" spans="1:9" s="4" customFormat="1" ht="19.5" customHeight="1" x14ac:dyDescent="0.15">
      <c r="A83" s="211"/>
      <c r="B83" s="6"/>
      <c r="C83" s="35"/>
      <c r="D83" s="35"/>
      <c r="E83" s="35"/>
      <c r="F83" s="35"/>
      <c r="G83" s="35"/>
      <c r="I83" s="35"/>
    </row>
    <row r="84" spans="1:9" s="4" customFormat="1" ht="11.25" customHeight="1" x14ac:dyDescent="0.15">
      <c r="A84" s="211"/>
      <c r="B84" s="6"/>
      <c r="C84" s="35"/>
      <c r="D84" s="35"/>
      <c r="E84" s="35"/>
      <c r="F84" s="35"/>
      <c r="G84" s="35"/>
    </row>
    <row r="85" spans="1:9" s="4" customFormat="1" ht="26.25" customHeight="1" x14ac:dyDescent="0.15">
      <c r="A85" s="126" t="b">
        <v>1</v>
      </c>
      <c r="B85" s="99" t="s">
        <v>366</v>
      </c>
      <c r="C85" s="285" t="s">
        <v>414</v>
      </c>
      <c r="D85" s="285"/>
      <c r="E85" s="285"/>
      <c r="F85" s="285"/>
      <c r="G85" s="189" t="s">
        <v>69</v>
      </c>
    </row>
    <row r="86" spans="1:9" s="4" customFormat="1" ht="5.25" customHeight="1" x14ac:dyDescent="0.15">
      <c r="A86" s="211"/>
      <c r="B86" s="93"/>
      <c r="C86" s="35"/>
      <c r="D86" s="35"/>
      <c r="E86" s="35"/>
      <c r="F86" s="35"/>
      <c r="G86" s="35"/>
    </row>
    <row r="87" spans="1:9" s="4" customFormat="1" ht="18.75" customHeight="1" x14ac:dyDescent="0.15">
      <c r="A87" s="126"/>
      <c r="B87" s="94" t="s">
        <v>4</v>
      </c>
      <c r="C87" s="35"/>
      <c r="D87" s="35"/>
      <c r="E87" s="35"/>
      <c r="F87" s="35"/>
      <c r="G87" s="35"/>
    </row>
    <row r="88" spans="1:9" s="3" customFormat="1" ht="18.75" customHeight="1" x14ac:dyDescent="0.15">
      <c r="A88" s="126" t="b">
        <v>1</v>
      </c>
      <c r="B88" s="92" t="s">
        <v>11</v>
      </c>
      <c r="C88" s="251" t="s">
        <v>149</v>
      </c>
      <c r="D88" s="252"/>
      <c r="E88" s="252"/>
      <c r="F88" s="252"/>
      <c r="G88" s="253"/>
    </row>
    <row r="89" spans="1:9" s="3" customFormat="1" ht="18.75" customHeight="1" x14ac:dyDescent="0.15">
      <c r="A89" s="126" t="b">
        <v>1</v>
      </c>
      <c r="B89" s="92" t="s">
        <v>12</v>
      </c>
      <c r="C89" s="251" t="s">
        <v>150</v>
      </c>
      <c r="D89" s="252"/>
      <c r="E89" s="252"/>
      <c r="F89" s="252"/>
      <c r="G89" s="253"/>
    </row>
    <row r="90" spans="1:9" s="3" customFormat="1" ht="18.75" customHeight="1" x14ac:dyDescent="0.15">
      <c r="A90" s="126" t="b">
        <v>1</v>
      </c>
      <c r="B90" s="92" t="s">
        <v>13</v>
      </c>
      <c r="C90" s="251" t="s">
        <v>151</v>
      </c>
      <c r="D90" s="252"/>
      <c r="E90" s="252"/>
      <c r="F90" s="252"/>
      <c r="G90" s="253"/>
    </row>
    <row r="91" spans="1:9" s="3" customFormat="1" ht="3.75" customHeight="1" x14ac:dyDescent="0.15">
      <c r="A91" s="212"/>
      <c r="B91" s="95"/>
      <c r="C91" s="160"/>
      <c r="D91" s="161"/>
      <c r="E91" s="161"/>
      <c r="F91" s="161"/>
      <c r="G91" s="161"/>
    </row>
    <row r="92" spans="1:9" s="3" customFormat="1" ht="17.25" customHeight="1" x14ac:dyDescent="0.15">
      <c r="A92" s="126"/>
      <c r="B92" s="94" t="s">
        <v>209</v>
      </c>
      <c r="C92" s="35"/>
      <c r="D92" s="35"/>
      <c r="E92" s="35"/>
      <c r="F92" s="35"/>
      <c r="G92" s="35"/>
    </row>
    <row r="93" spans="1:9" s="3" customFormat="1" ht="17.25" customHeight="1" x14ac:dyDescent="0.15">
      <c r="A93" s="126" t="b">
        <v>1</v>
      </c>
      <c r="B93" s="92" t="s">
        <v>210</v>
      </c>
      <c r="C93" s="251" t="s">
        <v>245</v>
      </c>
      <c r="D93" s="252"/>
      <c r="E93" s="252"/>
      <c r="F93" s="252"/>
      <c r="G93" s="253"/>
    </row>
    <row r="94" spans="1:9" s="3" customFormat="1" ht="17.25" customHeight="1" x14ac:dyDescent="0.15">
      <c r="A94" s="126" t="b">
        <v>1</v>
      </c>
      <c r="B94" s="92" t="s">
        <v>211</v>
      </c>
      <c r="C94" s="251" t="s">
        <v>246</v>
      </c>
      <c r="D94" s="252"/>
      <c r="E94" s="252"/>
      <c r="F94" s="252"/>
      <c r="G94" s="253"/>
    </row>
    <row r="95" spans="1:9" s="3" customFormat="1" ht="11.25" customHeight="1" x14ac:dyDescent="0.15">
      <c r="A95" s="212"/>
      <c r="B95" s="81"/>
      <c r="C95" s="162"/>
      <c r="D95" s="96"/>
      <c r="E95" s="96"/>
      <c r="F95" s="96"/>
      <c r="G95" s="96"/>
    </row>
    <row r="96" spans="1:9" s="3" customFormat="1" ht="22.5" customHeight="1" x14ac:dyDescent="0.15">
      <c r="A96" s="126"/>
      <c r="B96" s="100" t="s">
        <v>423</v>
      </c>
      <c r="C96" s="35"/>
      <c r="D96" s="35"/>
      <c r="E96" s="35"/>
      <c r="F96" s="35"/>
      <c r="G96" s="35"/>
    </row>
    <row r="97" spans="1:7" s="3" customFormat="1" ht="33" customHeight="1" x14ac:dyDescent="0.15">
      <c r="A97" s="126" t="b">
        <v>1</v>
      </c>
      <c r="B97" s="92" t="s">
        <v>424</v>
      </c>
      <c r="C97" s="251" t="s">
        <v>427</v>
      </c>
      <c r="D97" s="252"/>
      <c r="E97" s="252"/>
      <c r="F97" s="252"/>
      <c r="G97" s="253"/>
    </row>
    <row r="98" spans="1:7" s="3" customFormat="1" ht="13.9" customHeight="1" x14ac:dyDescent="0.15">
      <c r="B98" s="96" t="s">
        <v>15</v>
      </c>
      <c r="C98" s="24"/>
      <c r="D98" s="33"/>
      <c r="E98" s="33"/>
      <c r="F98" s="33"/>
      <c r="G98" s="33"/>
    </row>
    <row r="99" spans="1:7" s="3" customFormat="1" ht="13.9" customHeight="1" x14ac:dyDescent="0.15">
      <c r="B99" s="24" t="s">
        <v>14</v>
      </c>
      <c r="C99" s="24"/>
      <c r="D99" s="33"/>
      <c r="E99" s="33"/>
      <c r="F99" s="33"/>
      <c r="G99" s="33"/>
    </row>
    <row r="100" spans="1:7" ht="13.9" customHeight="1" x14ac:dyDescent="0.15">
      <c r="B100" s="260" t="s">
        <v>18</v>
      </c>
      <c r="C100" s="260"/>
      <c r="D100" s="260"/>
      <c r="E100" s="260"/>
      <c r="F100" s="260"/>
      <c r="G100" s="260"/>
    </row>
    <row r="101" spans="1:7" x14ac:dyDescent="0.15">
      <c r="B101" s="260" t="s">
        <v>206</v>
      </c>
      <c r="C101" s="260"/>
      <c r="D101" s="260"/>
      <c r="E101" s="260"/>
      <c r="F101" s="260"/>
      <c r="G101" s="260"/>
    </row>
    <row r="102" spans="1:7" x14ac:dyDescent="0.15">
      <c r="B102" s="19" t="s">
        <v>1</v>
      </c>
      <c r="C102" s="20"/>
      <c r="D102" s="20"/>
      <c r="E102" s="20"/>
      <c r="F102" s="20"/>
    </row>
    <row r="103" spans="1:7" x14ac:dyDescent="0.15">
      <c r="B103" s="20" t="s">
        <v>2</v>
      </c>
      <c r="C103" s="20"/>
      <c r="D103" s="20"/>
      <c r="E103" s="20"/>
      <c r="F103" s="20"/>
    </row>
    <row r="104" spans="1:7" x14ac:dyDescent="0.15">
      <c r="B104" s="20" t="s">
        <v>19</v>
      </c>
      <c r="C104" s="20"/>
      <c r="D104" s="20"/>
      <c r="E104" s="20"/>
      <c r="F104" s="20"/>
    </row>
    <row r="105" spans="1:7" ht="4.5" customHeight="1" x14ac:dyDescent="0.15">
      <c r="B105" s="45" t="s">
        <v>3</v>
      </c>
      <c r="C105" s="20"/>
      <c r="D105" s="20"/>
      <c r="E105" s="20"/>
      <c r="F105" s="20"/>
    </row>
    <row r="106" spans="1:7" x14ac:dyDescent="0.15">
      <c r="B106" s="108" t="s">
        <v>434</v>
      </c>
      <c r="C106" s="156"/>
      <c r="D106" s="156"/>
      <c r="E106" s="156"/>
      <c r="F106" s="156"/>
      <c r="G106" s="157"/>
    </row>
    <row r="108" spans="1:7" ht="20.25" customHeight="1" x14ac:dyDescent="0.15">
      <c r="A108" s="107" t="s">
        <v>435</v>
      </c>
    </row>
    <row r="109" spans="1:7" ht="15.75" customHeight="1" x14ac:dyDescent="0.15">
      <c r="A109" s="248" t="s">
        <v>438</v>
      </c>
      <c r="B109" s="249"/>
      <c r="C109" s="268" t="s">
        <v>436</v>
      </c>
      <c r="D109" s="269"/>
      <c r="E109" s="268" t="s">
        <v>437</v>
      </c>
      <c r="F109" s="270"/>
      <c r="G109" s="269"/>
    </row>
    <row r="110" spans="1:7" ht="103.5" customHeight="1" x14ac:dyDescent="0.15">
      <c r="A110" s="155">
        <v>1</v>
      </c>
      <c r="B110" s="113" t="s">
        <v>439</v>
      </c>
      <c r="C110" s="274" t="s">
        <v>440</v>
      </c>
      <c r="D110" s="275"/>
      <c r="E110" s="271" t="s">
        <v>454</v>
      </c>
      <c r="F110" s="272"/>
      <c r="G110" s="273"/>
    </row>
    <row r="111" spans="1:7" ht="39.75" customHeight="1" x14ac:dyDescent="0.15">
      <c r="A111" s="155">
        <v>2</v>
      </c>
      <c r="B111" s="113" t="s">
        <v>455</v>
      </c>
      <c r="C111" s="276" t="s">
        <v>456</v>
      </c>
      <c r="D111" s="280"/>
      <c r="E111" s="278"/>
      <c r="F111" s="279"/>
      <c r="G111" s="280"/>
    </row>
    <row r="112" spans="1:7" ht="28.5" customHeight="1" x14ac:dyDescent="0.15">
      <c r="A112" s="155">
        <v>3</v>
      </c>
      <c r="B112" s="113" t="s">
        <v>457</v>
      </c>
      <c r="C112" s="281" t="s">
        <v>458</v>
      </c>
      <c r="D112" s="280"/>
      <c r="E112" s="278" t="s">
        <v>462</v>
      </c>
      <c r="F112" s="279"/>
      <c r="G112" s="280"/>
    </row>
    <row r="113" spans="1:7" ht="42" customHeight="1" x14ac:dyDescent="0.15">
      <c r="A113" s="155">
        <v>4</v>
      </c>
      <c r="B113" s="113" t="s">
        <v>459</v>
      </c>
      <c r="C113" s="281" t="s">
        <v>460</v>
      </c>
      <c r="D113" s="280"/>
      <c r="E113" s="278"/>
      <c r="F113" s="279"/>
      <c r="G113" s="280"/>
    </row>
    <row r="114" spans="1:7" ht="27.75" customHeight="1" x14ac:dyDescent="0.15">
      <c r="A114" s="155">
        <v>5</v>
      </c>
      <c r="B114" s="113" t="s">
        <v>461</v>
      </c>
      <c r="C114" s="276" t="s">
        <v>440</v>
      </c>
      <c r="D114" s="277"/>
      <c r="E114" s="278"/>
      <c r="F114" s="279"/>
      <c r="G114" s="280"/>
    </row>
  </sheetData>
  <mergeCells count="30">
    <mergeCell ref="A40:A45"/>
    <mergeCell ref="A47:A52"/>
    <mergeCell ref="A10:A15"/>
    <mergeCell ref="A16:A21"/>
    <mergeCell ref="A22:A27"/>
    <mergeCell ref="A28:A33"/>
    <mergeCell ref="A34:A39"/>
    <mergeCell ref="B100:G100"/>
    <mergeCell ref="B101:G101"/>
    <mergeCell ref="C88:G88"/>
    <mergeCell ref="C89:G89"/>
    <mergeCell ref="C90:G90"/>
    <mergeCell ref="C93:G93"/>
    <mergeCell ref="C94:G94"/>
    <mergeCell ref="A80:A82"/>
    <mergeCell ref="C113:D113"/>
    <mergeCell ref="E113:G113"/>
    <mergeCell ref="C114:D114"/>
    <mergeCell ref="E114:G114"/>
    <mergeCell ref="C110:D110"/>
    <mergeCell ref="E110:G110"/>
    <mergeCell ref="C111:D111"/>
    <mergeCell ref="E111:G111"/>
    <mergeCell ref="C112:D112"/>
    <mergeCell ref="E112:G112"/>
    <mergeCell ref="C85:F85"/>
    <mergeCell ref="C97:G97"/>
    <mergeCell ref="A109:B109"/>
    <mergeCell ref="C109:D109"/>
    <mergeCell ref="E109:G109"/>
  </mergeCells>
  <phoneticPr fontId="15"/>
  <conditionalFormatting sqref="A10:A97">
    <cfRule type="expression" dxfId="15" priority="1">
      <formula>$A10=TRUE</formula>
    </cfRule>
  </conditionalFormatting>
  <pageMargins left="0.78740157480314965" right="0.59055118110236227" top="0.78740157480314965" bottom="0.78740157480314965" header="0" footer="0"/>
  <pageSetup paperSize="9" scale="71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0</xdr:col>
                    <xdr:colOff>152400</xdr:colOff>
                    <xdr:row>41</xdr:row>
                    <xdr:rowOff>85725</xdr:rowOff>
                  </from>
                  <to>
                    <xdr:col>0</xdr:col>
                    <xdr:colOff>476250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0</xdr:col>
                    <xdr:colOff>142875</xdr:colOff>
                    <xdr:row>48</xdr:row>
                    <xdr:rowOff>104775</xdr:rowOff>
                  </from>
                  <to>
                    <xdr:col>0</xdr:col>
                    <xdr:colOff>466725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0</xdr:col>
                    <xdr:colOff>152400</xdr:colOff>
                    <xdr:row>55</xdr:row>
                    <xdr:rowOff>228600</xdr:rowOff>
                  </from>
                  <to>
                    <xdr:col>0</xdr:col>
                    <xdr:colOff>476250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7" name="Check Box 13">
              <controlPr defaultSize="0" autoFill="0" autoLine="0" autoPict="0">
                <anchor moveWithCells="1">
                  <from>
                    <xdr:col>0</xdr:col>
                    <xdr:colOff>152400</xdr:colOff>
                    <xdr:row>59</xdr:row>
                    <xdr:rowOff>228600</xdr:rowOff>
                  </from>
                  <to>
                    <xdr:col>0</xdr:col>
                    <xdr:colOff>476250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8" name="Check Box 14">
              <controlPr defaultSize="0" autoFill="0" autoLine="0" autoPict="0">
                <anchor moveWithCells="1">
                  <from>
                    <xdr:col>0</xdr:col>
                    <xdr:colOff>152400</xdr:colOff>
                    <xdr:row>60</xdr:row>
                    <xdr:rowOff>228600</xdr:rowOff>
                  </from>
                  <to>
                    <xdr:col>0</xdr:col>
                    <xdr:colOff>476250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9" name="Check Box 15">
              <controlPr defaultSize="0" autoFill="0" autoLine="0" autoPict="0">
                <anchor moveWithCells="1">
                  <from>
                    <xdr:col>0</xdr:col>
                    <xdr:colOff>171450</xdr:colOff>
                    <xdr:row>63</xdr:row>
                    <xdr:rowOff>0</xdr:rowOff>
                  </from>
                  <to>
                    <xdr:col>0</xdr:col>
                    <xdr:colOff>495300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0" name="Check Box 16">
              <controlPr defaultSize="0" autoFill="0" autoLine="0" autoPict="0">
                <anchor moveWithCells="1">
                  <from>
                    <xdr:col>0</xdr:col>
                    <xdr:colOff>171450</xdr:colOff>
                    <xdr:row>63</xdr:row>
                    <xdr:rowOff>228600</xdr:rowOff>
                  </from>
                  <to>
                    <xdr:col>0</xdr:col>
                    <xdr:colOff>495300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0</xdr:col>
                    <xdr:colOff>171450</xdr:colOff>
                    <xdr:row>65</xdr:row>
                    <xdr:rowOff>0</xdr:rowOff>
                  </from>
                  <to>
                    <xdr:col>0</xdr:col>
                    <xdr:colOff>495300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2" name="Check Box 18">
              <controlPr defaultSize="0" autoFill="0" autoLine="0" autoPict="0">
                <anchor moveWithCells="1">
                  <from>
                    <xdr:col>0</xdr:col>
                    <xdr:colOff>171450</xdr:colOff>
                    <xdr:row>66</xdr:row>
                    <xdr:rowOff>0</xdr:rowOff>
                  </from>
                  <to>
                    <xdr:col>0</xdr:col>
                    <xdr:colOff>495300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3" name="Check Box 20">
              <controlPr defaultSize="0" autoFill="0" autoLine="0" autoPict="0">
                <anchor moveWithCells="1">
                  <from>
                    <xdr:col>0</xdr:col>
                    <xdr:colOff>161925</xdr:colOff>
                    <xdr:row>66</xdr:row>
                    <xdr:rowOff>228600</xdr:rowOff>
                  </from>
                  <to>
                    <xdr:col>0</xdr:col>
                    <xdr:colOff>485775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14" name="Check Box 42">
              <controlPr defaultSize="0" autoFill="0" autoLine="0" autoPict="0">
                <anchor moveWithCells="1">
                  <from>
                    <xdr:col>0</xdr:col>
                    <xdr:colOff>114300</xdr:colOff>
                    <xdr:row>11</xdr:row>
                    <xdr:rowOff>85725</xdr:rowOff>
                  </from>
                  <to>
                    <xdr:col>0</xdr:col>
                    <xdr:colOff>438150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15" name="Check Box 48">
              <controlPr defaultSize="0" autoFill="0" autoLine="0" autoPict="0">
                <anchor moveWithCells="1">
                  <from>
                    <xdr:col>0</xdr:col>
                    <xdr:colOff>161925</xdr:colOff>
                    <xdr:row>17</xdr:row>
                    <xdr:rowOff>142875</xdr:rowOff>
                  </from>
                  <to>
                    <xdr:col>0</xdr:col>
                    <xdr:colOff>485775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6" name="Check Box 54">
              <controlPr defaultSize="0" autoFill="0" autoLine="0" autoPict="0">
                <anchor moveWithCells="1">
                  <from>
                    <xdr:col>0</xdr:col>
                    <xdr:colOff>142875</xdr:colOff>
                    <xdr:row>23</xdr:row>
                    <xdr:rowOff>104775</xdr:rowOff>
                  </from>
                  <to>
                    <xdr:col>0</xdr:col>
                    <xdr:colOff>466725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7" name="Check Box 60">
              <controlPr defaultSize="0" autoFill="0" autoLine="0" autoPict="0">
                <anchor moveWithCells="1">
                  <from>
                    <xdr:col>0</xdr:col>
                    <xdr:colOff>142875</xdr:colOff>
                    <xdr:row>29</xdr:row>
                    <xdr:rowOff>104775</xdr:rowOff>
                  </from>
                  <to>
                    <xdr:col>0</xdr:col>
                    <xdr:colOff>466725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18" name="Check Box 66">
              <controlPr defaultSize="0" autoFill="0" autoLine="0" autoPict="0">
                <anchor moveWithCells="1">
                  <from>
                    <xdr:col>0</xdr:col>
                    <xdr:colOff>142875</xdr:colOff>
                    <xdr:row>35</xdr:row>
                    <xdr:rowOff>123825</xdr:rowOff>
                  </from>
                  <to>
                    <xdr:col>0</xdr:col>
                    <xdr:colOff>466725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19" name="Check Box 81">
              <controlPr defaultSize="0" autoFill="0" autoLine="0" autoPict="0">
                <anchor moveWithCells="1">
                  <from>
                    <xdr:col>0</xdr:col>
                    <xdr:colOff>142875</xdr:colOff>
                    <xdr:row>52</xdr:row>
                    <xdr:rowOff>209550</xdr:rowOff>
                  </from>
                  <to>
                    <xdr:col>0</xdr:col>
                    <xdr:colOff>466725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20" name="Check Box 82">
              <controlPr defaultSize="0" autoFill="0" autoLine="0" autoPict="0">
                <anchor moveWithCells="1">
                  <from>
                    <xdr:col>0</xdr:col>
                    <xdr:colOff>171450</xdr:colOff>
                    <xdr:row>54</xdr:row>
                    <xdr:rowOff>0</xdr:rowOff>
                  </from>
                  <to>
                    <xdr:col>0</xdr:col>
                    <xdr:colOff>495300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21" name="Check Box 85">
              <controlPr defaultSize="0" autoFill="0" autoLine="0" autoPict="0">
                <anchor moveWithCells="1">
                  <from>
                    <xdr:col>0</xdr:col>
                    <xdr:colOff>161925</xdr:colOff>
                    <xdr:row>57</xdr:row>
                    <xdr:rowOff>0</xdr:rowOff>
                  </from>
                  <to>
                    <xdr:col>0</xdr:col>
                    <xdr:colOff>485775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22" name="Check Box 86">
              <controlPr defaultSize="0" autoFill="0" autoLine="0" autoPict="0">
                <anchor moveWithCells="1">
                  <from>
                    <xdr:col>0</xdr:col>
                    <xdr:colOff>171450</xdr:colOff>
                    <xdr:row>58</xdr:row>
                    <xdr:rowOff>0</xdr:rowOff>
                  </from>
                  <to>
                    <xdr:col>0</xdr:col>
                    <xdr:colOff>514350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23" name="Check Box 97">
              <controlPr defaultSize="0" autoFill="0" autoLine="0" autoPict="0">
                <anchor moveWithCells="1">
                  <from>
                    <xdr:col>0</xdr:col>
                    <xdr:colOff>142875</xdr:colOff>
                    <xdr:row>69</xdr:row>
                    <xdr:rowOff>0</xdr:rowOff>
                  </from>
                  <to>
                    <xdr:col>0</xdr:col>
                    <xdr:colOff>466725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24" name="Check Box 98">
              <controlPr defaultSize="0" autoFill="0" autoLine="0" autoPict="0">
                <anchor moveWithCells="1">
                  <from>
                    <xdr:col>0</xdr:col>
                    <xdr:colOff>142875</xdr:colOff>
                    <xdr:row>70</xdr:row>
                    <xdr:rowOff>0</xdr:rowOff>
                  </from>
                  <to>
                    <xdr:col>0</xdr:col>
                    <xdr:colOff>466725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25" name="Check Box 100">
              <controlPr defaultSize="0" autoFill="0" autoLine="0" autoPict="0">
                <anchor moveWithCells="1">
                  <from>
                    <xdr:col>0</xdr:col>
                    <xdr:colOff>142875</xdr:colOff>
                    <xdr:row>72</xdr:row>
                    <xdr:rowOff>0</xdr:rowOff>
                  </from>
                  <to>
                    <xdr:col>0</xdr:col>
                    <xdr:colOff>466725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26" name="Check Box 101">
              <controlPr defaultSize="0" autoFill="0" autoLine="0" autoPict="0">
                <anchor moveWithCells="1">
                  <from>
                    <xdr:col>0</xdr:col>
                    <xdr:colOff>142875</xdr:colOff>
                    <xdr:row>73</xdr:row>
                    <xdr:rowOff>0</xdr:rowOff>
                  </from>
                  <to>
                    <xdr:col>0</xdr:col>
                    <xdr:colOff>466725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27" name="Check Box 104">
              <controlPr defaultSize="0" autoFill="0" autoLine="0" autoPict="0">
                <anchor moveWithCells="1">
                  <from>
                    <xdr:col>0</xdr:col>
                    <xdr:colOff>142875</xdr:colOff>
                    <xdr:row>76</xdr:row>
                    <xdr:rowOff>0</xdr:rowOff>
                  </from>
                  <to>
                    <xdr:col>0</xdr:col>
                    <xdr:colOff>466725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28" name="Check Box 105">
              <controlPr defaultSize="0" autoFill="0" autoLine="0" autoPict="0">
                <anchor moveWithCells="1">
                  <from>
                    <xdr:col>0</xdr:col>
                    <xdr:colOff>142875</xdr:colOff>
                    <xdr:row>77</xdr:row>
                    <xdr:rowOff>0</xdr:rowOff>
                  </from>
                  <to>
                    <xdr:col>0</xdr:col>
                    <xdr:colOff>466725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29" name="Check Box 106">
              <controlPr defaultSize="0" autoFill="0" autoLine="0" autoPict="0">
                <anchor moveWithCells="1">
                  <from>
                    <xdr:col>0</xdr:col>
                    <xdr:colOff>142875</xdr:colOff>
                    <xdr:row>78</xdr:row>
                    <xdr:rowOff>0</xdr:rowOff>
                  </from>
                  <to>
                    <xdr:col>0</xdr:col>
                    <xdr:colOff>466725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30" name="Check Box 112">
              <controlPr defaultSize="0" autoFill="0" autoLine="0" autoPict="0">
                <anchor moveWithCells="1">
                  <from>
                    <xdr:col>0</xdr:col>
                    <xdr:colOff>133350</xdr:colOff>
                    <xdr:row>84</xdr:row>
                    <xdr:rowOff>0</xdr:rowOff>
                  </from>
                  <to>
                    <xdr:col>0</xdr:col>
                    <xdr:colOff>457200</xdr:colOff>
                    <xdr:row>84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31" name="Check Box 115">
              <controlPr defaultSize="0" autoFill="0" autoLine="0" autoPict="0">
                <anchor moveWithCells="1">
                  <from>
                    <xdr:col>0</xdr:col>
                    <xdr:colOff>142875</xdr:colOff>
                    <xdr:row>87</xdr:row>
                    <xdr:rowOff>0</xdr:rowOff>
                  </from>
                  <to>
                    <xdr:col>0</xdr:col>
                    <xdr:colOff>466725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32" name="Check Box 116">
              <controlPr defaultSize="0" autoFill="0" autoLine="0" autoPict="0">
                <anchor moveWithCells="1">
                  <from>
                    <xdr:col>0</xdr:col>
                    <xdr:colOff>142875</xdr:colOff>
                    <xdr:row>88</xdr:row>
                    <xdr:rowOff>0</xdr:rowOff>
                  </from>
                  <to>
                    <xdr:col>0</xdr:col>
                    <xdr:colOff>466725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33" name="Check Box 117">
              <controlPr defaultSize="0" autoFill="0" autoLine="0" autoPict="0">
                <anchor moveWithCells="1">
                  <from>
                    <xdr:col>0</xdr:col>
                    <xdr:colOff>142875</xdr:colOff>
                    <xdr:row>89</xdr:row>
                    <xdr:rowOff>0</xdr:rowOff>
                  </from>
                  <to>
                    <xdr:col>0</xdr:col>
                    <xdr:colOff>466725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34" name="Check Box 120">
              <controlPr defaultSize="0" autoFill="0" autoLine="0" autoPict="0">
                <anchor moveWithCells="1">
                  <from>
                    <xdr:col>0</xdr:col>
                    <xdr:colOff>152400</xdr:colOff>
                    <xdr:row>92</xdr:row>
                    <xdr:rowOff>0</xdr:rowOff>
                  </from>
                  <to>
                    <xdr:col>0</xdr:col>
                    <xdr:colOff>476250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35" name="Check Box 121">
              <controlPr defaultSize="0" autoFill="0" autoLine="0" autoPict="0">
                <anchor moveWithCells="1">
                  <from>
                    <xdr:col>0</xdr:col>
                    <xdr:colOff>152400</xdr:colOff>
                    <xdr:row>93</xdr:row>
                    <xdr:rowOff>0</xdr:rowOff>
                  </from>
                  <to>
                    <xdr:col>0</xdr:col>
                    <xdr:colOff>476250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36" name="Check Box 124">
              <controlPr defaultSize="0" autoFill="0" autoLine="0" autoPict="0">
                <anchor moveWithCells="1">
                  <from>
                    <xdr:col>0</xdr:col>
                    <xdr:colOff>152400</xdr:colOff>
                    <xdr:row>95</xdr:row>
                    <xdr:rowOff>276225</xdr:rowOff>
                  </from>
                  <to>
                    <xdr:col>1</xdr:col>
                    <xdr:colOff>47625</xdr:colOff>
                    <xdr:row>96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37" name="Check Box 128">
              <controlPr defaultSize="0" autoFill="0" autoLine="0" autoPict="0">
                <anchor moveWithCells="1">
                  <from>
                    <xdr:col>0</xdr:col>
                    <xdr:colOff>142875</xdr:colOff>
                    <xdr:row>74</xdr:row>
                    <xdr:rowOff>0</xdr:rowOff>
                  </from>
                  <to>
                    <xdr:col>0</xdr:col>
                    <xdr:colOff>466725</xdr:colOff>
                    <xdr:row>75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/>
  </sheetPr>
  <dimension ref="A1:I92"/>
  <sheetViews>
    <sheetView view="pageBreakPreview" topLeftCell="A49" zoomScale="112" zoomScaleNormal="100" zoomScaleSheetLayoutView="112" workbookViewId="0">
      <selection activeCell="A59" sqref="A59:A61"/>
    </sheetView>
  </sheetViews>
  <sheetFormatPr defaultRowHeight="14.25" x14ac:dyDescent="0.15"/>
  <cols>
    <col min="1" max="1" width="6.125" style="2" customWidth="1"/>
    <col min="2" max="2" width="46.5" style="2" customWidth="1"/>
    <col min="3" max="6" width="11.375" style="2" customWidth="1"/>
    <col min="7" max="7" width="18" style="2" customWidth="1"/>
    <col min="8" max="16384" width="9" style="2"/>
  </cols>
  <sheetData>
    <row r="1" spans="1:9" ht="4.9000000000000004" customHeight="1" x14ac:dyDescent="0.15"/>
    <row r="2" spans="1:9" s="1" customFormat="1" ht="17.25" x14ac:dyDescent="0.15">
      <c r="A2" s="167" t="s">
        <v>467</v>
      </c>
      <c r="B2" s="103"/>
      <c r="C2" s="8"/>
      <c r="D2" s="8"/>
      <c r="E2" s="8"/>
      <c r="F2" s="8"/>
      <c r="G2" s="9"/>
    </row>
    <row r="3" spans="1:9" ht="22.5" customHeight="1" x14ac:dyDescent="0.15">
      <c r="D3" s="7"/>
      <c r="E3" s="7"/>
      <c r="F3" s="7"/>
      <c r="G3" s="104" t="s">
        <v>431</v>
      </c>
    </row>
    <row r="4" spans="1:9" ht="6.75" customHeight="1" x14ac:dyDescent="0.15">
      <c r="D4" s="7"/>
      <c r="E4" s="7"/>
      <c r="F4" s="7"/>
      <c r="G4" s="104"/>
    </row>
    <row r="5" spans="1:9" ht="21.75" customHeight="1" x14ac:dyDescent="0.15">
      <c r="A5" s="107" t="s">
        <v>466</v>
      </c>
      <c r="C5" s="114" t="s">
        <v>10</v>
      </c>
      <c r="D5" s="115">
        <v>10.88</v>
      </c>
      <c r="E5" s="34" t="s">
        <v>6</v>
      </c>
      <c r="F5" s="34"/>
      <c r="G5" s="34"/>
    </row>
    <row r="6" spans="1:9" ht="24.75" customHeight="1" thickBot="1" x14ac:dyDescent="0.2">
      <c r="A6" s="166" t="s">
        <v>452</v>
      </c>
      <c r="C6" s="114"/>
      <c r="D6" s="115"/>
      <c r="E6" s="34"/>
      <c r="F6" s="34"/>
      <c r="G6" s="34"/>
    </row>
    <row r="7" spans="1:9" ht="30.75" customHeight="1" thickBot="1" x14ac:dyDescent="0.2">
      <c r="A7" s="194" t="s">
        <v>468</v>
      </c>
      <c r="B7" s="62" t="s">
        <v>114</v>
      </c>
      <c r="C7" s="168" t="s">
        <v>0</v>
      </c>
      <c r="D7" s="169" t="s">
        <v>469</v>
      </c>
      <c r="E7" s="170" t="s">
        <v>470</v>
      </c>
      <c r="F7" s="170" t="s">
        <v>471</v>
      </c>
      <c r="G7" s="186"/>
    </row>
    <row r="8" spans="1:9" ht="17.25" customHeight="1" x14ac:dyDescent="0.15">
      <c r="A8" s="165"/>
      <c r="B8" s="16" t="s">
        <v>115</v>
      </c>
      <c r="C8" s="128"/>
      <c r="D8" s="129"/>
      <c r="E8" s="130"/>
      <c r="F8" s="130"/>
      <c r="G8" s="187"/>
    </row>
    <row r="9" spans="1:9" ht="17.25" customHeight="1" x14ac:dyDescent="0.15">
      <c r="A9" s="164"/>
      <c r="B9" s="12" t="s">
        <v>116</v>
      </c>
      <c r="C9" s="133"/>
      <c r="D9" s="40"/>
      <c r="E9" s="43"/>
      <c r="F9" s="43"/>
      <c r="G9" s="188" t="s">
        <v>59</v>
      </c>
      <c r="I9" s="34"/>
    </row>
    <row r="10" spans="1:9" ht="17.25" customHeight="1" x14ac:dyDescent="0.15">
      <c r="A10" s="286" t="b">
        <v>1</v>
      </c>
      <c r="B10" s="12" t="s">
        <v>175</v>
      </c>
      <c r="C10" s="133"/>
      <c r="D10" s="40"/>
      <c r="E10" s="43"/>
      <c r="F10" s="43"/>
      <c r="G10" s="188"/>
      <c r="I10" s="34"/>
    </row>
    <row r="11" spans="1:9" ht="17.25" customHeight="1" x14ac:dyDescent="0.15">
      <c r="A11" s="287"/>
      <c r="B11" s="13" t="s">
        <v>117</v>
      </c>
      <c r="C11" s="116">
        <v>474</v>
      </c>
      <c r="D11" s="36">
        <f>INT(C11*$D$5)-INT(INT(C11*$D$5)*0.9)</f>
        <v>516</v>
      </c>
      <c r="E11" s="43">
        <f>INT(C11*$D$5)-INT(INT(C11*$D$5)*0.8)</f>
        <v>1032</v>
      </c>
      <c r="F11" s="43">
        <f>INT(C11*$D$5)-INT(INT(C11*$D$5)*0.7)</f>
        <v>1548</v>
      </c>
      <c r="G11" s="143"/>
      <c r="I11" s="34"/>
    </row>
    <row r="12" spans="1:9" ht="17.25" customHeight="1" x14ac:dyDescent="0.15">
      <c r="A12" s="292"/>
      <c r="B12" s="13" t="s">
        <v>118</v>
      </c>
      <c r="C12" s="116">
        <v>525</v>
      </c>
      <c r="D12" s="36">
        <f>INT(C12*$D$5)-INT(INT(C12*$D$5)*0.9)</f>
        <v>572</v>
      </c>
      <c r="E12" s="43">
        <f>INT(C12*$D$5)-INT(INT(C12*$D$5)*0.8)</f>
        <v>1143</v>
      </c>
      <c r="F12" s="43">
        <f>INT(C12*$D$5)-INT(INT(C12*$D$5)*0.7)</f>
        <v>1714</v>
      </c>
      <c r="G12" s="143"/>
      <c r="I12" s="34"/>
    </row>
    <row r="13" spans="1:9" ht="17.25" customHeight="1" x14ac:dyDescent="0.15">
      <c r="A13" s="286" t="b">
        <v>1</v>
      </c>
      <c r="B13" s="12" t="s">
        <v>176</v>
      </c>
      <c r="C13" s="133"/>
      <c r="D13" s="40"/>
      <c r="E13" s="43"/>
      <c r="F13" s="43"/>
      <c r="G13" s="188"/>
      <c r="I13" s="34"/>
    </row>
    <row r="14" spans="1:9" ht="17.25" customHeight="1" x14ac:dyDescent="0.15">
      <c r="A14" s="287"/>
      <c r="B14" s="13" t="s">
        <v>117</v>
      </c>
      <c r="C14" s="116">
        <v>496</v>
      </c>
      <c r="D14" s="36">
        <f>INT(C14*$D$5)-INT(INT(C14*$D$5)*0.9)</f>
        <v>540</v>
      </c>
      <c r="E14" s="43">
        <f>INT(C14*$D$5)-INT(INT(C14*$D$5)*0.8)</f>
        <v>1080</v>
      </c>
      <c r="F14" s="43">
        <f>INT(C14*$D$5)-INT(INT(C14*$D$5)*0.7)</f>
        <v>1619</v>
      </c>
      <c r="G14" s="143"/>
      <c r="I14" s="34"/>
    </row>
    <row r="15" spans="1:9" ht="17.25" customHeight="1" x14ac:dyDescent="0.15">
      <c r="A15" s="292"/>
      <c r="B15" s="13" t="s">
        <v>118</v>
      </c>
      <c r="C15" s="116">
        <v>550</v>
      </c>
      <c r="D15" s="36">
        <f>INT(C15*$D$5)-INT(INT(C15*$D$5)*0.9)</f>
        <v>599</v>
      </c>
      <c r="E15" s="43">
        <f>INT(C15*$D$5)-INT(INT(C15*$D$5)*0.8)</f>
        <v>1197</v>
      </c>
      <c r="F15" s="43">
        <f>INT(C15*$D$5)-INT(INT(C15*$D$5)*0.7)</f>
        <v>1796</v>
      </c>
      <c r="G15" s="143"/>
      <c r="I15" s="34"/>
    </row>
    <row r="16" spans="1:9" ht="17.25" customHeight="1" x14ac:dyDescent="0.15">
      <c r="A16" s="286" t="b">
        <v>1</v>
      </c>
      <c r="B16" s="12" t="s">
        <v>177</v>
      </c>
      <c r="C16" s="133"/>
      <c r="D16" s="40"/>
      <c r="E16" s="43"/>
      <c r="F16" s="43"/>
      <c r="G16" s="188"/>
      <c r="I16" s="34"/>
    </row>
    <row r="17" spans="1:9" ht="17.25" customHeight="1" x14ac:dyDescent="0.15">
      <c r="A17" s="287"/>
      <c r="B17" s="13" t="s">
        <v>117</v>
      </c>
      <c r="C17" s="116">
        <v>740</v>
      </c>
      <c r="D17" s="36">
        <f>INT(C17*$D$5)-INT(INT(C17*$D$5)*0.9)</f>
        <v>806</v>
      </c>
      <c r="E17" s="43">
        <f>INT(C17*$D$5)-INT(INT(C17*$D$5)*0.8)</f>
        <v>1611</v>
      </c>
      <c r="F17" s="43">
        <f>INT(C17*$D$5)-INT(INT(C17*$D$5)*0.7)</f>
        <v>2416</v>
      </c>
      <c r="G17" s="143"/>
      <c r="I17" s="34"/>
    </row>
    <row r="18" spans="1:9" ht="17.25" customHeight="1" x14ac:dyDescent="0.15">
      <c r="A18" s="292"/>
      <c r="B18" s="13" t="s">
        <v>118</v>
      </c>
      <c r="C18" s="116">
        <v>826</v>
      </c>
      <c r="D18" s="36">
        <f>INT(C18*$D$5)-INT(INT(C18*$D$5)*0.9)</f>
        <v>899</v>
      </c>
      <c r="E18" s="43">
        <f>INT(C18*$D$5)-INT(INT(C18*$D$5)*0.8)</f>
        <v>1798</v>
      </c>
      <c r="F18" s="43">
        <f>INT(C18*$D$5)-INT(INT(C18*$D$5)*0.7)</f>
        <v>2696</v>
      </c>
      <c r="G18" s="143"/>
      <c r="I18" s="34"/>
    </row>
    <row r="19" spans="1:9" ht="17.25" customHeight="1" x14ac:dyDescent="0.15">
      <c r="A19" s="286" t="b">
        <v>1</v>
      </c>
      <c r="B19" s="12" t="s">
        <v>178</v>
      </c>
      <c r="C19" s="133"/>
      <c r="D19" s="40"/>
      <c r="E19" s="43"/>
      <c r="F19" s="43"/>
      <c r="G19" s="188"/>
      <c r="I19" s="34"/>
    </row>
    <row r="20" spans="1:9" ht="17.25" customHeight="1" x14ac:dyDescent="0.15">
      <c r="A20" s="287"/>
      <c r="B20" s="13" t="s">
        <v>117</v>
      </c>
      <c r="C20" s="116">
        <v>759</v>
      </c>
      <c r="D20" s="36">
        <f>INT(C20*$D$5)-INT(INT(C20*$D$5)*0.9)</f>
        <v>826</v>
      </c>
      <c r="E20" s="43">
        <f>INT(C20*$D$5)-INT(INT(C20*$D$5)*0.8)</f>
        <v>1652</v>
      </c>
      <c r="F20" s="43">
        <f>INT(C20*$D$5)-INT(INT(C20*$D$5)*0.7)</f>
        <v>2478</v>
      </c>
      <c r="G20" s="143"/>
      <c r="I20" s="34"/>
    </row>
    <row r="21" spans="1:9" ht="17.25" customHeight="1" x14ac:dyDescent="0.15">
      <c r="A21" s="292"/>
      <c r="B21" s="13" t="s">
        <v>118</v>
      </c>
      <c r="C21" s="116">
        <v>849</v>
      </c>
      <c r="D21" s="36">
        <f>INT(C21*$D$5)-INT(INT(C21*$D$5)*0.9)</f>
        <v>924</v>
      </c>
      <c r="E21" s="43">
        <f>INT(C21*$D$5)-INT(INT(C21*$D$5)*0.8)</f>
        <v>1848</v>
      </c>
      <c r="F21" s="43">
        <f>INT(C21*$D$5)-INT(INT(C21*$D$5)*0.7)</f>
        <v>2772</v>
      </c>
      <c r="G21" s="143"/>
      <c r="I21" s="34"/>
    </row>
    <row r="22" spans="1:9" ht="17.25" customHeight="1" x14ac:dyDescent="0.15">
      <c r="A22" s="286" t="b">
        <v>1</v>
      </c>
      <c r="B22" s="12" t="s">
        <v>179</v>
      </c>
      <c r="C22" s="133"/>
      <c r="D22" s="40"/>
      <c r="E22" s="43"/>
      <c r="F22" s="43"/>
      <c r="G22" s="188"/>
      <c r="I22" s="34"/>
    </row>
    <row r="23" spans="1:9" ht="17.25" customHeight="1" x14ac:dyDescent="0.15">
      <c r="A23" s="287"/>
      <c r="B23" s="13" t="s">
        <v>117</v>
      </c>
      <c r="C23" s="116">
        <v>859</v>
      </c>
      <c r="D23" s="36">
        <f>INT(C23*$D$5)-INT(INT(C23*$D$5)*0.9)</f>
        <v>935</v>
      </c>
      <c r="E23" s="43">
        <f>INT(C23*$D$5)-INT(INT(C23*$D$5)*0.8)</f>
        <v>1869</v>
      </c>
      <c r="F23" s="43">
        <f>INT(C23*$D$5)-INT(INT(C23*$D$5)*0.7)</f>
        <v>2804</v>
      </c>
      <c r="G23" s="143"/>
      <c r="I23" s="34"/>
    </row>
    <row r="24" spans="1:9" ht="17.25" customHeight="1" x14ac:dyDescent="0.15">
      <c r="A24" s="292"/>
      <c r="B24" s="13" t="s">
        <v>118</v>
      </c>
      <c r="C24" s="116">
        <v>959</v>
      </c>
      <c r="D24" s="36">
        <f>INT(C24*$D$5)-INT(INT(C24*$D$5)*0.9)</f>
        <v>1044</v>
      </c>
      <c r="E24" s="43">
        <f>INT(C24*$D$5)-INT(INT(C24*$D$5)*0.8)</f>
        <v>2087</v>
      </c>
      <c r="F24" s="43">
        <f>INT(C24*$D$5)-INT(INT(C24*$D$5)*0.7)</f>
        <v>3130</v>
      </c>
      <c r="G24" s="143"/>
      <c r="I24" s="34"/>
    </row>
    <row r="25" spans="1:9" ht="17.25" customHeight="1" x14ac:dyDescent="0.15">
      <c r="A25" s="286" t="b">
        <v>1</v>
      </c>
      <c r="B25" s="12" t="s">
        <v>180</v>
      </c>
      <c r="C25" s="133"/>
      <c r="D25" s="40"/>
      <c r="E25" s="43"/>
      <c r="F25" s="43"/>
      <c r="G25" s="188"/>
      <c r="I25" s="34"/>
    </row>
    <row r="26" spans="1:9" ht="17.25" customHeight="1" x14ac:dyDescent="0.15">
      <c r="A26" s="287"/>
      <c r="B26" s="13" t="s">
        <v>117</v>
      </c>
      <c r="C26" s="116">
        <v>886</v>
      </c>
      <c r="D26" s="36">
        <f>INT(C26*$D$5)-INT(INT(C26*$D$5)*0.9)</f>
        <v>964</v>
      </c>
      <c r="E26" s="43">
        <f>INT(C26*$D$5)-INT(INT(C26*$D$5)*0.8)</f>
        <v>1928</v>
      </c>
      <c r="F26" s="43">
        <f>INT(C26*$D$5)-INT(INT(C26*$D$5)*0.7)</f>
        <v>2892</v>
      </c>
      <c r="G26" s="143"/>
      <c r="I26" s="34"/>
    </row>
    <row r="27" spans="1:9" ht="17.25" customHeight="1" thickBot="1" x14ac:dyDescent="0.2">
      <c r="A27" s="288"/>
      <c r="B27" s="13" t="s">
        <v>118</v>
      </c>
      <c r="C27" s="116">
        <v>989</v>
      </c>
      <c r="D27" s="36">
        <f>INT(C27*$D$5)-INT(INT(C27*$D$5)*0.9)</f>
        <v>1076</v>
      </c>
      <c r="E27" s="43">
        <f>INT(C27*$D$5)-INT(INT(C27*$D$5)*0.8)</f>
        <v>2152</v>
      </c>
      <c r="F27" s="43">
        <f>INT(C27*$D$5)-INT(INT(C27*$D$5)*0.7)</f>
        <v>3228</v>
      </c>
      <c r="G27" s="143"/>
      <c r="I27" s="34"/>
    </row>
    <row r="28" spans="1:9" ht="17.25" customHeight="1" x14ac:dyDescent="0.15">
      <c r="A28" s="207"/>
      <c r="B28" s="54" t="s">
        <v>5</v>
      </c>
      <c r="C28" s="117"/>
      <c r="D28" s="55"/>
      <c r="E28" s="56"/>
      <c r="F28" s="56"/>
      <c r="G28" s="122"/>
      <c r="I28" s="34"/>
    </row>
    <row r="29" spans="1:9" s="3" customFormat="1" ht="17.25" customHeight="1" x14ac:dyDescent="0.15">
      <c r="A29" s="289" t="b">
        <v>1</v>
      </c>
      <c r="B29" s="57" t="s">
        <v>139</v>
      </c>
      <c r="C29" s="116"/>
      <c r="D29" s="51"/>
      <c r="E29" s="52"/>
      <c r="F29" s="52"/>
      <c r="G29" s="143"/>
      <c r="I29" s="34"/>
    </row>
    <row r="30" spans="1:9" s="3" customFormat="1" ht="17.25" customHeight="1" x14ac:dyDescent="0.15">
      <c r="A30" s="290"/>
      <c r="B30" s="48" t="s">
        <v>63</v>
      </c>
      <c r="C30" s="80">
        <v>50</v>
      </c>
      <c r="D30" s="49">
        <f>INT(C30*$D$5)-INT(INT(C30*$D$5)*0.9)</f>
        <v>55</v>
      </c>
      <c r="E30" s="50">
        <f>INT(C30*$D$5)-INT(INT(C30*$D$5)*0.8)</f>
        <v>109</v>
      </c>
      <c r="F30" s="50">
        <f>INT(C30*$D$5)-INT(INT(C30*$D$5)*0.7)</f>
        <v>164</v>
      </c>
      <c r="G30" s="147"/>
      <c r="I30" s="34"/>
    </row>
    <row r="31" spans="1:9" s="3" customFormat="1" ht="17.25" customHeight="1" x14ac:dyDescent="0.15">
      <c r="A31" s="290"/>
      <c r="B31" s="48" t="s">
        <v>64</v>
      </c>
      <c r="C31" s="80">
        <v>100</v>
      </c>
      <c r="D31" s="49">
        <f>INT(C31*$D$5)-INT(INT(C31*$D$5)*0.9)</f>
        <v>109</v>
      </c>
      <c r="E31" s="50">
        <f>INT(C31*$D$5)-INT(INT(C31*$D$5)*0.8)</f>
        <v>218</v>
      </c>
      <c r="F31" s="50">
        <f>INT(C31*$D$5)-INT(INT(C31*$D$5)*0.7)</f>
        <v>327</v>
      </c>
      <c r="G31" s="147"/>
      <c r="I31" s="34"/>
    </row>
    <row r="32" spans="1:9" s="3" customFormat="1" ht="17.25" customHeight="1" x14ac:dyDescent="0.15">
      <c r="A32" s="290"/>
      <c r="B32" s="48" t="s">
        <v>65</v>
      </c>
      <c r="C32" s="80">
        <v>150</v>
      </c>
      <c r="D32" s="49">
        <f>INT(C32*$D$5)-INT(INT(C32*$D$5)*0.9)</f>
        <v>164</v>
      </c>
      <c r="E32" s="50">
        <f>INT(C32*$D$5)-INT(INT(C32*$D$5)*0.8)</f>
        <v>327</v>
      </c>
      <c r="F32" s="50">
        <f>INT(C32*$D$5)-INT(INT(C32*$D$5)*0.7)</f>
        <v>490</v>
      </c>
      <c r="G32" s="147"/>
      <c r="I32" s="34"/>
    </row>
    <row r="33" spans="1:9" ht="17.25" customHeight="1" x14ac:dyDescent="0.15">
      <c r="A33" s="290"/>
      <c r="B33" s="14" t="s">
        <v>66</v>
      </c>
      <c r="C33" s="116">
        <v>200</v>
      </c>
      <c r="D33" s="51">
        <f>INT(C33*$D$5)-INT(INT(C33*$D$5)*0.9)</f>
        <v>218</v>
      </c>
      <c r="E33" s="52">
        <f>INT(C33*$D$5)-INT(INT(C33*$D$5)*0.8)</f>
        <v>436</v>
      </c>
      <c r="F33" s="52">
        <f>INT(C33*$D$5)-INT(INT(C33*$D$5)*0.7)</f>
        <v>653</v>
      </c>
      <c r="G33" s="143"/>
      <c r="I33" s="34"/>
    </row>
    <row r="34" spans="1:9" s="3" customFormat="1" ht="17.25" customHeight="1" x14ac:dyDescent="0.15">
      <c r="A34" s="291"/>
      <c r="B34" s="15" t="s">
        <v>67</v>
      </c>
      <c r="C34" s="133">
        <v>250</v>
      </c>
      <c r="D34" s="36">
        <f>INT(C34*$D$5)-INT(INT(C34*$D$5)*0.9)</f>
        <v>272</v>
      </c>
      <c r="E34" s="43">
        <f>INT(C34*$D$5)-INT(INT(C34*$D$5)*0.8)</f>
        <v>544</v>
      </c>
      <c r="F34" s="43">
        <f>INT(C34*$D$5)-INT(INT(C34*$D$5)*0.7)</f>
        <v>816</v>
      </c>
      <c r="G34" s="141"/>
      <c r="I34" s="34"/>
    </row>
    <row r="35" spans="1:9" s="3" customFormat="1" ht="17.25" customHeight="1" x14ac:dyDescent="0.15">
      <c r="A35" s="208"/>
      <c r="B35" s="48" t="s">
        <v>288</v>
      </c>
      <c r="C35" s="80"/>
      <c r="D35" s="49"/>
      <c r="E35" s="50"/>
      <c r="F35" s="50"/>
      <c r="G35" s="147" t="s">
        <v>31</v>
      </c>
      <c r="I35" s="34"/>
    </row>
    <row r="36" spans="1:9" s="3" customFormat="1" ht="17.25" customHeight="1" x14ac:dyDescent="0.15">
      <c r="A36" s="208" t="b">
        <v>1</v>
      </c>
      <c r="B36" s="48" t="s">
        <v>350</v>
      </c>
      <c r="C36" s="80">
        <v>40</v>
      </c>
      <c r="D36" s="49">
        <f>INT(C36*$D$5)-INT(INT(C36*$D$5)*0.9)</f>
        <v>44</v>
      </c>
      <c r="E36" s="50">
        <f>INT(C36*$D$5)-INT(INT(C36*$D$5)*0.8)</f>
        <v>87</v>
      </c>
      <c r="F36" s="50">
        <f>INT(C36*$D$5)-INT(INT(C36*$D$5)*0.7)</f>
        <v>131</v>
      </c>
      <c r="G36" s="147"/>
      <c r="I36" s="34"/>
    </row>
    <row r="37" spans="1:9" s="3" customFormat="1" ht="17.25" customHeight="1" x14ac:dyDescent="0.15">
      <c r="A37" s="208" t="b">
        <v>1</v>
      </c>
      <c r="B37" s="48" t="s">
        <v>351</v>
      </c>
      <c r="C37" s="80">
        <v>55</v>
      </c>
      <c r="D37" s="49">
        <f>INT(C37*$D$5)-INT(INT(C37*$D$5)*0.9)</f>
        <v>60</v>
      </c>
      <c r="E37" s="50">
        <f>INT(C37*$D$5)-INT(INT(C37*$D$5)*0.8)</f>
        <v>120</v>
      </c>
      <c r="F37" s="50">
        <f>INT(C37*$D$5)-INT(INT(C37*$D$5)*0.7)</f>
        <v>180</v>
      </c>
      <c r="G37" s="147"/>
      <c r="I37" s="34"/>
    </row>
    <row r="38" spans="1:9" s="3" customFormat="1" ht="17.25" customHeight="1" x14ac:dyDescent="0.15">
      <c r="A38" s="208"/>
      <c r="B38" s="48" t="s">
        <v>291</v>
      </c>
      <c r="C38" s="80"/>
      <c r="D38" s="49"/>
      <c r="E38" s="50"/>
      <c r="F38" s="50"/>
      <c r="G38" s="147"/>
      <c r="I38" s="34"/>
    </row>
    <row r="39" spans="1:9" s="3" customFormat="1" ht="17.25" customHeight="1" x14ac:dyDescent="0.15">
      <c r="A39" s="208" t="b">
        <v>1</v>
      </c>
      <c r="B39" s="48" t="s">
        <v>352</v>
      </c>
      <c r="C39" s="80">
        <v>100</v>
      </c>
      <c r="D39" s="49">
        <f>INT(C39*$D$5)-INT(INT(C39*$D$5)*0.9)</f>
        <v>109</v>
      </c>
      <c r="E39" s="50">
        <f>INT(C39*$D$5)-INT(INT(C39*$D$5)*0.8)</f>
        <v>218</v>
      </c>
      <c r="F39" s="50">
        <f>INT(C39*$D$5)-INT(INT(C39*$D$5)*0.7)</f>
        <v>327</v>
      </c>
      <c r="G39" s="178" t="s">
        <v>379</v>
      </c>
      <c r="I39" s="34"/>
    </row>
    <row r="40" spans="1:9" s="3" customFormat="1" ht="17.25" customHeight="1" x14ac:dyDescent="0.15">
      <c r="A40" s="208" t="b">
        <v>1</v>
      </c>
      <c r="B40" s="48" t="s">
        <v>353</v>
      </c>
      <c r="C40" s="80">
        <v>200</v>
      </c>
      <c r="D40" s="49">
        <f>INT(C40*$D$5)-INT(INT(C40*$D$5)*0.9)</f>
        <v>218</v>
      </c>
      <c r="E40" s="50">
        <f>INT(C40*$D$5)-INT(INT(C40*$D$5)*0.8)</f>
        <v>436</v>
      </c>
      <c r="F40" s="50">
        <f>INT(C40*$D$5)-INT(INT(C40*$D$5)*0.7)</f>
        <v>653</v>
      </c>
      <c r="G40" s="147" t="s">
        <v>8</v>
      </c>
      <c r="I40" s="34"/>
    </row>
    <row r="41" spans="1:9" s="3" customFormat="1" ht="30.75" customHeight="1" x14ac:dyDescent="0.15">
      <c r="A41" s="208" t="b">
        <v>1</v>
      </c>
      <c r="B41" s="48" t="s">
        <v>411</v>
      </c>
      <c r="C41" s="80">
        <v>100</v>
      </c>
      <c r="D41" s="49">
        <f>INT(C41*$D$5)-INT(INT(C41*$D$5)*0.9)</f>
        <v>109</v>
      </c>
      <c r="E41" s="50">
        <f>INT(C41*$D$5)-INT(INT(C41*$D$5)*0.8)</f>
        <v>218</v>
      </c>
      <c r="F41" s="50">
        <f>INT(C41*$D$5)-INT(INT(C41*$D$5)*0.7)</f>
        <v>327</v>
      </c>
      <c r="G41" s="147" t="s">
        <v>8</v>
      </c>
      <c r="I41" s="34"/>
    </row>
    <row r="42" spans="1:9" s="3" customFormat="1" ht="17.25" customHeight="1" x14ac:dyDescent="0.15">
      <c r="A42" s="208"/>
      <c r="B42" s="48" t="s">
        <v>294</v>
      </c>
      <c r="C42" s="80"/>
      <c r="D42" s="49"/>
      <c r="E42" s="50"/>
      <c r="F42" s="50"/>
      <c r="G42" s="147"/>
      <c r="I42" s="34"/>
    </row>
    <row r="43" spans="1:9" s="3" customFormat="1" ht="17.25" customHeight="1" x14ac:dyDescent="0.15">
      <c r="A43" s="208" t="b">
        <v>1</v>
      </c>
      <c r="B43" s="48" t="s">
        <v>354</v>
      </c>
      <c r="C43" s="80">
        <v>27</v>
      </c>
      <c r="D43" s="49">
        <f>INT(C43*$D$5)-INT(INT(C43*$D$5)*0.9)</f>
        <v>30</v>
      </c>
      <c r="E43" s="50">
        <f>INT(C43*$D$5)-INT(INT(C43*$D$5)*0.8)</f>
        <v>59</v>
      </c>
      <c r="F43" s="50">
        <f>INT(C43*$D$5)-INT(INT(C43*$D$5)*0.7)</f>
        <v>88</v>
      </c>
      <c r="G43" s="147" t="s">
        <v>31</v>
      </c>
      <c r="I43" s="34"/>
    </row>
    <row r="44" spans="1:9" s="3" customFormat="1" ht="17.25" customHeight="1" x14ac:dyDescent="0.15">
      <c r="A44" s="208" t="b">
        <v>1</v>
      </c>
      <c r="B44" s="48" t="s">
        <v>355</v>
      </c>
      <c r="C44" s="80">
        <v>20</v>
      </c>
      <c r="D44" s="49">
        <f>INT(C44*$D$5)-INT(INT(C44*$D$5)*0.9)</f>
        <v>22</v>
      </c>
      <c r="E44" s="50">
        <f>INT(C44*$D$5)-INT(INT(C44*$D$5)*0.8)</f>
        <v>44</v>
      </c>
      <c r="F44" s="50">
        <f>INT(C44*$D$5)-INT(INT(C44*$D$5)*0.7)</f>
        <v>66</v>
      </c>
      <c r="G44" s="178" t="s">
        <v>8</v>
      </c>
      <c r="I44" s="34"/>
    </row>
    <row r="45" spans="1:9" s="3" customFormat="1" ht="17.25" customHeight="1" x14ac:dyDescent="0.15">
      <c r="A45" s="208" t="b">
        <v>1</v>
      </c>
      <c r="B45" s="48" t="s">
        <v>356</v>
      </c>
      <c r="C45" s="80">
        <v>60</v>
      </c>
      <c r="D45" s="49">
        <f>INT(C45*$D$5)-INT(INT(C45*$D$5)*0.9)</f>
        <v>66</v>
      </c>
      <c r="E45" s="50">
        <f>INT(C45*$D$5)-INT(INT(C45*$D$5)*0.8)</f>
        <v>131</v>
      </c>
      <c r="F45" s="50">
        <f>INT(C45*$D$5)-INT(INT(C45*$D$5)*0.7)</f>
        <v>196</v>
      </c>
      <c r="G45" s="147" t="s">
        <v>31</v>
      </c>
      <c r="I45" s="34"/>
    </row>
    <row r="46" spans="1:9" s="3" customFormat="1" ht="17.25" customHeight="1" x14ac:dyDescent="0.15">
      <c r="A46" s="208" t="b">
        <v>1</v>
      </c>
      <c r="B46" s="48" t="s">
        <v>357</v>
      </c>
      <c r="C46" s="80">
        <v>50</v>
      </c>
      <c r="D46" s="49">
        <f>INT(C46*$D$5)-INT(INT(C46*$D$5)*0.9)</f>
        <v>55</v>
      </c>
      <c r="E46" s="50">
        <f>INT(C46*$D$5)-INT(INT(C46*$D$5)*0.8)</f>
        <v>109</v>
      </c>
      <c r="F46" s="50">
        <f>INT(C46*$D$5)-INT(INT(C46*$D$5)*0.7)</f>
        <v>164</v>
      </c>
      <c r="G46" s="178" t="s">
        <v>8</v>
      </c>
      <c r="I46" s="34"/>
    </row>
    <row r="47" spans="1:9" s="3" customFormat="1" ht="17.25" customHeight="1" x14ac:dyDescent="0.15">
      <c r="A47" s="208" t="b">
        <v>1</v>
      </c>
      <c r="B47" s="48" t="s">
        <v>358</v>
      </c>
      <c r="C47" s="80">
        <v>200</v>
      </c>
      <c r="D47" s="49">
        <f>INT(C47*$D$5)-INT(INT(C47*$D$5)*0.9)</f>
        <v>218</v>
      </c>
      <c r="E47" s="50">
        <f>INT(C47*$D$5)-INT(INT(C47*$D$5)*0.8)</f>
        <v>436</v>
      </c>
      <c r="F47" s="50">
        <f>INT(C47*$D$5)-INT(INT(C47*$D$5)*0.7)</f>
        <v>653</v>
      </c>
      <c r="G47" s="178" t="s">
        <v>8</v>
      </c>
      <c r="I47" s="34"/>
    </row>
    <row r="48" spans="1:9" s="3" customFormat="1" ht="17.25" customHeight="1" x14ac:dyDescent="0.15">
      <c r="A48" s="208"/>
      <c r="B48" s="48" t="s">
        <v>359</v>
      </c>
      <c r="C48" s="80"/>
      <c r="D48" s="49"/>
      <c r="E48" s="50"/>
      <c r="F48" s="50"/>
      <c r="G48" s="178" t="s">
        <v>9</v>
      </c>
      <c r="I48" s="34"/>
    </row>
    <row r="49" spans="1:9" s="3" customFormat="1" ht="17.25" customHeight="1" x14ac:dyDescent="0.15">
      <c r="A49" s="208" t="b">
        <v>1</v>
      </c>
      <c r="B49" s="48" t="s">
        <v>360</v>
      </c>
      <c r="C49" s="80">
        <v>20</v>
      </c>
      <c r="D49" s="49">
        <f>INT(C49*$D$5)-INT(INT(C49*$D$5)*0.9)</f>
        <v>22</v>
      </c>
      <c r="E49" s="50">
        <f>INT(C49*$D$5)-INT(INT(C49*$D$5)*0.8)</f>
        <v>44</v>
      </c>
      <c r="F49" s="50">
        <f>INT(C49*$D$5)-INT(INT(C49*$D$5)*0.7)</f>
        <v>66</v>
      </c>
      <c r="G49" s="178"/>
      <c r="I49" s="34"/>
    </row>
    <row r="50" spans="1:9" s="3" customFormat="1" ht="17.25" customHeight="1" x14ac:dyDescent="0.15">
      <c r="A50" s="208" t="b">
        <v>1</v>
      </c>
      <c r="B50" s="48" t="s">
        <v>361</v>
      </c>
      <c r="C50" s="80">
        <v>5</v>
      </c>
      <c r="D50" s="49">
        <f>INT(C50*$D$5)-INT(INT(C50*$D$5)*0.9)</f>
        <v>6</v>
      </c>
      <c r="E50" s="50">
        <f>INT(C50*$D$5)-INT(INT(C50*$D$5)*0.8)</f>
        <v>11</v>
      </c>
      <c r="F50" s="50">
        <f>INT(C50*$D$5)-INT(INT(C50*$D$5)*0.7)</f>
        <v>17</v>
      </c>
      <c r="G50" s="178"/>
      <c r="I50" s="34"/>
    </row>
    <row r="51" spans="1:9" s="3" customFormat="1" ht="17.25" customHeight="1" x14ac:dyDescent="0.15">
      <c r="A51" s="208"/>
      <c r="B51" s="48" t="s">
        <v>362</v>
      </c>
      <c r="C51" s="80"/>
      <c r="D51" s="49"/>
      <c r="E51" s="50"/>
      <c r="F51" s="50"/>
      <c r="G51" s="178" t="s">
        <v>8</v>
      </c>
      <c r="I51" s="34"/>
    </row>
    <row r="52" spans="1:9" s="3" customFormat="1" ht="17.25" customHeight="1" x14ac:dyDescent="0.15">
      <c r="A52" s="208" t="b">
        <v>1</v>
      </c>
      <c r="B52" s="48" t="s">
        <v>363</v>
      </c>
      <c r="C52" s="80">
        <v>150</v>
      </c>
      <c r="D52" s="49">
        <f>INT(C52*$D$5)-INT(INT(C52*$D$5)*0.9)</f>
        <v>164</v>
      </c>
      <c r="E52" s="50">
        <f>INT(C52*$D$5)-INT(INT(C52*$D$5)*0.8)</f>
        <v>327</v>
      </c>
      <c r="F52" s="50">
        <f>INT(C52*$D$5)-INT(INT(C52*$D$5)*0.7)</f>
        <v>490</v>
      </c>
      <c r="G52" s="178"/>
      <c r="I52" s="34"/>
    </row>
    <row r="53" spans="1:9" s="3" customFormat="1" ht="17.25" customHeight="1" x14ac:dyDescent="0.15">
      <c r="A53" s="208" t="b">
        <v>1</v>
      </c>
      <c r="B53" s="48" t="s">
        <v>364</v>
      </c>
      <c r="C53" s="80">
        <v>160</v>
      </c>
      <c r="D53" s="49">
        <f>INT(C53*$D$5)-INT(INT(C53*$D$5)*0.9)</f>
        <v>174</v>
      </c>
      <c r="E53" s="50">
        <f>INT(C53*$D$5)-INT(INT(C53*$D$5)*0.8)</f>
        <v>348</v>
      </c>
      <c r="F53" s="50">
        <f>INT(C53*$D$5)-INT(INT(C53*$D$5)*0.7)</f>
        <v>522</v>
      </c>
      <c r="G53" s="178"/>
      <c r="I53" s="34"/>
    </row>
    <row r="54" spans="1:9" s="3" customFormat="1" ht="17.25" customHeight="1" x14ac:dyDescent="0.15">
      <c r="A54" s="208" t="b">
        <v>1</v>
      </c>
      <c r="B54" s="48" t="s">
        <v>365</v>
      </c>
      <c r="C54" s="80">
        <v>40</v>
      </c>
      <c r="D54" s="49">
        <f>INT(C54*$D$5)-INT(INT(C54*$D$5)*0.9)</f>
        <v>44</v>
      </c>
      <c r="E54" s="50">
        <f>INT(C54*$D$5)-INT(INT(C54*$D$5)*0.8)</f>
        <v>87</v>
      </c>
      <c r="F54" s="50">
        <f>INT(C54*$D$5)-INT(INT(C54*$D$5)*0.7)</f>
        <v>131</v>
      </c>
      <c r="G54" s="178" t="s">
        <v>8</v>
      </c>
      <c r="I54" s="34"/>
    </row>
    <row r="55" spans="1:9" ht="17.25" customHeight="1" x14ac:dyDescent="0.15">
      <c r="A55" s="209"/>
      <c r="B55" s="14" t="s">
        <v>49</v>
      </c>
      <c r="C55" s="116"/>
      <c r="D55" s="51"/>
      <c r="E55" s="52"/>
      <c r="F55" s="52"/>
      <c r="G55" s="143" t="s">
        <v>69</v>
      </c>
      <c r="I55" s="34"/>
    </row>
    <row r="56" spans="1:9" s="3" customFormat="1" ht="17.25" customHeight="1" x14ac:dyDescent="0.15">
      <c r="A56" s="208" t="b">
        <v>1</v>
      </c>
      <c r="B56" s="12" t="s">
        <v>248</v>
      </c>
      <c r="C56" s="133">
        <v>22</v>
      </c>
      <c r="D56" s="36">
        <f>INT(C56*$D$5)-INT(INT(C56*$D$5)*0.9)</f>
        <v>24</v>
      </c>
      <c r="E56" s="43">
        <f>INT(C56*$D$5)-INT(INT(C56*$D$5)*0.8)</f>
        <v>48</v>
      </c>
      <c r="F56" s="43">
        <f>INT(C56*$D$5)-INT(INT(C56*$D$5)*0.7)</f>
        <v>72</v>
      </c>
      <c r="G56" s="141"/>
      <c r="I56" s="34"/>
    </row>
    <row r="57" spans="1:9" s="3" customFormat="1" ht="17.25" customHeight="1" x14ac:dyDescent="0.15">
      <c r="A57" s="208" t="b">
        <v>1</v>
      </c>
      <c r="B57" s="11" t="s">
        <v>249</v>
      </c>
      <c r="C57" s="80">
        <v>18</v>
      </c>
      <c r="D57" s="49">
        <f>INT(C57*$D$5)-INT(INT(C57*$D$5)*0.9)</f>
        <v>20</v>
      </c>
      <c r="E57" s="50">
        <f>INT(C57*$D$5)-INT(INT(C57*$D$5)*0.8)</f>
        <v>39</v>
      </c>
      <c r="F57" s="50">
        <f>INT(C57*$D$5)-INT(INT(C57*$D$5)*0.7)</f>
        <v>59</v>
      </c>
      <c r="G57" s="147"/>
      <c r="I57" s="34"/>
    </row>
    <row r="58" spans="1:9" s="3" customFormat="1" ht="17.25" customHeight="1" thickBot="1" x14ac:dyDescent="0.2">
      <c r="A58" s="214" t="b">
        <v>1</v>
      </c>
      <c r="B58" s="13" t="s">
        <v>250</v>
      </c>
      <c r="C58" s="116">
        <v>6</v>
      </c>
      <c r="D58" s="51">
        <f>INT(C58*$D$5)-INT(INT(C58*$D$5)*0.9)</f>
        <v>7</v>
      </c>
      <c r="E58" s="52">
        <f>INT(C58*$D$5)-INT(INT(C58*$D$5)*0.8)</f>
        <v>13</v>
      </c>
      <c r="F58" s="52">
        <f>INT(C58*$D$5)-INT(INT(C58*$D$5)*0.7)</f>
        <v>20</v>
      </c>
      <c r="G58" s="143"/>
      <c r="I58" s="34"/>
    </row>
    <row r="59" spans="1:9" ht="17.25" customHeight="1" x14ac:dyDescent="0.15">
      <c r="A59" s="282" t="s">
        <v>513</v>
      </c>
      <c r="B59" s="54" t="s">
        <v>34</v>
      </c>
      <c r="C59" s="117"/>
      <c r="D59" s="55"/>
      <c r="E59" s="56"/>
      <c r="F59" s="56"/>
      <c r="G59" s="122"/>
      <c r="I59" s="34"/>
    </row>
    <row r="60" spans="1:9" ht="17.25" customHeight="1" x14ac:dyDescent="0.15">
      <c r="A60" s="283"/>
      <c r="B60" s="13" t="s">
        <v>396</v>
      </c>
      <c r="C60" s="179">
        <v>94</v>
      </c>
      <c r="D60" s="69">
        <f>INT(C60*$D$5)-INT(INT(C60*$D$5)*0.9)</f>
        <v>103</v>
      </c>
      <c r="E60" s="70">
        <f>INT(C60*$D$5)-INT(INT(C60*$D$5)*0.8)</f>
        <v>205</v>
      </c>
      <c r="F60" s="70">
        <f>INT(C60*$D$5)-INT(INT(C60*$D$5)*0.7)</f>
        <v>307</v>
      </c>
      <c r="G60" s="143" t="s">
        <v>31</v>
      </c>
      <c r="I60" s="34"/>
    </row>
    <row r="61" spans="1:9" ht="17.25" customHeight="1" thickBot="1" x14ac:dyDescent="0.2">
      <c r="A61" s="284"/>
      <c r="B61" s="53" t="s">
        <v>397</v>
      </c>
      <c r="C61" s="180">
        <v>47</v>
      </c>
      <c r="D61" s="75">
        <f>INT(C61*$D$5)-INT(INT(C61*$D$5)*0.9)</f>
        <v>52</v>
      </c>
      <c r="E61" s="76">
        <f>INT(C61*$D$5)-INT(INT(C61*$D$5)*0.8)</f>
        <v>103</v>
      </c>
      <c r="F61" s="76">
        <f>INT(C61*$D$5)-INT(INT(C61*$D$5)*0.7)</f>
        <v>154</v>
      </c>
      <c r="G61" s="149" t="s">
        <v>70</v>
      </c>
      <c r="I61" s="34"/>
    </row>
    <row r="62" spans="1:9" s="4" customFormat="1" ht="6" customHeight="1" x14ac:dyDescent="0.15">
      <c r="A62" s="211"/>
      <c r="B62" s="6"/>
      <c r="C62" s="35"/>
      <c r="D62" s="35"/>
      <c r="E62" s="35"/>
      <c r="F62" s="35"/>
      <c r="G62" s="35"/>
      <c r="I62" s="35"/>
    </row>
    <row r="63" spans="1:9" s="4" customFormat="1" ht="24" customHeight="1" x14ac:dyDescent="0.15">
      <c r="A63" s="126" t="b">
        <v>1</v>
      </c>
      <c r="B63" s="99" t="s">
        <v>366</v>
      </c>
      <c r="C63" s="285" t="s">
        <v>414</v>
      </c>
      <c r="D63" s="285"/>
      <c r="E63" s="285"/>
      <c r="F63" s="285"/>
      <c r="G63" s="189" t="s">
        <v>69</v>
      </c>
    </row>
    <row r="64" spans="1:9" s="4" customFormat="1" ht="9.75" customHeight="1" x14ac:dyDescent="0.15">
      <c r="A64" s="211"/>
      <c r="B64" s="93"/>
      <c r="C64" s="35"/>
      <c r="D64" s="35"/>
      <c r="E64" s="35"/>
      <c r="F64" s="35"/>
      <c r="G64" s="35"/>
    </row>
    <row r="65" spans="1:7" s="4" customFormat="1" ht="21.75" customHeight="1" x14ac:dyDescent="0.15">
      <c r="A65" s="126"/>
      <c r="B65" s="94" t="s">
        <v>4</v>
      </c>
      <c r="C65" s="35"/>
      <c r="D65" s="35"/>
      <c r="E65" s="35"/>
      <c r="F65" s="35"/>
      <c r="G65" s="35"/>
    </row>
    <row r="66" spans="1:7" s="3" customFormat="1" ht="18.75" customHeight="1" x14ac:dyDescent="0.15">
      <c r="A66" s="126" t="b">
        <v>1</v>
      </c>
      <c r="B66" s="92" t="s">
        <v>11</v>
      </c>
      <c r="C66" s="251" t="s">
        <v>149</v>
      </c>
      <c r="D66" s="252"/>
      <c r="E66" s="252"/>
      <c r="F66" s="252"/>
      <c r="G66" s="253"/>
    </row>
    <row r="67" spans="1:7" s="3" customFormat="1" ht="18.75" customHeight="1" x14ac:dyDescent="0.15">
      <c r="A67" s="126" t="b">
        <v>1</v>
      </c>
      <c r="B67" s="92" t="s">
        <v>12</v>
      </c>
      <c r="C67" s="251" t="s">
        <v>150</v>
      </c>
      <c r="D67" s="252"/>
      <c r="E67" s="252"/>
      <c r="F67" s="252"/>
      <c r="G67" s="253"/>
    </row>
    <row r="68" spans="1:7" s="3" customFormat="1" ht="18.75" customHeight="1" x14ac:dyDescent="0.15">
      <c r="A68" s="126" t="b">
        <v>1</v>
      </c>
      <c r="B68" s="92" t="s">
        <v>13</v>
      </c>
      <c r="C68" s="251" t="s">
        <v>151</v>
      </c>
      <c r="D68" s="252"/>
      <c r="E68" s="252"/>
      <c r="F68" s="252"/>
      <c r="G68" s="253"/>
    </row>
    <row r="69" spans="1:7" s="3" customFormat="1" ht="3.75" customHeight="1" x14ac:dyDescent="0.15">
      <c r="A69" s="212"/>
      <c r="B69" s="95"/>
      <c r="C69" s="160"/>
      <c r="D69" s="161"/>
      <c r="E69" s="161"/>
      <c r="F69" s="161"/>
      <c r="G69" s="161"/>
    </row>
    <row r="70" spans="1:7" s="3" customFormat="1" ht="18.75" customHeight="1" x14ac:dyDescent="0.15">
      <c r="A70" s="126"/>
      <c r="B70" s="94" t="s">
        <v>209</v>
      </c>
      <c r="C70" s="35"/>
      <c r="D70" s="35"/>
      <c r="E70" s="35"/>
      <c r="F70" s="35"/>
      <c r="G70" s="35"/>
    </row>
    <row r="71" spans="1:7" s="3" customFormat="1" ht="18.75" customHeight="1" x14ac:dyDescent="0.15">
      <c r="A71" s="126" t="b">
        <v>1</v>
      </c>
      <c r="B71" s="92" t="s">
        <v>210</v>
      </c>
      <c r="C71" s="251" t="s">
        <v>245</v>
      </c>
      <c r="D71" s="252"/>
      <c r="E71" s="252"/>
      <c r="F71" s="252"/>
      <c r="G71" s="253"/>
    </row>
    <row r="72" spans="1:7" s="3" customFormat="1" ht="18.75" customHeight="1" x14ac:dyDescent="0.15">
      <c r="A72" s="126" t="b">
        <v>1</v>
      </c>
      <c r="B72" s="92" t="s">
        <v>211</v>
      </c>
      <c r="C72" s="251" t="s">
        <v>246</v>
      </c>
      <c r="D72" s="252"/>
      <c r="E72" s="252"/>
      <c r="F72" s="252"/>
      <c r="G72" s="253"/>
    </row>
    <row r="73" spans="1:7" s="3" customFormat="1" ht="11.25" customHeight="1" x14ac:dyDescent="0.15">
      <c r="A73" s="212"/>
      <c r="B73" s="81"/>
      <c r="C73" s="162"/>
      <c r="D73" s="96"/>
      <c r="E73" s="96"/>
      <c r="F73" s="96"/>
      <c r="G73" s="96"/>
    </row>
    <row r="74" spans="1:7" s="3" customFormat="1" ht="22.5" customHeight="1" x14ac:dyDescent="0.15">
      <c r="A74" s="126"/>
      <c r="B74" s="100" t="s">
        <v>423</v>
      </c>
      <c r="C74" s="35"/>
      <c r="D74" s="35"/>
      <c r="E74" s="35"/>
      <c r="F74" s="35"/>
      <c r="G74" s="35"/>
    </row>
    <row r="75" spans="1:7" s="3" customFormat="1" ht="33" customHeight="1" x14ac:dyDescent="0.15">
      <c r="A75" s="126" t="b">
        <v>1</v>
      </c>
      <c r="B75" s="92" t="s">
        <v>424</v>
      </c>
      <c r="C75" s="251" t="s">
        <v>427</v>
      </c>
      <c r="D75" s="252"/>
      <c r="E75" s="252"/>
      <c r="F75" s="252"/>
      <c r="G75" s="253"/>
    </row>
    <row r="76" spans="1:7" s="3" customFormat="1" ht="13.9" customHeight="1" x14ac:dyDescent="0.15">
      <c r="B76" s="33" t="s">
        <v>15</v>
      </c>
      <c r="C76" s="24"/>
      <c r="D76" s="33"/>
      <c r="E76" s="33"/>
      <c r="F76" s="33"/>
      <c r="G76" s="33"/>
    </row>
    <row r="77" spans="1:7" s="3" customFormat="1" ht="13.9" customHeight="1" x14ac:dyDescent="0.15">
      <c r="B77" s="24" t="s">
        <v>14</v>
      </c>
      <c r="C77" s="24"/>
      <c r="D77" s="33"/>
      <c r="E77" s="33"/>
      <c r="F77" s="33"/>
      <c r="G77" s="33"/>
    </row>
    <row r="78" spans="1:7" ht="13.9" customHeight="1" x14ac:dyDescent="0.15">
      <c r="B78" s="260" t="s">
        <v>18</v>
      </c>
      <c r="C78" s="260"/>
      <c r="D78" s="260"/>
      <c r="E78" s="260"/>
      <c r="F78" s="260"/>
      <c r="G78" s="260"/>
    </row>
    <row r="79" spans="1:7" x14ac:dyDescent="0.15">
      <c r="A79" s="2" t="b">
        <v>0</v>
      </c>
      <c r="B79" s="260" t="s">
        <v>206</v>
      </c>
      <c r="C79" s="260"/>
      <c r="D79" s="260"/>
      <c r="E79" s="260"/>
      <c r="F79" s="260"/>
      <c r="G79" s="260"/>
    </row>
    <row r="80" spans="1:7" x14ac:dyDescent="0.15">
      <c r="B80" s="19" t="s">
        <v>1</v>
      </c>
      <c r="C80" s="20"/>
      <c r="D80" s="20"/>
      <c r="E80" s="20"/>
      <c r="F80" s="20"/>
    </row>
    <row r="81" spans="1:7" x14ac:dyDescent="0.15">
      <c r="B81" s="20" t="s">
        <v>2</v>
      </c>
      <c r="C81" s="20"/>
      <c r="D81" s="20"/>
      <c r="E81" s="20"/>
      <c r="F81" s="20"/>
    </row>
    <row r="82" spans="1:7" x14ac:dyDescent="0.15">
      <c r="B82" s="20" t="s">
        <v>19</v>
      </c>
      <c r="C82" s="20"/>
      <c r="D82" s="20"/>
      <c r="E82" s="20"/>
      <c r="F82" s="20"/>
    </row>
    <row r="83" spans="1:7" ht="4.5" customHeight="1" x14ac:dyDescent="0.15">
      <c r="B83" s="45" t="s">
        <v>3</v>
      </c>
      <c r="C83" s="20"/>
      <c r="D83" s="20"/>
      <c r="E83" s="20"/>
      <c r="F83" s="20"/>
    </row>
    <row r="84" spans="1:7" x14ac:dyDescent="0.15">
      <c r="B84" s="108" t="s">
        <v>434</v>
      </c>
      <c r="C84" s="156"/>
      <c r="D84" s="156"/>
      <c r="E84" s="156"/>
      <c r="F84" s="156"/>
      <c r="G84" s="157"/>
    </row>
    <row r="86" spans="1:7" ht="20.25" customHeight="1" x14ac:dyDescent="0.15">
      <c r="A86" s="107" t="s">
        <v>435</v>
      </c>
    </row>
    <row r="87" spans="1:7" ht="15.75" customHeight="1" x14ac:dyDescent="0.15">
      <c r="A87" s="248" t="s">
        <v>438</v>
      </c>
      <c r="B87" s="249"/>
      <c r="C87" s="268" t="s">
        <v>436</v>
      </c>
      <c r="D87" s="269"/>
      <c r="E87" s="268" t="s">
        <v>437</v>
      </c>
      <c r="F87" s="270"/>
      <c r="G87" s="269"/>
    </row>
    <row r="88" spans="1:7" ht="103.5" customHeight="1" x14ac:dyDescent="0.15">
      <c r="A88" s="155">
        <v>1</v>
      </c>
      <c r="B88" s="113" t="s">
        <v>439</v>
      </c>
      <c r="C88" s="274" t="s">
        <v>440</v>
      </c>
      <c r="D88" s="275"/>
      <c r="E88" s="271" t="s">
        <v>454</v>
      </c>
      <c r="F88" s="272"/>
      <c r="G88" s="273"/>
    </row>
    <row r="89" spans="1:7" ht="39.75" customHeight="1" x14ac:dyDescent="0.15">
      <c r="A89" s="155">
        <v>2</v>
      </c>
      <c r="B89" s="113" t="s">
        <v>455</v>
      </c>
      <c r="C89" s="276" t="s">
        <v>456</v>
      </c>
      <c r="D89" s="280"/>
      <c r="E89" s="278"/>
      <c r="F89" s="279"/>
      <c r="G89" s="280"/>
    </row>
    <row r="90" spans="1:7" ht="28.5" customHeight="1" x14ac:dyDescent="0.15">
      <c r="A90" s="155">
        <v>3</v>
      </c>
      <c r="B90" s="113" t="s">
        <v>457</v>
      </c>
      <c r="C90" s="281" t="s">
        <v>458</v>
      </c>
      <c r="D90" s="280"/>
      <c r="E90" s="278" t="s">
        <v>462</v>
      </c>
      <c r="F90" s="279"/>
      <c r="G90" s="280"/>
    </row>
    <row r="91" spans="1:7" ht="42" customHeight="1" x14ac:dyDescent="0.15">
      <c r="A91" s="155">
        <v>4</v>
      </c>
      <c r="B91" s="113" t="s">
        <v>459</v>
      </c>
      <c r="C91" s="281" t="s">
        <v>460</v>
      </c>
      <c r="D91" s="280"/>
      <c r="E91" s="278"/>
      <c r="F91" s="279"/>
      <c r="G91" s="280"/>
    </row>
    <row r="92" spans="1:7" ht="27.75" customHeight="1" x14ac:dyDescent="0.15">
      <c r="A92" s="155">
        <v>5</v>
      </c>
      <c r="B92" s="113" t="s">
        <v>461</v>
      </c>
      <c r="C92" s="276" t="s">
        <v>440</v>
      </c>
      <c r="D92" s="277"/>
      <c r="E92" s="278"/>
      <c r="F92" s="279"/>
      <c r="G92" s="280"/>
    </row>
  </sheetData>
  <mergeCells count="30">
    <mergeCell ref="B78:G78"/>
    <mergeCell ref="B79:G79"/>
    <mergeCell ref="C63:F63"/>
    <mergeCell ref="C75:G75"/>
    <mergeCell ref="C66:G66"/>
    <mergeCell ref="C67:G67"/>
    <mergeCell ref="C68:G68"/>
    <mergeCell ref="C71:G71"/>
    <mergeCell ref="C72:G72"/>
    <mergeCell ref="A87:B87"/>
    <mergeCell ref="C87:D87"/>
    <mergeCell ref="E87:G87"/>
    <mergeCell ref="C88:D88"/>
    <mergeCell ref="E88:G88"/>
    <mergeCell ref="A59:A61"/>
    <mergeCell ref="C92:D92"/>
    <mergeCell ref="E92:G92"/>
    <mergeCell ref="A10:A12"/>
    <mergeCell ref="A13:A15"/>
    <mergeCell ref="A16:A18"/>
    <mergeCell ref="A19:A21"/>
    <mergeCell ref="A22:A24"/>
    <mergeCell ref="A25:A27"/>
    <mergeCell ref="A29:A34"/>
    <mergeCell ref="C89:D89"/>
    <mergeCell ref="E89:G89"/>
    <mergeCell ref="C90:D90"/>
    <mergeCell ref="E90:G90"/>
    <mergeCell ref="C91:D91"/>
    <mergeCell ref="E91:G91"/>
  </mergeCells>
  <phoneticPr fontId="15"/>
  <conditionalFormatting sqref="A10:A58 A62:A75">
    <cfRule type="expression" dxfId="14" priority="2">
      <formula>$A10=TRUE</formula>
    </cfRule>
  </conditionalFormatting>
  <conditionalFormatting sqref="A59:A61">
    <cfRule type="expression" dxfId="13" priority="1">
      <formula>$A59=TRUE</formula>
    </cfRule>
  </conditionalFormatting>
  <pageMargins left="0.78740157480314965" right="0.59055118110236227" top="0.78740157480314965" bottom="0.78740157480314965" header="0" footer="0"/>
  <pageSetup paperSize="9" scale="72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9</xdr:row>
                    <xdr:rowOff>209550</xdr:rowOff>
                  </from>
                  <to>
                    <xdr:col>0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0</xdr:col>
                    <xdr:colOff>133350</xdr:colOff>
                    <xdr:row>12</xdr:row>
                    <xdr:rowOff>209550</xdr:rowOff>
                  </from>
                  <to>
                    <xdr:col>0</xdr:col>
                    <xdr:colOff>457200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0</xdr:col>
                    <xdr:colOff>133350</xdr:colOff>
                    <xdr:row>15</xdr:row>
                    <xdr:rowOff>209550</xdr:rowOff>
                  </from>
                  <to>
                    <xdr:col>0</xdr:col>
                    <xdr:colOff>457200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0</xdr:col>
                    <xdr:colOff>133350</xdr:colOff>
                    <xdr:row>18</xdr:row>
                    <xdr:rowOff>209550</xdr:rowOff>
                  </from>
                  <to>
                    <xdr:col>0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0</xdr:col>
                    <xdr:colOff>133350</xdr:colOff>
                    <xdr:row>21</xdr:row>
                    <xdr:rowOff>209550</xdr:rowOff>
                  </from>
                  <to>
                    <xdr:col>0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0</xdr:col>
                    <xdr:colOff>133350</xdr:colOff>
                    <xdr:row>24</xdr:row>
                    <xdr:rowOff>209550</xdr:rowOff>
                  </from>
                  <to>
                    <xdr:col>0</xdr:col>
                    <xdr:colOff>457200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0</xdr:col>
                    <xdr:colOff>123825</xdr:colOff>
                    <xdr:row>30</xdr:row>
                    <xdr:rowOff>95250</xdr:rowOff>
                  </from>
                  <to>
                    <xdr:col>0</xdr:col>
                    <xdr:colOff>447675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1" name="Check Box 35">
              <controlPr defaultSize="0" autoFill="0" autoLine="0" autoPict="0">
                <anchor moveWithCells="1">
                  <from>
                    <xdr:col>0</xdr:col>
                    <xdr:colOff>123825</xdr:colOff>
                    <xdr:row>35</xdr:row>
                    <xdr:rowOff>0</xdr:rowOff>
                  </from>
                  <to>
                    <xdr:col>0</xdr:col>
                    <xdr:colOff>390525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2" name="Check Box 36">
              <controlPr defaultSize="0" autoFill="0" autoLine="0" autoPict="0">
                <anchor moveWithCells="1">
                  <from>
                    <xdr:col>0</xdr:col>
                    <xdr:colOff>123825</xdr:colOff>
                    <xdr:row>36</xdr:row>
                    <xdr:rowOff>0</xdr:rowOff>
                  </from>
                  <to>
                    <xdr:col>0</xdr:col>
                    <xdr:colOff>390525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3" name="Check Box 38">
              <controlPr defaultSize="0" autoFill="0" autoLine="0" autoPict="0">
                <anchor moveWithCells="1">
                  <from>
                    <xdr:col>0</xdr:col>
                    <xdr:colOff>123825</xdr:colOff>
                    <xdr:row>38</xdr:row>
                    <xdr:rowOff>0</xdr:rowOff>
                  </from>
                  <to>
                    <xdr:col>0</xdr:col>
                    <xdr:colOff>390525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14" name="Check Box 39">
              <controlPr defaultSize="0" autoFill="0" autoLine="0" autoPict="0">
                <anchor moveWithCells="1">
                  <from>
                    <xdr:col>0</xdr:col>
                    <xdr:colOff>123825</xdr:colOff>
                    <xdr:row>39</xdr:row>
                    <xdr:rowOff>0</xdr:rowOff>
                  </from>
                  <to>
                    <xdr:col>0</xdr:col>
                    <xdr:colOff>390525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15" name="Check Box 40">
              <controlPr defaultSize="0" autoFill="0" autoLine="0" autoPict="0">
                <anchor moveWithCells="1">
                  <from>
                    <xdr:col>0</xdr:col>
                    <xdr:colOff>133350</xdr:colOff>
                    <xdr:row>40</xdr:row>
                    <xdr:rowOff>0</xdr:rowOff>
                  </from>
                  <to>
                    <xdr:col>1</xdr:col>
                    <xdr:colOff>57150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16" name="Check Box 42">
              <controlPr defaultSize="0" autoFill="0" autoLine="0" autoPict="0">
                <anchor moveWithCells="1">
                  <from>
                    <xdr:col>0</xdr:col>
                    <xdr:colOff>123825</xdr:colOff>
                    <xdr:row>42</xdr:row>
                    <xdr:rowOff>0</xdr:rowOff>
                  </from>
                  <to>
                    <xdr:col>0</xdr:col>
                    <xdr:colOff>390525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17" name="Check Box 43">
              <controlPr defaultSize="0" autoFill="0" autoLine="0" autoPict="0">
                <anchor moveWithCells="1">
                  <from>
                    <xdr:col>0</xdr:col>
                    <xdr:colOff>123825</xdr:colOff>
                    <xdr:row>43</xdr:row>
                    <xdr:rowOff>0</xdr:rowOff>
                  </from>
                  <to>
                    <xdr:col>0</xdr:col>
                    <xdr:colOff>390525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18" name="Check Box 44">
              <controlPr defaultSize="0" autoFill="0" autoLine="0" autoPict="0">
                <anchor moveWithCells="1">
                  <from>
                    <xdr:col>0</xdr:col>
                    <xdr:colOff>123825</xdr:colOff>
                    <xdr:row>44</xdr:row>
                    <xdr:rowOff>0</xdr:rowOff>
                  </from>
                  <to>
                    <xdr:col>0</xdr:col>
                    <xdr:colOff>390525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19" name="Check Box 45">
              <controlPr defaultSize="0" autoFill="0" autoLine="0" autoPict="0">
                <anchor moveWithCells="1">
                  <from>
                    <xdr:col>0</xdr:col>
                    <xdr:colOff>123825</xdr:colOff>
                    <xdr:row>45</xdr:row>
                    <xdr:rowOff>0</xdr:rowOff>
                  </from>
                  <to>
                    <xdr:col>0</xdr:col>
                    <xdr:colOff>390525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20" name="Check Box 46">
              <controlPr defaultSize="0" autoFill="0" autoLine="0" autoPict="0">
                <anchor moveWithCells="1">
                  <from>
                    <xdr:col>0</xdr:col>
                    <xdr:colOff>123825</xdr:colOff>
                    <xdr:row>46</xdr:row>
                    <xdr:rowOff>0</xdr:rowOff>
                  </from>
                  <to>
                    <xdr:col>0</xdr:col>
                    <xdr:colOff>390525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21" name="Check Box 48">
              <controlPr defaultSize="0" autoFill="0" autoLine="0" autoPict="0">
                <anchor moveWithCells="1">
                  <from>
                    <xdr:col>0</xdr:col>
                    <xdr:colOff>123825</xdr:colOff>
                    <xdr:row>48</xdr:row>
                    <xdr:rowOff>0</xdr:rowOff>
                  </from>
                  <to>
                    <xdr:col>0</xdr:col>
                    <xdr:colOff>390525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22" name="Check Box 49">
              <controlPr defaultSize="0" autoFill="0" autoLine="0" autoPict="0">
                <anchor moveWithCells="1">
                  <from>
                    <xdr:col>0</xdr:col>
                    <xdr:colOff>123825</xdr:colOff>
                    <xdr:row>49</xdr:row>
                    <xdr:rowOff>0</xdr:rowOff>
                  </from>
                  <to>
                    <xdr:col>0</xdr:col>
                    <xdr:colOff>390525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23" name="Check Box 51">
              <controlPr defaultSize="0" autoFill="0" autoLine="0" autoPict="0">
                <anchor moveWithCells="1">
                  <from>
                    <xdr:col>0</xdr:col>
                    <xdr:colOff>123825</xdr:colOff>
                    <xdr:row>51</xdr:row>
                    <xdr:rowOff>0</xdr:rowOff>
                  </from>
                  <to>
                    <xdr:col>0</xdr:col>
                    <xdr:colOff>390525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24" name="Check Box 52">
              <controlPr defaultSize="0" autoFill="0" autoLine="0" autoPict="0">
                <anchor moveWithCells="1">
                  <from>
                    <xdr:col>0</xdr:col>
                    <xdr:colOff>123825</xdr:colOff>
                    <xdr:row>52</xdr:row>
                    <xdr:rowOff>0</xdr:rowOff>
                  </from>
                  <to>
                    <xdr:col>0</xdr:col>
                    <xdr:colOff>390525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25" name="Check Box 53">
              <controlPr defaultSize="0" autoFill="0" autoLine="0" autoPict="0">
                <anchor moveWithCells="1">
                  <from>
                    <xdr:col>0</xdr:col>
                    <xdr:colOff>123825</xdr:colOff>
                    <xdr:row>53</xdr:row>
                    <xdr:rowOff>0</xdr:rowOff>
                  </from>
                  <to>
                    <xdr:col>0</xdr:col>
                    <xdr:colOff>390525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26" name="Check Box 55">
              <controlPr defaultSize="0" autoFill="0" autoLine="0" autoPict="0">
                <anchor moveWithCells="1">
                  <from>
                    <xdr:col>0</xdr:col>
                    <xdr:colOff>123825</xdr:colOff>
                    <xdr:row>55</xdr:row>
                    <xdr:rowOff>0</xdr:rowOff>
                  </from>
                  <to>
                    <xdr:col>0</xdr:col>
                    <xdr:colOff>390525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27" name="Check Box 56">
              <controlPr defaultSize="0" autoFill="0" autoLine="0" autoPict="0">
                <anchor moveWithCells="1">
                  <from>
                    <xdr:col>0</xdr:col>
                    <xdr:colOff>123825</xdr:colOff>
                    <xdr:row>56</xdr:row>
                    <xdr:rowOff>0</xdr:rowOff>
                  </from>
                  <to>
                    <xdr:col>0</xdr:col>
                    <xdr:colOff>390525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28" name="Check Box 57">
              <controlPr defaultSize="0" autoFill="0" autoLine="0" autoPict="0">
                <anchor moveWithCells="1">
                  <from>
                    <xdr:col>0</xdr:col>
                    <xdr:colOff>123825</xdr:colOff>
                    <xdr:row>57</xdr:row>
                    <xdr:rowOff>0</xdr:rowOff>
                  </from>
                  <to>
                    <xdr:col>0</xdr:col>
                    <xdr:colOff>390525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29" name="Check Box 62">
              <controlPr defaultSize="0" autoFill="0" autoLine="0" autoPict="0">
                <anchor moveWithCells="1">
                  <from>
                    <xdr:col>0</xdr:col>
                    <xdr:colOff>85725</xdr:colOff>
                    <xdr:row>62</xdr:row>
                    <xdr:rowOff>0</xdr:rowOff>
                  </from>
                  <to>
                    <xdr:col>0</xdr:col>
                    <xdr:colOff>390525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30" name="Check Box 65">
              <controlPr defaultSize="0" autoFill="0" autoLine="0" autoPict="0">
                <anchor moveWithCells="1">
                  <from>
                    <xdr:col>0</xdr:col>
                    <xdr:colOff>114300</xdr:colOff>
                    <xdr:row>65</xdr:row>
                    <xdr:rowOff>0</xdr:rowOff>
                  </from>
                  <to>
                    <xdr:col>0</xdr:col>
                    <xdr:colOff>381000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31" name="Check Box 66">
              <controlPr defaultSize="0" autoFill="0" autoLine="0" autoPict="0">
                <anchor moveWithCells="1">
                  <from>
                    <xdr:col>0</xdr:col>
                    <xdr:colOff>114300</xdr:colOff>
                    <xdr:row>66</xdr:row>
                    <xdr:rowOff>0</xdr:rowOff>
                  </from>
                  <to>
                    <xdr:col>0</xdr:col>
                    <xdr:colOff>381000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32" name="Check Box 67">
              <controlPr defaultSize="0" autoFill="0" autoLine="0" autoPict="0">
                <anchor moveWithCells="1">
                  <from>
                    <xdr:col>0</xdr:col>
                    <xdr:colOff>114300</xdr:colOff>
                    <xdr:row>67</xdr:row>
                    <xdr:rowOff>0</xdr:rowOff>
                  </from>
                  <to>
                    <xdr:col>0</xdr:col>
                    <xdr:colOff>381000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33" name="Check Box 70">
              <controlPr defaultSize="0" autoFill="0" autoLine="0" autoPict="0">
                <anchor moveWithCells="1">
                  <from>
                    <xdr:col>0</xdr:col>
                    <xdr:colOff>114300</xdr:colOff>
                    <xdr:row>70</xdr:row>
                    <xdr:rowOff>0</xdr:rowOff>
                  </from>
                  <to>
                    <xdr:col>0</xdr:col>
                    <xdr:colOff>381000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34" name="Check Box 71">
              <controlPr defaultSize="0" autoFill="0" autoLine="0" autoPict="0">
                <anchor moveWithCells="1">
                  <from>
                    <xdr:col>0</xdr:col>
                    <xdr:colOff>114300</xdr:colOff>
                    <xdr:row>71</xdr:row>
                    <xdr:rowOff>0</xdr:rowOff>
                  </from>
                  <to>
                    <xdr:col>0</xdr:col>
                    <xdr:colOff>381000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35" name="Check Box 74">
              <controlPr defaultSize="0" autoFill="0" autoLine="0" autoPict="0">
                <anchor moveWithCells="1">
                  <from>
                    <xdr:col>0</xdr:col>
                    <xdr:colOff>114300</xdr:colOff>
                    <xdr:row>73</xdr:row>
                    <xdr:rowOff>285750</xdr:rowOff>
                  </from>
                  <to>
                    <xdr:col>1</xdr:col>
                    <xdr:colOff>66675</xdr:colOff>
                    <xdr:row>75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theme="8"/>
    <pageSetUpPr fitToPage="1"/>
  </sheetPr>
  <dimension ref="A1:I113"/>
  <sheetViews>
    <sheetView view="pageBreakPreview" topLeftCell="A73" zoomScale="91" zoomScaleNormal="100" zoomScaleSheetLayoutView="91" workbookViewId="0">
      <selection activeCell="A80" sqref="A80:A82"/>
    </sheetView>
  </sheetViews>
  <sheetFormatPr defaultRowHeight="14.25" x14ac:dyDescent="0.15"/>
  <cols>
    <col min="1" max="1" width="6.875" style="2" customWidth="1"/>
    <col min="2" max="2" width="46.5" style="2" customWidth="1"/>
    <col min="3" max="6" width="11.375" style="2" customWidth="1"/>
    <col min="7" max="7" width="26" style="2" customWidth="1"/>
    <col min="8" max="16384" width="9" style="2"/>
  </cols>
  <sheetData>
    <row r="1" spans="1:9" ht="4.9000000000000004" customHeight="1" x14ac:dyDescent="0.15"/>
    <row r="2" spans="1:9" s="1" customFormat="1" ht="17.25" x14ac:dyDescent="0.15">
      <c r="A2" s="167" t="s">
        <v>464</v>
      </c>
      <c r="B2" s="103"/>
      <c r="C2" s="8"/>
      <c r="D2" s="8"/>
      <c r="E2" s="8"/>
      <c r="F2" s="8"/>
      <c r="G2" s="9"/>
    </row>
    <row r="3" spans="1:9" ht="22.5" customHeight="1" x14ac:dyDescent="0.15">
      <c r="D3" s="7"/>
      <c r="E3" s="7"/>
      <c r="F3" s="7"/>
      <c r="G3" s="104" t="s">
        <v>431</v>
      </c>
    </row>
    <row r="4" spans="1:9" ht="6.75" customHeight="1" x14ac:dyDescent="0.15">
      <c r="D4" s="7"/>
      <c r="E4" s="7"/>
      <c r="F4" s="7"/>
      <c r="G4" s="104"/>
    </row>
    <row r="5" spans="1:9" ht="20.25" customHeight="1" x14ac:dyDescent="0.15">
      <c r="A5" s="107" t="s">
        <v>450</v>
      </c>
      <c r="C5" s="114" t="s">
        <v>10</v>
      </c>
      <c r="D5" s="115">
        <v>10.88</v>
      </c>
      <c r="E5" s="34" t="s">
        <v>6</v>
      </c>
      <c r="F5" s="34"/>
      <c r="G5" s="34"/>
    </row>
    <row r="6" spans="1:9" ht="24.75" customHeight="1" thickBot="1" x14ac:dyDescent="0.2">
      <c r="A6" s="166" t="s">
        <v>452</v>
      </c>
      <c r="C6" s="114"/>
      <c r="D6" s="115"/>
      <c r="E6" s="34"/>
      <c r="F6" s="34"/>
      <c r="G6" s="34"/>
    </row>
    <row r="7" spans="1:9" ht="32.25" customHeight="1" thickBot="1" x14ac:dyDescent="0.2">
      <c r="A7" s="182" t="s">
        <v>451</v>
      </c>
      <c r="B7" s="10" t="s">
        <v>50</v>
      </c>
      <c r="C7" s="168" t="s">
        <v>0</v>
      </c>
      <c r="D7" s="169" t="s">
        <v>16</v>
      </c>
      <c r="E7" s="170" t="s">
        <v>17</v>
      </c>
      <c r="F7" s="170" t="s">
        <v>203</v>
      </c>
      <c r="G7" s="186"/>
    </row>
    <row r="8" spans="1:9" ht="18.75" customHeight="1" x14ac:dyDescent="0.15">
      <c r="A8" s="165"/>
      <c r="B8" s="16" t="s">
        <v>51</v>
      </c>
      <c r="C8" s="128"/>
      <c r="D8" s="129"/>
      <c r="E8" s="130"/>
      <c r="F8" s="130"/>
      <c r="G8" s="187"/>
    </row>
    <row r="9" spans="1:9" ht="18.75" customHeight="1" x14ac:dyDescent="0.15">
      <c r="A9" s="164"/>
      <c r="B9" s="12" t="s">
        <v>58</v>
      </c>
      <c r="C9" s="133"/>
      <c r="D9" s="40"/>
      <c r="E9" s="43"/>
      <c r="F9" s="43"/>
      <c r="G9" s="188" t="s">
        <v>60</v>
      </c>
      <c r="I9" s="34"/>
    </row>
    <row r="10" spans="1:9" ht="18.75" customHeight="1" x14ac:dyDescent="0.15">
      <c r="A10" s="286" t="b">
        <v>1</v>
      </c>
      <c r="B10" s="12" t="s">
        <v>175</v>
      </c>
      <c r="C10" s="133"/>
      <c r="D10" s="40"/>
      <c r="E10" s="43"/>
      <c r="F10" s="43"/>
      <c r="G10" s="188"/>
      <c r="I10" s="34"/>
    </row>
    <row r="11" spans="1:9" ht="18.75" customHeight="1" x14ac:dyDescent="0.15">
      <c r="A11" s="287"/>
      <c r="B11" s="13" t="s">
        <v>53</v>
      </c>
      <c r="C11" s="116">
        <v>490</v>
      </c>
      <c r="D11" s="36">
        <f>INT(C11*$D$5)-INT(INT(C11*$D$5)*0.9)</f>
        <v>534</v>
      </c>
      <c r="E11" s="43">
        <f>INT(C11*$D$5)-INT(INT(C11*$D$5)*0.8)</f>
        <v>1067</v>
      </c>
      <c r="F11" s="43">
        <f>INT(C11*$D$5)-INT(INT(C11*$D$5)*0.7)</f>
        <v>1600</v>
      </c>
      <c r="G11" s="143"/>
      <c r="I11" s="34"/>
    </row>
    <row r="12" spans="1:9" ht="18.75" customHeight="1" x14ac:dyDescent="0.15">
      <c r="A12" s="287"/>
      <c r="B12" s="13" t="s">
        <v>54</v>
      </c>
      <c r="C12" s="116">
        <v>540</v>
      </c>
      <c r="D12" s="36">
        <f>INT(C12*$D$5)-INT(INT(C12*$D$5)*0.9)</f>
        <v>588</v>
      </c>
      <c r="E12" s="43">
        <f>INT(C12*$D$5)-INT(INT(C12*$D$5)*0.8)</f>
        <v>1175</v>
      </c>
      <c r="F12" s="43">
        <f>INT(C12*$D$5)-INT(INT(C12*$D$5)*0.7)</f>
        <v>1763</v>
      </c>
      <c r="G12" s="143"/>
      <c r="I12" s="34"/>
    </row>
    <row r="13" spans="1:9" ht="18.75" customHeight="1" x14ac:dyDescent="0.15">
      <c r="A13" s="287"/>
      <c r="B13" s="13" t="s">
        <v>55</v>
      </c>
      <c r="C13" s="116">
        <v>588</v>
      </c>
      <c r="D13" s="36">
        <f>INT(C13*$D$5)-INT(INT(C13*$D$5)*0.9)</f>
        <v>640</v>
      </c>
      <c r="E13" s="43">
        <f>INT(C13*$D$5)-INT(INT(C13*$D$5)*0.8)</f>
        <v>1280</v>
      </c>
      <c r="F13" s="43">
        <f>INT(C13*$D$5)-INT(INT(C13*$D$5)*0.7)</f>
        <v>1920</v>
      </c>
      <c r="G13" s="143"/>
      <c r="I13" s="34"/>
    </row>
    <row r="14" spans="1:9" ht="18.75" customHeight="1" x14ac:dyDescent="0.15">
      <c r="A14" s="287"/>
      <c r="B14" s="13" t="s">
        <v>56</v>
      </c>
      <c r="C14" s="116">
        <v>638</v>
      </c>
      <c r="D14" s="36">
        <f>INT(C14*$D$5)-INT(INT(C14*$D$5)*0.9)</f>
        <v>695</v>
      </c>
      <c r="E14" s="43">
        <f>INT(C14*$D$5)-INT(INT(C14*$D$5)*0.8)</f>
        <v>1389</v>
      </c>
      <c r="F14" s="43">
        <f>INT(C14*$D$5)-INT(INT(C14*$D$5)*0.7)</f>
        <v>2083</v>
      </c>
      <c r="G14" s="143"/>
      <c r="I14" s="34"/>
    </row>
    <row r="15" spans="1:9" ht="18.75" customHeight="1" x14ac:dyDescent="0.15">
      <c r="A15" s="292"/>
      <c r="B15" s="13" t="s">
        <v>57</v>
      </c>
      <c r="C15" s="116">
        <v>687</v>
      </c>
      <c r="D15" s="36">
        <f>INT(C15*$D$5)-INT(INT(C15*$D$5)*0.9)</f>
        <v>748</v>
      </c>
      <c r="E15" s="43">
        <f>INT(C15*$D$5)-INT(INT(C15*$D$5)*0.8)</f>
        <v>1495</v>
      </c>
      <c r="F15" s="43">
        <f>INT(C15*$D$5)-INT(INT(C15*$D$5)*0.7)</f>
        <v>2243</v>
      </c>
      <c r="G15" s="143"/>
      <c r="I15" s="34"/>
    </row>
    <row r="16" spans="1:9" ht="18.75" customHeight="1" x14ac:dyDescent="0.15">
      <c r="A16" s="286" t="b">
        <v>1</v>
      </c>
      <c r="B16" s="12" t="s">
        <v>176</v>
      </c>
      <c r="C16" s="133"/>
      <c r="D16" s="40"/>
      <c r="E16" s="43"/>
      <c r="F16" s="43"/>
      <c r="G16" s="188"/>
      <c r="I16" s="34"/>
    </row>
    <row r="17" spans="1:9" ht="18.75" customHeight="1" x14ac:dyDescent="0.15">
      <c r="A17" s="287"/>
      <c r="B17" s="13" t="s">
        <v>53</v>
      </c>
      <c r="C17" s="116">
        <v>514</v>
      </c>
      <c r="D17" s="36">
        <f>INT(C17*$D$5)-INT(INT(C17*$D$5)*0.9)</f>
        <v>560</v>
      </c>
      <c r="E17" s="43">
        <f>INT(C17*$D$5)-INT(INT(C17*$D$5)*0.8)</f>
        <v>1119</v>
      </c>
      <c r="F17" s="43">
        <f>INT(C17*$D$5)-INT(INT(C17*$D$5)*0.7)</f>
        <v>1678</v>
      </c>
      <c r="G17" s="143"/>
      <c r="I17" s="34"/>
    </row>
    <row r="18" spans="1:9" ht="18.75" customHeight="1" x14ac:dyDescent="0.15">
      <c r="A18" s="287"/>
      <c r="B18" s="13" t="s">
        <v>54</v>
      </c>
      <c r="C18" s="116">
        <v>565</v>
      </c>
      <c r="D18" s="36">
        <f>INT(C18*$D$5)-INT(INT(C18*$D$5)*0.9)</f>
        <v>615</v>
      </c>
      <c r="E18" s="43">
        <f>INT(C18*$D$5)-INT(INT(C18*$D$5)*0.8)</f>
        <v>1230</v>
      </c>
      <c r="F18" s="43">
        <f>INT(C18*$D$5)-INT(INT(C18*$D$5)*0.7)</f>
        <v>1845</v>
      </c>
      <c r="G18" s="143"/>
      <c r="I18" s="34"/>
    </row>
    <row r="19" spans="1:9" ht="18.75" customHeight="1" x14ac:dyDescent="0.15">
      <c r="A19" s="287"/>
      <c r="B19" s="13" t="s">
        <v>55</v>
      </c>
      <c r="C19" s="116">
        <v>617</v>
      </c>
      <c r="D19" s="36">
        <f>INT(C19*$D$5)-INT(INT(C19*$D$5)*0.9)</f>
        <v>672</v>
      </c>
      <c r="E19" s="43">
        <f>INT(C19*$D$5)-INT(INT(C19*$D$5)*0.8)</f>
        <v>1343</v>
      </c>
      <c r="F19" s="43">
        <f>INT(C19*$D$5)-INT(INT(C19*$D$5)*0.7)</f>
        <v>2014</v>
      </c>
      <c r="G19" s="143"/>
      <c r="I19" s="34"/>
    </row>
    <row r="20" spans="1:9" ht="18.75" customHeight="1" x14ac:dyDescent="0.15">
      <c r="A20" s="287"/>
      <c r="B20" s="13" t="s">
        <v>56</v>
      </c>
      <c r="C20" s="116">
        <v>668</v>
      </c>
      <c r="D20" s="36">
        <f>INT(C20*$D$5)-INT(INT(C20*$D$5)*0.9)</f>
        <v>727</v>
      </c>
      <c r="E20" s="43">
        <f>INT(C20*$D$5)-INT(INT(C20*$D$5)*0.8)</f>
        <v>1454</v>
      </c>
      <c r="F20" s="43">
        <f>INT(C20*$D$5)-INT(INT(C20*$D$5)*0.7)</f>
        <v>2181</v>
      </c>
      <c r="G20" s="143"/>
      <c r="I20" s="34"/>
    </row>
    <row r="21" spans="1:9" ht="18.75" customHeight="1" x14ac:dyDescent="0.15">
      <c r="A21" s="292"/>
      <c r="B21" s="13" t="s">
        <v>57</v>
      </c>
      <c r="C21" s="116">
        <v>719</v>
      </c>
      <c r="D21" s="36">
        <f>INT(C21*$D$5)-INT(INT(C21*$D$5)*0.9)</f>
        <v>783</v>
      </c>
      <c r="E21" s="43">
        <f>INT(C21*$D$5)-INT(INT(C21*$D$5)*0.8)</f>
        <v>1565</v>
      </c>
      <c r="F21" s="43">
        <f>INT(C21*$D$5)-INT(INT(C21*$D$5)*0.7)</f>
        <v>2347</v>
      </c>
      <c r="G21" s="143"/>
      <c r="I21" s="34"/>
    </row>
    <row r="22" spans="1:9" ht="18.75" customHeight="1" x14ac:dyDescent="0.15">
      <c r="A22" s="286" t="b">
        <v>1</v>
      </c>
      <c r="B22" s="12" t="s">
        <v>177</v>
      </c>
      <c r="C22" s="133"/>
      <c r="D22" s="40"/>
      <c r="E22" s="43"/>
      <c r="F22" s="43"/>
      <c r="G22" s="188"/>
      <c r="I22" s="34"/>
    </row>
    <row r="23" spans="1:9" ht="18.75" customHeight="1" x14ac:dyDescent="0.15">
      <c r="A23" s="287"/>
      <c r="B23" s="13" t="s">
        <v>53</v>
      </c>
      <c r="C23" s="116">
        <v>769</v>
      </c>
      <c r="D23" s="36">
        <f>INT(C23*$D$5)-INT(INT(C23*$D$5)*0.9)</f>
        <v>837</v>
      </c>
      <c r="E23" s="43">
        <f>INT(C23*$D$5)-INT(INT(C23*$D$5)*0.8)</f>
        <v>1674</v>
      </c>
      <c r="F23" s="43">
        <f>INT(C23*$D$5)-INT(INT(C23*$D$5)*0.7)</f>
        <v>2510</v>
      </c>
      <c r="G23" s="143"/>
      <c r="I23" s="34"/>
    </row>
    <row r="24" spans="1:9" ht="18.75" customHeight="1" x14ac:dyDescent="0.15">
      <c r="A24" s="287"/>
      <c r="B24" s="13" t="s">
        <v>54</v>
      </c>
      <c r="C24" s="116">
        <v>852</v>
      </c>
      <c r="D24" s="36">
        <f>INT(C24*$D$5)-INT(INT(C24*$D$5)*0.9)</f>
        <v>927</v>
      </c>
      <c r="E24" s="43">
        <f>INT(C24*$D$5)-INT(INT(C24*$D$5)*0.8)</f>
        <v>1854</v>
      </c>
      <c r="F24" s="43">
        <f>INT(C24*$D$5)-INT(INT(C24*$D$5)*0.7)</f>
        <v>2781</v>
      </c>
      <c r="G24" s="143"/>
      <c r="I24" s="34"/>
    </row>
    <row r="25" spans="1:9" ht="18.75" customHeight="1" x14ac:dyDescent="0.15">
      <c r="A25" s="287"/>
      <c r="B25" s="13" t="s">
        <v>55</v>
      </c>
      <c r="C25" s="116">
        <v>934</v>
      </c>
      <c r="D25" s="36">
        <f>INT(C25*$D$5)-INT(INT(C25*$D$5)*0.9)</f>
        <v>1017</v>
      </c>
      <c r="E25" s="43">
        <f>INT(C25*$D$5)-INT(INT(C25*$D$5)*0.8)</f>
        <v>2033</v>
      </c>
      <c r="F25" s="43">
        <f>INT(C25*$D$5)-INT(INT(C25*$D$5)*0.7)</f>
        <v>3049</v>
      </c>
      <c r="G25" s="143"/>
      <c r="I25" s="34"/>
    </row>
    <row r="26" spans="1:9" ht="18.75" customHeight="1" x14ac:dyDescent="0.15">
      <c r="A26" s="287"/>
      <c r="B26" s="13" t="s">
        <v>56</v>
      </c>
      <c r="C26" s="116">
        <v>1014</v>
      </c>
      <c r="D26" s="36">
        <f>INT(C26*$D$5)-INT(INT(C26*$D$5)*0.9)</f>
        <v>1104</v>
      </c>
      <c r="E26" s="43">
        <f>INT(C26*$D$5)-INT(INT(C26*$D$5)*0.8)</f>
        <v>2207</v>
      </c>
      <c r="F26" s="43">
        <f>INT(C26*$D$5)-INT(INT(C26*$D$5)*0.7)</f>
        <v>3310</v>
      </c>
      <c r="G26" s="143"/>
      <c r="I26" s="34"/>
    </row>
    <row r="27" spans="1:9" ht="18.75" customHeight="1" x14ac:dyDescent="0.15">
      <c r="A27" s="292"/>
      <c r="B27" s="13" t="s">
        <v>57</v>
      </c>
      <c r="C27" s="116">
        <v>1097</v>
      </c>
      <c r="D27" s="36">
        <f>INT(C27*$D$5)-INT(INT(C27*$D$5)*0.9)</f>
        <v>1194</v>
      </c>
      <c r="E27" s="43">
        <f>INT(C27*$D$5)-INT(INT(C27*$D$5)*0.8)</f>
        <v>2387</v>
      </c>
      <c r="F27" s="43">
        <f>INT(C27*$D$5)-INT(INT(C27*$D$5)*0.7)</f>
        <v>3581</v>
      </c>
      <c r="G27" s="143"/>
      <c r="I27" s="34"/>
    </row>
    <row r="28" spans="1:9" ht="18.75" customHeight="1" x14ac:dyDescent="0.15">
      <c r="A28" s="286" t="b">
        <v>1</v>
      </c>
      <c r="B28" s="12" t="s">
        <v>178</v>
      </c>
      <c r="C28" s="133"/>
      <c r="D28" s="40"/>
      <c r="E28" s="43"/>
      <c r="F28" s="43"/>
      <c r="G28" s="188"/>
      <c r="I28" s="34"/>
    </row>
    <row r="29" spans="1:9" ht="18.75" customHeight="1" x14ac:dyDescent="0.15">
      <c r="A29" s="287"/>
      <c r="B29" s="13" t="s">
        <v>53</v>
      </c>
      <c r="C29" s="116">
        <v>788</v>
      </c>
      <c r="D29" s="36">
        <f>INT(C29*$D$5)-INT(INT(C29*$D$5)*0.9)</f>
        <v>858</v>
      </c>
      <c r="E29" s="43">
        <f>INT(C29*$D$5)-INT(INT(C29*$D$5)*0.8)</f>
        <v>1715</v>
      </c>
      <c r="F29" s="43">
        <f>INT(C29*$D$5)-INT(INT(C29*$D$5)*0.7)</f>
        <v>2572</v>
      </c>
      <c r="G29" s="143"/>
      <c r="I29" s="34"/>
    </row>
    <row r="30" spans="1:9" ht="18.75" customHeight="1" x14ac:dyDescent="0.15">
      <c r="A30" s="287"/>
      <c r="B30" s="13" t="s">
        <v>54</v>
      </c>
      <c r="C30" s="116">
        <v>874</v>
      </c>
      <c r="D30" s="36">
        <f>INT(C30*$D$5)-INT(INT(C30*$D$5)*0.9)</f>
        <v>951</v>
      </c>
      <c r="E30" s="43">
        <f>INT(C30*$D$5)-INT(INT(C30*$D$5)*0.8)</f>
        <v>1902</v>
      </c>
      <c r="F30" s="43">
        <f>INT(C30*$D$5)-INT(INT(C30*$D$5)*0.7)</f>
        <v>2853</v>
      </c>
      <c r="G30" s="143"/>
      <c r="I30" s="34"/>
    </row>
    <row r="31" spans="1:9" ht="18.75" customHeight="1" x14ac:dyDescent="0.15">
      <c r="A31" s="287"/>
      <c r="B31" s="13" t="s">
        <v>55</v>
      </c>
      <c r="C31" s="116">
        <v>958</v>
      </c>
      <c r="D31" s="36">
        <f>INT(C31*$D$5)-INT(INT(C31*$D$5)*0.9)</f>
        <v>1043</v>
      </c>
      <c r="E31" s="43">
        <f>INT(C31*$D$5)-INT(INT(C31*$D$5)*0.8)</f>
        <v>2085</v>
      </c>
      <c r="F31" s="43">
        <f>INT(C31*$D$5)-INT(INT(C31*$D$5)*0.7)</f>
        <v>3127</v>
      </c>
      <c r="G31" s="143"/>
      <c r="I31" s="34"/>
    </row>
    <row r="32" spans="1:9" ht="18.75" customHeight="1" x14ac:dyDescent="0.15">
      <c r="A32" s="287"/>
      <c r="B32" s="13" t="s">
        <v>56</v>
      </c>
      <c r="C32" s="116">
        <v>1040</v>
      </c>
      <c r="D32" s="36">
        <f>INT(C32*$D$5)-INT(INT(C32*$D$5)*0.9)</f>
        <v>1132</v>
      </c>
      <c r="E32" s="43">
        <f>INT(C32*$D$5)-INT(INT(C32*$D$5)*0.8)</f>
        <v>2263</v>
      </c>
      <c r="F32" s="43">
        <f>INT(C32*$D$5)-INT(INT(C32*$D$5)*0.7)</f>
        <v>3395</v>
      </c>
      <c r="G32" s="143"/>
      <c r="I32" s="34"/>
    </row>
    <row r="33" spans="1:9" ht="18.75" customHeight="1" x14ac:dyDescent="0.15">
      <c r="A33" s="292"/>
      <c r="B33" s="13" t="s">
        <v>57</v>
      </c>
      <c r="C33" s="116">
        <v>1125</v>
      </c>
      <c r="D33" s="36">
        <f>INT(C33*$D$5)-INT(INT(C33*$D$5)*0.9)</f>
        <v>1224</v>
      </c>
      <c r="E33" s="43">
        <f>INT(C33*$D$5)-INT(INT(C33*$D$5)*0.8)</f>
        <v>2448</v>
      </c>
      <c r="F33" s="43">
        <f>INT(C33*$D$5)-INT(INT(C33*$D$5)*0.7)</f>
        <v>3672</v>
      </c>
      <c r="G33" s="143"/>
      <c r="I33" s="34"/>
    </row>
    <row r="34" spans="1:9" ht="18.75" customHeight="1" x14ac:dyDescent="0.15">
      <c r="A34" s="286" t="b">
        <v>1</v>
      </c>
      <c r="B34" s="12" t="s">
        <v>179</v>
      </c>
      <c r="C34" s="133"/>
      <c r="D34" s="40"/>
      <c r="E34" s="43"/>
      <c r="F34" s="43"/>
      <c r="G34" s="188"/>
      <c r="I34" s="34"/>
    </row>
    <row r="35" spans="1:9" ht="18.75" customHeight="1" x14ac:dyDescent="0.15">
      <c r="A35" s="287"/>
      <c r="B35" s="13" t="s">
        <v>53</v>
      </c>
      <c r="C35" s="116">
        <v>892</v>
      </c>
      <c r="D35" s="36">
        <f>INT(C35*$D$5)-INT(INT(C35*$D$5)*0.9)</f>
        <v>971</v>
      </c>
      <c r="E35" s="43">
        <f>INT(C35*$D$5)-INT(INT(C35*$D$5)*0.8)</f>
        <v>1941</v>
      </c>
      <c r="F35" s="43">
        <f>INT(C35*$D$5)-INT(INT(C35*$D$5)*0.7)</f>
        <v>2912</v>
      </c>
      <c r="G35" s="143"/>
      <c r="I35" s="34"/>
    </row>
    <row r="36" spans="1:9" ht="18.75" customHeight="1" x14ac:dyDescent="0.15">
      <c r="A36" s="287"/>
      <c r="B36" s="13" t="s">
        <v>54</v>
      </c>
      <c r="C36" s="116">
        <v>987</v>
      </c>
      <c r="D36" s="36">
        <f>INT(C36*$D$5)-INT(INT(C36*$D$5)*0.9)</f>
        <v>1074</v>
      </c>
      <c r="E36" s="43">
        <f>INT(C36*$D$5)-INT(INT(C36*$D$5)*0.8)</f>
        <v>2148</v>
      </c>
      <c r="F36" s="43">
        <f>INT(C36*$D$5)-INT(INT(C36*$D$5)*0.7)</f>
        <v>3222</v>
      </c>
      <c r="G36" s="143"/>
      <c r="I36" s="34"/>
    </row>
    <row r="37" spans="1:9" ht="18.75" customHeight="1" x14ac:dyDescent="0.15">
      <c r="A37" s="287"/>
      <c r="B37" s="13" t="s">
        <v>55</v>
      </c>
      <c r="C37" s="116">
        <v>1084</v>
      </c>
      <c r="D37" s="36">
        <f>INT(C37*$D$5)-INT(INT(C37*$D$5)*0.9)</f>
        <v>1180</v>
      </c>
      <c r="E37" s="43">
        <f>INT(C37*$D$5)-INT(INT(C37*$D$5)*0.8)</f>
        <v>2359</v>
      </c>
      <c r="F37" s="43">
        <f>INT(C37*$D$5)-INT(INT(C37*$D$5)*0.7)</f>
        <v>3538</v>
      </c>
      <c r="G37" s="143"/>
      <c r="I37" s="34"/>
    </row>
    <row r="38" spans="1:9" ht="18.75" customHeight="1" x14ac:dyDescent="0.15">
      <c r="A38" s="287"/>
      <c r="B38" s="13" t="s">
        <v>56</v>
      </c>
      <c r="C38" s="116">
        <v>1181</v>
      </c>
      <c r="D38" s="36">
        <f>INT(C38*$D$5)-INT(INT(C38*$D$5)*0.9)</f>
        <v>1285</v>
      </c>
      <c r="E38" s="43">
        <f>INT(C38*$D$5)-INT(INT(C38*$D$5)*0.8)</f>
        <v>2570</v>
      </c>
      <c r="F38" s="43">
        <f>INT(C38*$D$5)-INT(INT(C38*$D$5)*0.7)</f>
        <v>3855</v>
      </c>
      <c r="G38" s="143"/>
      <c r="I38" s="34"/>
    </row>
    <row r="39" spans="1:9" ht="18.75" customHeight="1" x14ac:dyDescent="0.15">
      <c r="A39" s="292"/>
      <c r="B39" s="13" t="s">
        <v>57</v>
      </c>
      <c r="C39" s="116">
        <v>1276</v>
      </c>
      <c r="D39" s="36">
        <f>INT(C39*$D$5)-INT(INT(C39*$D$5)*0.9)</f>
        <v>1389</v>
      </c>
      <c r="E39" s="43">
        <f>INT(C39*$D$5)-INT(INT(C39*$D$5)*0.8)</f>
        <v>2777</v>
      </c>
      <c r="F39" s="43">
        <f>INT(C39*$D$5)-INT(INT(C39*$D$5)*0.7)</f>
        <v>4165</v>
      </c>
      <c r="G39" s="143"/>
      <c r="I39" s="34"/>
    </row>
    <row r="40" spans="1:9" ht="18.75" customHeight="1" x14ac:dyDescent="0.15">
      <c r="A40" s="286" t="b">
        <v>1</v>
      </c>
      <c r="B40" s="12" t="s">
        <v>180</v>
      </c>
      <c r="C40" s="133"/>
      <c r="D40" s="40"/>
      <c r="E40" s="43"/>
      <c r="F40" s="43"/>
      <c r="G40" s="188"/>
      <c r="I40" s="34"/>
    </row>
    <row r="41" spans="1:9" ht="18.75" customHeight="1" x14ac:dyDescent="0.15">
      <c r="A41" s="287"/>
      <c r="B41" s="13" t="s">
        <v>53</v>
      </c>
      <c r="C41" s="116">
        <v>920</v>
      </c>
      <c r="D41" s="36">
        <f>INT(C41*$D$5)-INT(INT(C41*$D$5)*0.9)</f>
        <v>1001</v>
      </c>
      <c r="E41" s="43">
        <f>INT(C41*$D$5)-INT(INT(C41*$D$5)*0.8)</f>
        <v>2002</v>
      </c>
      <c r="F41" s="43">
        <f>INT(C41*$D$5)-INT(INT(C41*$D$5)*0.7)</f>
        <v>3003</v>
      </c>
      <c r="G41" s="143"/>
      <c r="I41" s="34"/>
    </row>
    <row r="42" spans="1:9" ht="18.75" customHeight="1" x14ac:dyDescent="0.15">
      <c r="A42" s="287"/>
      <c r="B42" s="13" t="s">
        <v>54</v>
      </c>
      <c r="C42" s="116">
        <v>1018</v>
      </c>
      <c r="D42" s="36">
        <f>INT(C42*$D$5)-INT(INT(C42*$D$5)*0.9)</f>
        <v>1108</v>
      </c>
      <c r="E42" s="43">
        <f>INT(C42*$D$5)-INT(INT(C42*$D$5)*0.8)</f>
        <v>2215</v>
      </c>
      <c r="F42" s="43">
        <f>INT(C42*$D$5)-INT(INT(C42*$D$5)*0.7)</f>
        <v>3323</v>
      </c>
      <c r="G42" s="143"/>
      <c r="I42" s="34"/>
    </row>
    <row r="43" spans="1:9" ht="18.75" customHeight="1" x14ac:dyDescent="0.15">
      <c r="A43" s="287"/>
      <c r="B43" s="13" t="s">
        <v>55</v>
      </c>
      <c r="C43" s="116">
        <v>1118</v>
      </c>
      <c r="D43" s="36">
        <f>INT(C43*$D$5)-INT(INT(C43*$D$5)*0.9)</f>
        <v>1217</v>
      </c>
      <c r="E43" s="43">
        <f>INT(C43*$D$5)-INT(INT(C43*$D$5)*0.8)</f>
        <v>2433</v>
      </c>
      <c r="F43" s="43">
        <f>INT(C43*$D$5)-INT(INT(C43*$D$5)*0.7)</f>
        <v>3649</v>
      </c>
      <c r="G43" s="143"/>
      <c r="I43" s="34"/>
    </row>
    <row r="44" spans="1:9" ht="18.75" customHeight="1" x14ac:dyDescent="0.15">
      <c r="A44" s="287"/>
      <c r="B44" s="13" t="s">
        <v>56</v>
      </c>
      <c r="C44" s="116">
        <v>1219</v>
      </c>
      <c r="D44" s="36">
        <f>INT(C44*$D$5)-INT(INT(C44*$D$5)*0.9)</f>
        <v>1327</v>
      </c>
      <c r="E44" s="43">
        <f>INT(C44*$D$5)-INT(INT(C44*$D$5)*0.8)</f>
        <v>2653</v>
      </c>
      <c r="F44" s="43">
        <f>INT(C44*$D$5)-INT(INT(C44*$D$5)*0.7)</f>
        <v>3979</v>
      </c>
      <c r="G44" s="143"/>
      <c r="I44" s="34"/>
    </row>
    <row r="45" spans="1:9" ht="18.75" customHeight="1" thickBot="1" x14ac:dyDescent="0.2">
      <c r="A45" s="288"/>
      <c r="B45" s="13" t="s">
        <v>57</v>
      </c>
      <c r="C45" s="116">
        <v>1318</v>
      </c>
      <c r="D45" s="36">
        <f>INT(C45*$D$5)-INT(INT(C45*$D$5)*0.9)</f>
        <v>1434</v>
      </c>
      <c r="E45" s="43">
        <f>INT(C45*$D$5)-INT(INT(C45*$D$5)*0.8)</f>
        <v>2868</v>
      </c>
      <c r="F45" s="43">
        <f>INT(C45*$D$5)-INT(INT(C45*$D$5)*0.7)</f>
        <v>4302</v>
      </c>
      <c r="G45" s="143"/>
      <c r="I45" s="34"/>
    </row>
    <row r="46" spans="1:9" ht="18.75" customHeight="1" x14ac:dyDescent="0.15">
      <c r="A46" s="207"/>
      <c r="B46" s="54" t="s">
        <v>5</v>
      </c>
      <c r="C46" s="117"/>
      <c r="D46" s="55"/>
      <c r="E46" s="56"/>
      <c r="F46" s="56"/>
      <c r="G46" s="122"/>
      <c r="I46" s="34"/>
    </row>
    <row r="47" spans="1:9" s="3" customFormat="1" ht="18.75" customHeight="1" x14ac:dyDescent="0.15">
      <c r="A47" s="289" t="b">
        <v>1</v>
      </c>
      <c r="B47" s="57" t="s">
        <v>139</v>
      </c>
      <c r="C47" s="116"/>
      <c r="D47" s="51"/>
      <c r="E47" s="52"/>
      <c r="F47" s="52"/>
      <c r="G47" s="143"/>
      <c r="I47" s="34"/>
    </row>
    <row r="48" spans="1:9" s="3" customFormat="1" ht="18.75" customHeight="1" x14ac:dyDescent="0.15">
      <c r="A48" s="290"/>
      <c r="B48" s="48" t="s">
        <v>63</v>
      </c>
      <c r="C48" s="80">
        <v>50</v>
      </c>
      <c r="D48" s="49">
        <f>INT(C48*$D$5)-INT(INT(C48*$D$5)*0.9)</f>
        <v>55</v>
      </c>
      <c r="E48" s="50">
        <f>INT(C48*$D$5)-INT(INT(C48*$D$5)*0.8)</f>
        <v>109</v>
      </c>
      <c r="F48" s="50">
        <f>INT(C48*$D$5)-INT(INT(C48*$D$5)*0.7)</f>
        <v>164</v>
      </c>
      <c r="G48" s="147"/>
      <c r="I48" s="34"/>
    </row>
    <row r="49" spans="1:9" s="3" customFormat="1" ht="18.75" customHeight="1" x14ac:dyDescent="0.15">
      <c r="A49" s="290"/>
      <c r="B49" s="48" t="s">
        <v>64</v>
      </c>
      <c r="C49" s="80">
        <v>100</v>
      </c>
      <c r="D49" s="49">
        <f>INT(C49*$D$5)-INT(INT(C49*$D$5)*0.9)</f>
        <v>109</v>
      </c>
      <c r="E49" s="50">
        <f>INT(C49*$D$5)-INT(INT(C49*$D$5)*0.8)</f>
        <v>218</v>
      </c>
      <c r="F49" s="50">
        <f>INT(C49*$D$5)-INT(INT(C49*$D$5)*0.7)</f>
        <v>327</v>
      </c>
      <c r="G49" s="147"/>
      <c r="I49" s="34"/>
    </row>
    <row r="50" spans="1:9" s="3" customFormat="1" ht="18.75" customHeight="1" x14ac:dyDescent="0.15">
      <c r="A50" s="290"/>
      <c r="B50" s="48" t="s">
        <v>65</v>
      </c>
      <c r="C50" s="80">
        <v>150</v>
      </c>
      <c r="D50" s="49">
        <f>INT(C50*$D$5)-INT(INT(C50*$D$5)*0.9)</f>
        <v>164</v>
      </c>
      <c r="E50" s="50">
        <f>INT(C50*$D$5)-INT(INT(C50*$D$5)*0.8)</f>
        <v>327</v>
      </c>
      <c r="F50" s="50">
        <f>INT(C50*$D$5)-INT(INT(C50*$D$5)*0.7)</f>
        <v>490</v>
      </c>
      <c r="G50" s="147"/>
      <c r="I50" s="34"/>
    </row>
    <row r="51" spans="1:9" ht="18.75" customHeight="1" x14ac:dyDescent="0.15">
      <c r="A51" s="290"/>
      <c r="B51" s="14" t="s">
        <v>66</v>
      </c>
      <c r="C51" s="116">
        <v>200</v>
      </c>
      <c r="D51" s="51">
        <f>INT(C51*$D$5)-INT(INT(C51*$D$5)*0.9)</f>
        <v>218</v>
      </c>
      <c r="E51" s="52">
        <f>INT(C51*$D$5)-INT(INT(C51*$D$5)*0.8)</f>
        <v>436</v>
      </c>
      <c r="F51" s="52">
        <f>INT(C51*$D$5)-INT(INT(C51*$D$5)*0.7)</f>
        <v>653</v>
      </c>
      <c r="G51" s="143"/>
      <c r="I51" s="34"/>
    </row>
    <row r="52" spans="1:9" s="3" customFormat="1" ht="18.75" customHeight="1" x14ac:dyDescent="0.15">
      <c r="A52" s="291"/>
      <c r="B52" s="15" t="s">
        <v>67</v>
      </c>
      <c r="C52" s="133">
        <v>250</v>
      </c>
      <c r="D52" s="36">
        <f>INT(C52*$D$5)-INT(INT(C52*$D$5)*0.9)</f>
        <v>272</v>
      </c>
      <c r="E52" s="43">
        <f>INT(C52*$D$5)-INT(INT(C52*$D$5)*0.8)</f>
        <v>544</v>
      </c>
      <c r="F52" s="43">
        <f>INT(C52*$D$5)-INT(INT(C52*$D$5)*0.7)</f>
        <v>816</v>
      </c>
      <c r="G52" s="141"/>
      <c r="I52" s="34"/>
    </row>
    <row r="53" spans="1:9" s="3" customFormat="1" ht="18.75" customHeight="1" x14ac:dyDescent="0.15">
      <c r="A53" s="208"/>
      <c r="B53" s="48" t="s">
        <v>288</v>
      </c>
      <c r="C53" s="80"/>
      <c r="D53" s="49"/>
      <c r="E53" s="50"/>
      <c r="F53" s="50"/>
      <c r="G53" s="147" t="s">
        <v>87</v>
      </c>
      <c r="I53" s="34"/>
    </row>
    <row r="54" spans="1:9" s="3" customFormat="1" ht="18.75" customHeight="1" x14ac:dyDescent="0.15">
      <c r="A54" s="208" t="b">
        <v>1</v>
      </c>
      <c r="B54" s="48" t="s">
        <v>290</v>
      </c>
      <c r="C54" s="80">
        <v>40</v>
      </c>
      <c r="D54" s="49">
        <f>INT(C54*$D$5)-INT(INT(C54*$D$5)*0.9)</f>
        <v>44</v>
      </c>
      <c r="E54" s="50">
        <f>INT(C54*$D$5)-INT(INT(C54*$D$5)*0.8)</f>
        <v>87</v>
      </c>
      <c r="F54" s="50">
        <f>INT(C54*$D$5)-INT(INT(C54*$D$5)*0.7)</f>
        <v>131</v>
      </c>
      <c r="G54" s="147"/>
      <c r="I54" s="34"/>
    </row>
    <row r="55" spans="1:9" s="3" customFormat="1" ht="18.75" customHeight="1" x14ac:dyDescent="0.15">
      <c r="A55" s="208" t="b">
        <v>1</v>
      </c>
      <c r="B55" s="48" t="s">
        <v>289</v>
      </c>
      <c r="C55" s="80">
        <v>55</v>
      </c>
      <c r="D55" s="49">
        <f>INT(C55*$D$5)-INT(INT(C55*$D$5)*0.9)</f>
        <v>60</v>
      </c>
      <c r="E55" s="50">
        <f>INT(C55*$D$5)-INT(INT(C55*$D$5)*0.8)</f>
        <v>120</v>
      </c>
      <c r="F55" s="50">
        <f>INT(C55*$D$5)-INT(INT(C55*$D$5)*0.7)</f>
        <v>180</v>
      </c>
      <c r="G55" s="147"/>
      <c r="I55" s="34"/>
    </row>
    <row r="56" spans="1:9" s="3" customFormat="1" ht="18.75" customHeight="1" x14ac:dyDescent="0.15">
      <c r="A56" s="208"/>
      <c r="B56" s="48" t="s">
        <v>291</v>
      </c>
      <c r="C56" s="80"/>
      <c r="D56" s="49"/>
      <c r="E56" s="50"/>
      <c r="F56" s="50"/>
      <c r="G56" s="147"/>
      <c r="I56" s="34"/>
    </row>
    <row r="57" spans="1:9" s="3" customFormat="1" ht="18.75" customHeight="1" x14ac:dyDescent="0.15">
      <c r="A57" s="208" t="b">
        <v>1</v>
      </c>
      <c r="B57" s="48" t="s">
        <v>292</v>
      </c>
      <c r="C57" s="80">
        <v>100</v>
      </c>
      <c r="D57" s="49">
        <f>INT(C57*$D$5)-INT(INT(C57*$D$5)*0.9)</f>
        <v>109</v>
      </c>
      <c r="E57" s="50">
        <f>INT(C57*$D$5)-INT(INT(C57*$D$5)*0.8)</f>
        <v>218</v>
      </c>
      <c r="F57" s="50">
        <f>INT(C57*$D$5)-INT(INT(C57*$D$5)*0.7)</f>
        <v>327</v>
      </c>
      <c r="G57" s="178" t="s">
        <v>379</v>
      </c>
      <c r="I57" s="34"/>
    </row>
    <row r="58" spans="1:9" s="3" customFormat="1" ht="18.75" customHeight="1" x14ac:dyDescent="0.15">
      <c r="A58" s="208" t="b">
        <v>1</v>
      </c>
      <c r="B58" s="48" t="s">
        <v>293</v>
      </c>
      <c r="C58" s="80">
        <v>200</v>
      </c>
      <c r="D58" s="49">
        <f>INT(C58*$D$5)-INT(INT(C58*$D$5)*0.9)</f>
        <v>218</v>
      </c>
      <c r="E58" s="50">
        <f>INT(C58*$D$5)-INT(INT(C58*$D$5)*0.8)</f>
        <v>436</v>
      </c>
      <c r="F58" s="50">
        <f>INT(C58*$D$5)-INT(INT(C58*$D$5)*0.7)</f>
        <v>653</v>
      </c>
      <c r="G58" s="147" t="s">
        <v>8</v>
      </c>
      <c r="I58" s="34"/>
    </row>
    <row r="59" spans="1:9" s="3" customFormat="1" ht="27" x14ac:dyDescent="0.15">
      <c r="A59" s="208" t="b">
        <v>1</v>
      </c>
      <c r="B59" s="48" t="s">
        <v>410</v>
      </c>
      <c r="C59" s="80">
        <v>100</v>
      </c>
      <c r="D59" s="49">
        <f>INT(C59*$D$5)-INT(INT(C59*$D$5)*0.9)</f>
        <v>109</v>
      </c>
      <c r="E59" s="50">
        <f>INT(C59*$D$5)-INT(INT(C59*$D$5)*0.8)</f>
        <v>218</v>
      </c>
      <c r="F59" s="50">
        <f>INT(C59*$D$5)-INT(INT(C59*$D$5)*0.7)</f>
        <v>327</v>
      </c>
      <c r="G59" s="147" t="s">
        <v>8</v>
      </c>
      <c r="I59" s="34"/>
    </row>
    <row r="60" spans="1:9" s="3" customFormat="1" ht="18.75" customHeight="1" x14ac:dyDescent="0.15">
      <c r="A60" s="208"/>
      <c r="B60" s="48" t="s">
        <v>294</v>
      </c>
      <c r="C60" s="80"/>
      <c r="D60" s="49"/>
      <c r="E60" s="50"/>
      <c r="F60" s="50"/>
      <c r="G60" s="147"/>
      <c r="I60" s="34"/>
    </row>
    <row r="61" spans="1:9" s="3" customFormat="1" ht="18.75" customHeight="1" x14ac:dyDescent="0.15">
      <c r="A61" s="208" t="b">
        <v>1</v>
      </c>
      <c r="B61" s="48" t="s">
        <v>295</v>
      </c>
      <c r="C61" s="80">
        <v>27</v>
      </c>
      <c r="D61" s="49">
        <f>INT(C61*$D$5)-INT(INT(C61*$D$5)*0.9)</f>
        <v>30</v>
      </c>
      <c r="E61" s="50">
        <f>INT(C61*$D$5)-INT(INT(C61*$D$5)*0.8)</f>
        <v>59</v>
      </c>
      <c r="F61" s="50">
        <f>INT(C61*$D$5)-INT(INT(C61*$D$5)*0.7)</f>
        <v>88</v>
      </c>
      <c r="G61" s="147" t="s">
        <v>31</v>
      </c>
      <c r="I61" s="34"/>
    </row>
    <row r="62" spans="1:9" s="3" customFormat="1" ht="18.75" customHeight="1" x14ac:dyDescent="0.15">
      <c r="A62" s="208" t="b">
        <v>1</v>
      </c>
      <c r="B62" s="48" t="s">
        <v>296</v>
      </c>
      <c r="C62" s="80">
        <v>20</v>
      </c>
      <c r="D62" s="49">
        <f>INT(C62*$D$5)-INT(INT(C62*$D$5)*0.9)</f>
        <v>22</v>
      </c>
      <c r="E62" s="50">
        <f>INT(C62*$D$5)-INT(INT(C62*$D$5)*0.8)</f>
        <v>44</v>
      </c>
      <c r="F62" s="50">
        <f>INT(C62*$D$5)-INT(INT(C62*$D$5)*0.7)</f>
        <v>66</v>
      </c>
      <c r="G62" s="147" t="s">
        <v>8</v>
      </c>
      <c r="I62" s="34"/>
    </row>
    <row r="63" spans="1:9" s="3" customFormat="1" ht="18.75" customHeight="1" x14ac:dyDescent="0.15">
      <c r="A63" s="208"/>
      <c r="B63" s="48" t="s">
        <v>297</v>
      </c>
      <c r="C63" s="80"/>
      <c r="D63" s="49"/>
      <c r="E63" s="50"/>
      <c r="F63" s="50"/>
      <c r="G63" s="147" t="s">
        <v>86</v>
      </c>
      <c r="I63" s="34"/>
    </row>
    <row r="64" spans="1:9" s="3" customFormat="1" ht="18.75" customHeight="1" x14ac:dyDescent="0.15">
      <c r="A64" s="208" t="b">
        <v>1</v>
      </c>
      <c r="B64" s="48" t="s">
        <v>298</v>
      </c>
      <c r="C64" s="80">
        <v>30</v>
      </c>
      <c r="D64" s="49">
        <f>INT(C64*$D$5)-INT(INT(C64*$D$5)*0.9)</f>
        <v>33</v>
      </c>
      <c r="E64" s="50">
        <f>INT(C64*$D$5)-INT(INT(C64*$D$5)*0.8)</f>
        <v>66</v>
      </c>
      <c r="F64" s="50">
        <f>INT(C64*$D$5)-INT(INT(C64*$D$5)*0.7)</f>
        <v>98</v>
      </c>
      <c r="G64" s="147"/>
      <c r="I64" s="34"/>
    </row>
    <row r="65" spans="1:9" s="3" customFormat="1" ht="18.75" customHeight="1" x14ac:dyDescent="0.15">
      <c r="A65" s="208" t="b">
        <v>1</v>
      </c>
      <c r="B65" s="48" t="s">
        <v>299</v>
      </c>
      <c r="C65" s="80">
        <v>60</v>
      </c>
      <c r="D65" s="49">
        <f>INT(C65*$D$5)-INT(INT(C65*$D$5)*0.9)</f>
        <v>66</v>
      </c>
      <c r="E65" s="50">
        <f>INT(C65*$D$5)-INT(INT(C65*$D$5)*0.8)</f>
        <v>131</v>
      </c>
      <c r="F65" s="50">
        <f>INT(C65*$D$5)-INT(INT(C65*$D$5)*0.7)</f>
        <v>196</v>
      </c>
      <c r="G65" s="147"/>
      <c r="I65" s="34"/>
    </row>
    <row r="66" spans="1:9" s="3" customFormat="1" ht="18.75" customHeight="1" x14ac:dyDescent="0.15">
      <c r="A66" s="208" t="b">
        <v>1</v>
      </c>
      <c r="B66" s="48" t="s">
        <v>300</v>
      </c>
      <c r="C66" s="80">
        <v>60</v>
      </c>
      <c r="D66" s="49">
        <f>INT(C66*$D$5)-INT(INT(C66*$D$5)*0.9)</f>
        <v>66</v>
      </c>
      <c r="E66" s="50">
        <f>INT(C66*$D$5)-INT(INT(C66*$D$5)*0.8)</f>
        <v>131</v>
      </c>
      <c r="F66" s="50">
        <f>INT(C66*$D$5)-INT(INT(C66*$D$5)*0.7)</f>
        <v>196</v>
      </c>
      <c r="G66" s="147" t="s">
        <v>31</v>
      </c>
      <c r="I66" s="34"/>
    </row>
    <row r="67" spans="1:9" s="3" customFormat="1" ht="18.75" customHeight="1" x14ac:dyDescent="0.15">
      <c r="A67" s="208" t="b">
        <v>1</v>
      </c>
      <c r="B67" s="48" t="s">
        <v>301</v>
      </c>
      <c r="C67" s="80">
        <v>50</v>
      </c>
      <c r="D67" s="49">
        <f>INT(C67*$D$5)-INT(INT(C67*$D$5)*0.9)</f>
        <v>55</v>
      </c>
      <c r="E67" s="50">
        <f>INT(C67*$D$5)-INT(INT(C67*$D$5)*0.8)</f>
        <v>109</v>
      </c>
      <c r="F67" s="50">
        <f>INT(C67*$D$5)-INT(INT(C67*$D$5)*0.7)</f>
        <v>164</v>
      </c>
      <c r="G67" s="147" t="s">
        <v>8</v>
      </c>
      <c r="I67" s="34"/>
    </row>
    <row r="68" spans="1:9" s="3" customFormat="1" ht="18.75" customHeight="1" x14ac:dyDescent="0.15">
      <c r="A68" s="208" t="b">
        <v>1</v>
      </c>
      <c r="B68" s="48" t="s">
        <v>302</v>
      </c>
      <c r="C68" s="80">
        <v>200</v>
      </c>
      <c r="D68" s="49">
        <f>INT(C68*$D$5)-INT(INT(C68*$D$5)*0.9)</f>
        <v>218</v>
      </c>
      <c r="E68" s="50">
        <f>INT(C68*$D$5)-INT(INT(C68*$D$5)*0.8)</f>
        <v>436</v>
      </c>
      <c r="F68" s="50">
        <f>INT(C68*$D$5)-INT(INT(C68*$D$5)*0.7)</f>
        <v>653</v>
      </c>
      <c r="G68" s="178" t="s">
        <v>68</v>
      </c>
      <c r="I68" s="34"/>
    </row>
    <row r="69" spans="1:9" s="3" customFormat="1" ht="18.75" customHeight="1" x14ac:dyDescent="0.15">
      <c r="A69" s="208"/>
      <c r="B69" s="48" t="s">
        <v>388</v>
      </c>
      <c r="C69" s="80"/>
      <c r="D69" s="49"/>
      <c r="E69" s="50"/>
      <c r="F69" s="50"/>
      <c r="G69" s="178" t="s">
        <v>69</v>
      </c>
      <c r="I69" s="34"/>
    </row>
    <row r="70" spans="1:9" s="3" customFormat="1" ht="18.75" customHeight="1" x14ac:dyDescent="0.15">
      <c r="A70" s="208" t="b">
        <v>1</v>
      </c>
      <c r="B70" s="48" t="s">
        <v>280</v>
      </c>
      <c r="C70" s="80">
        <v>20</v>
      </c>
      <c r="D70" s="49">
        <f>INT(C70*$D$5)-INT(INT(C70*$D$5)*0.9)</f>
        <v>22</v>
      </c>
      <c r="E70" s="50">
        <f>INT(C70*$D$5)-INT(INT(C70*$D$5)*0.8)</f>
        <v>44</v>
      </c>
      <c r="F70" s="50">
        <f>INT(C70*$D$5)-INT(INT(C70*$D$5)*0.7)</f>
        <v>66</v>
      </c>
      <c r="G70" s="143"/>
      <c r="I70" s="34"/>
    </row>
    <row r="71" spans="1:9" s="3" customFormat="1" ht="18.75" customHeight="1" x14ac:dyDescent="0.15">
      <c r="A71" s="208" t="b">
        <v>1</v>
      </c>
      <c r="B71" s="48" t="s">
        <v>281</v>
      </c>
      <c r="C71" s="80">
        <v>5</v>
      </c>
      <c r="D71" s="49">
        <f>INT(C71*$D$5)-INT(INT(C71*$D$5)*0.9)</f>
        <v>6</v>
      </c>
      <c r="E71" s="50">
        <f>INT(C71*$D$5)-INT(INT(C71*$D$5)*0.8)</f>
        <v>11</v>
      </c>
      <c r="F71" s="50">
        <f>INT(C71*$D$5)-INT(INT(C71*$D$5)*0.7)</f>
        <v>17</v>
      </c>
      <c r="G71" s="143"/>
      <c r="I71" s="34"/>
    </row>
    <row r="72" spans="1:9" s="3" customFormat="1" ht="18.75" customHeight="1" x14ac:dyDescent="0.15">
      <c r="A72" s="208"/>
      <c r="B72" s="48" t="s">
        <v>303</v>
      </c>
      <c r="C72" s="80"/>
      <c r="D72" s="49"/>
      <c r="E72" s="50"/>
      <c r="F72" s="50"/>
      <c r="G72" s="178" t="s">
        <v>68</v>
      </c>
      <c r="I72" s="34"/>
    </row>
    <row r="73" spans="1:9" s="3" customFormat="1" ht="18.75" customHeight="1" x14ac:dyDescent="0.15">
      <c r="A73" s="208" t="b">
        <v>1</v>
      </c>
      <c r="B73" s="48" t="s">
        <v>283</v>
      </c>
      <c r="C73" s="80">
        <v>150</v>
      </c>
      <c r="D73" s="49">
        <f>INT(C73*$D$5)-INT(INT(C73*$D$5)*0.9)</f>
        <v>164</v>
      </c>
      <c r="E73" s="50">
        <f>INT(C73*$D$5)-INT(INT(C73*$D$5)*0.8)</f>
        <v>327</v>
      </c>
      <c r="F73" s="50">
        <f>INT(C73*$D$5)-INT(INT(C73*$D$5)*0.7)</f>
        <v>490</v>
      </c>
      <c r="G73" s="178"/>
      <c r="I73" s="34"/>
    </row>
    <row r="74" spans="1:9" s="3" customFormat="1" ht="18.75" customHeight="1" x14ac:dyDescent="0.15">
      <c r="A74" s="208" t="b">
        <v>1</v>
      </c>
      <c r="B74" s="48" t="s">
        <v>284</v>
      </c>
      <c r="C74" s="80">
        <v>160</v>
      </c>
      <c r="D74" s="49">
        <f>INT(C74*$D$5)-INT(INT(C74*$D$5)*0.9)</f>
        <v>174</v>
      </c>
      <c r="E74" s="50">
        <f>INT(C74*$D$5)-INT(INT(C74*$D$5)*0.8)</f>
        <v>348</v>
      </c>
      <c r="F74" s="50">
        <f>INT(C74*$D$5)-INT(INT(C74*$D$5)*0.7)</f>
        <v>522</v>
      </c>
      <c r="G74" s="178"/>
      <c r="I74" s="34"/>
    </row>
    <row r="75" spans="1:9" s="3" customFormat="1" ht="18.75" customHeight="1" x14ac:dyDescent="0.15">
      <c r="A75" s="208" t="b">
        <v>1</v>
      </c>
      <c r="B75" s="48" t="s">
        <v>304</v>
      </c>
      <c r="C75" s="80">
        <v>40</v>
      </c>
      <c r="D75" s="49">
        <f>INT(C75*$D$5)-INT(INT(C75*$D$5)*0.9)</f>
        <v>44</v>
      </c>
      <c r="E75" s="50">
        <f>INT(C75*$D$5)-INT(INT(C75*$D$5)*0.8)</f>
        <v>87</v>
      </c>
      <c r="F75" s="50">
        <f>INT(C75*$D$5)-INT(INT(C75*$D$5)*0.7)</f>
        <v>131</v>
      </c>
      <c r="G75" s="147" t="s">
        <v>8</v>
      </c>
      <c r="I75" s="34"/>
    </row>
    <row r="76" spans="1:9" ht="18.75" customHeight="1" x14ac:dyDescent="0.15">
      <c r="A76" s="209"/>
      <c r="B76" s="14" t="s">
        <v>49</v>
      </c>
      <c r="C76" s="116"/>
      <c r="D76" s="51"/>
      <c r="E76" s="52"/>
      <c r="F76" s="52"/>
      <c r="G76" s="143" t="s">
        <v>69</v>
      </c>
      <c r="I76" s="34"/>
    </row>
    <row r="77" spans="1:9" s="3" customFormat="1" ht="18.75" customHeight="1" x14ac:dyDescent="0.15">
      <c r="A77" s="208" t="b">
        <v>1</v>
      </c>
      <c r="B77" s="12" t="s">
        <v>248</v>
      </c>
      <c r="C77" s="133">
        <v>22</v>
      </c>
      <c r="D77" s="36">
        <f>INT(C77*$D$5)-INT(INT(C77*$D$5)*0.9)</f>
        <v>24</v>
      </c>
      <c r="E77" s="43">
        <f>INT(C77*$D$5)-INT(INT(C77*$D$5)*0.8)</f>
        <v>48</v>
      </c>
      <c r="F77" s="43">
        <f>INT(C77*$D$5)-INT(INT(C77*$D$5)*0.7)</f>
        <v>72</v>
      </c>
      <c r="G77" s="141"/>
      <c r="I77" s="34"/>
    </row>
    <row r="78" spans="1:9" s="3" customFormat="1" ht="18.75" customHeight="1" x14ac:dyDescent="0.15">
      <c r="A78" s="208" t="b">
        <v>1</v>
      </c>
      <c r="B78" s="11" t="s">
        <v>249</v>
      </c>
      <c r="C78" s="80">
        <v>18</v>
      </c>
      <c r="D78" s="49">
        <f>INT(C78*$D$5)-INT(INT(C78*$D$5)*0.9)</f>
        <v>20</v>
      </c>
      <c r="E78" s="50">
        <f>INT(C78*$D$5)-INT(INT(C78*$D$5)*0.8)</f>
        <v>39</v>
      </c>
      <c r="F78" s="50">
        <f>INT(C78*$D$5)-INT(INT(C78*$D$5)*0.7)</f>
        <v>59</v>
      </c>
      <c r="G78" s="147"/>
      <c r="I78" s="34"/>
    </row>
    <row r="79" spans="1:9" s="3" customFormat="1" ht="18.75" customHeight="1" thickBot="1" x14ac:dyDescent="0.2">
      <c r="A79" s="214" t="b">
        <v>1</v>
      </c>
      <c r="B79" s="13" t="s">
        <v>250</v>
      </c>
      <c r="C79" s="116">
        <v>6</v>
      </c>
      <c r="D79" s="51">
        <f>INT(C79*$D$5)-INT(INT(C79*$D$5)*0.9)</f>
        <v>7</v>
      </c>
      <c r="E79" s="52">
        <f>INT(C79*$D$5)-INT(INT(C79*$D$5)*0.8)</f>
        <v>13</v>
      </c>
      <c r="F79" s="52">
        <f>INT(C79*$D$5)-INT(INT(C79*$D$5)*0.7)</f>
        <v>20</v>
      </c>
      <c r="G79" s="143"/>
      <c r="I79" s="34"/>
    </row>
    <row r="80" spans="1:9" ht="18.75" customHeight="1" x14ac:dyDescent="0.15">
      <c r="A80" s="282" t="s">
        <v>513</v>
      </c>
      <c r="B80" s="54" t="s">
        <v>34</v>
      </c>
      <c r="C80" s="117"/>
      <c r="D80" s="55"/>
      <c r="E80" s="56"/>
      <c r="F80" s="56"/>
      <c r="G80" s="122"/>
      <c r="I80" s="34"/>
    </row>
    <row r="81" spans="1:9" ht="18.75" customHeight="1" x14ac:dyDescent="0.15">
      <c r="A81" s="283"/>
      <c r="B81" s="13" t="s">
        <v>390</v>
      </c>
      <c r="C81" s="179">
        <v>94</v>
      </c>
      <c r="D81" s="69">
        <f>INT(C81*$D$5)-INT(INT(C81*$D$5)*0.9)</f>
        <v>103</v>
      </c>
      <c r="E81" s="70">
        <f>INT(C81*$D$5)-INT(INT(C81*$D$5)*0.8)</f>
        <v>205</v>
      </c>
      <c r="F81" s="70">
        <f>INT(C81*$D$5)-INT(INT(C81*$D$5)*0.7)</f>
        <v>307</v>
      </c>
      <c r="G81" s="143" t="s">
        <v>31</v>
      </c>
      <c r="I81" s="34"/>
    </row>
    <row r="82" spans="1:9" ht="18.75" customHeight="1" thickBot="1" x14ac:dyDescent="0.2">
      <c r="A82" s="284"/>
      <c r="B82" s="53" t="s">
        <v>391</v>
      </c>
      <c r="C82" s="180">
        <v>47</v>
      </c>
      <c r="D82" s="75">
        <f>INT(C82*$D$5)-INT(INT(C82*$D$5)*0.9)</f>
        <v>52</v>
      </c>
      <c r="E82" s="76">
        <f>INT(C82*$D$5)-INT(INT(C82*$D$5)*0.8)</f>
        <v>103</v>
      </c>
      <c r="F82" s="76">
        <f>INT(C82*$D$5)-INT(INT(C82*$D$5)*0.7)</f>
        <v>154</v>
      </c>
      <c r="G82" s="149" t="s">
        <v>70</v>
      </c>
      <c r="I82" s="34"/>
    </row>
    <row r="83" spans="1:9" s="4" customFormat="1" ht="11.25" customHeight="1" x14ac:dyDescent="0.15">
      <c r="A83" s="211"/>
      <c r="B83" s="6"/>
      <c r="C83" s="35"/>
      <c r="D83" s="35"/>
      <c r="E83" s="35"/>
      <c r="F83" s="35"/>
      <c r="G83" s="35"/>
    </row>
    <row r="84" spans="1:9" s="4" customFormat="1" ht="26.25" customHeight="1" x14ac:dyDescent="0.15">
      <c r="A84" s="126" t="b">
        <v>1</v>
      </c>
      <c r="B84" s="99" t="s">
        <v>366</v>
      </c>
      <c r="C84" s="285" t="s">
        <v>414</v>
      </c>
      <c r="D84" s="285"/>
      <c r="E84" s="285"/>
      <c r="F84" s="285"/>
      <c r="G84" s="189" t="s">
        <v>69</v>
      </c>
    </row>
    <row r="85" spans="1:9" s="4" customFormat="1" ht="5.25" customHeight="1" x14ac:dyDescent="0.15">
      <c r="A85" s="211"/>
      <c r="B85" s="93"/>
      <c r="C85" s="35"/>
      <c r="D85" s="35"/>
      <c r="E85" s="35"/>
      <c r="F85" s="35"/>
      <c r="G85" s="35"/>
    </row>
    <row r="86" spans="1:9" s="4" customFormat="1" ht="18.75" customHeight="1" x14ac:dyDescent="0.15">
      <c r="A86" s="126"/>
      <c r="B86" s="94" t="s">
        <v>4</v>
      </c>
      <c r="C86" s="35"/>
      <c r="D86" s="35"/>
      <c r="E86" s="35"/>
      <c r="F86" s="35"/>
      <c r="G86" s="35"/>
    </row>
    <row r="87" spans="1:9" s="3" customFormat="1" ht="18.75" customHeight="1" x14ac:dyDescent="0.15">
      <c r="A87" s="126" t="b">
        <v>1</v>
      </c>
      <c r="B87" s="92" t="s">
        <v>11</v>
      </c>
      <c r="C87" s="251" t="s">
        <v>149</v>
      </c>
      <c r="D87" s="252"/>
      <c r="E87" s="252"/>
      <c r="F87" s="252"/>
      <c r="G87" s="253"/>
    </row>
    <row r="88" spans="1:9" s="3" customFormat="1" ht="18.75" customHeight="1" x14ac:dyDescent="0.15">
      <c r="A88" s="126" t="b">
        <v>1</v>
      </c>
      <c r="B88" s="92" t="s">
        <v>12</v>
      </c>
      <c r="C88" s="251" t="s">
        <v>150</v>
      </c>
      <c r="D88" s="252"/>
      <c r="E88" s="252"/>
      <c r="F88" s="252"/>
      <c r="G88" s="253"/>
    </row>
    <row r="89" spans="1:9" s="3" customFormat="1" ht="18.75" customHeight="1" x14ac:dyDescent="0.15">
      <c r="A89" s="126" t="b">
        <v>1</v>
      </c>
      <c r="B89" s="92" t="s">
        <v>13</v>
      </c>
      <c r="C89" s="251" t="s">
        <v>151</v>
      </c>
      <c r="D89" s="252"/>
      <c r="E89" s="252"/>
      <c r="F89" s="252"/>
      <c r="G89" s="253"/>
    </row>
    <row r="90" spans="1:9" s="3" customFormat="1" ht="3.75" customHeight="1" x14ac:dyDescent="0.15">
      <c r="A90" s="212"/>
      <c r="B90" s="95"/>
      <c r="C90" s="160"/>
      <c r="D90" s="161"/>
      <c r="E90" s="161"/>
      <c r="F90" s="161"/>
      <c r="G90" s="161"/>
    </row>
    <row r="91" spans="1:9" s="3" customFormat="1" ht="17.25" customHeight="1" x14ac:dyDescent="0.15">
      <c r="A91" s="126"/>
      <c r="B91" s="94" t="s">
        <v>209</v>
      </c>
      <c r="C91" s="35"/>
      <c r="D91" s="35"/>
      <c r="E91" s="35"/>
      <c r="F91" s="35"/>
      <c r="G91" s="35"/>
    </row>
    <row r="92" spans="1:9" s="3" customFormat="1" ht="17.25" customHeight="1" x14ac:dyDescent="0.15">
      <c r="A92" s="126" t="b">
        <v>1</v>
      </c>
      <c r="B92" s="92" t="s">
        <v>210</v>
      </c>
      <c r="C92" s="251" t="s">
        <v>245</v>
      </c>
      <c r="D92" s="252"/>
      <c r="E92" s="252"/>
      <c r="F92" s="252"/>
      <c r="G92" s="253"/>
    </row>
    <row r="93" spans="1:9" s="3" customFormat="1" ht="17.25" customHeight="1" x14ac:dyDescent="0.15">
      <c r="A93" s="126" t="b">
        <v>1</v>
      </c>
      <c r="B93" s="92" t="s">
        <v>211</v>
      </c>
      <c r="C93" s="251" t="s">
        <v>246</v>
      </c>
      <c r="D93" s="252"/>
      <c r="E93" s="252"/>
      <c r="F93" s="252"/>
      <c r="G93" s="253"/>
    </row>
    <row r="94" spans="1:9" s="3" customFormat="1" ht="11.25" customHeight="1" x14ac:dyDescent="0.15">
      <c r="A94" s="212"/>
      <c r="B94" s="81"/>
      <c r="C94" s="162"/>
      <c r="D94" s="96"/>
      <c r="E94" s="96"/>
      <c r="F94" s="96"/>
      <c r="G94" s="96"/>
    </row>
    <row r="95" spans="1:9" s="3" customFormat="1" ht="22.5" customHeight="1" x14ac:dyDescent="0.15">
      <c r="A95" s="126"/>
      <c r="B95" s="100" t="s">
        <v>423</v>
      </c>
      <c r="C95" s="35"/>
      <c r="D95" s="35"/>
      <c r="E95" s="35"/>
      <c r="F95" s="35"/>
      <c r="G95" s="35"/>
    </row>
    <row r="96" spans="1:9" s="3" customFormat="1" ht="33" customHeight="1" x14ac:dyDescent="0.15">
      <c r="A96" s="126" t="b">
        <v>1</v>
      </c>
      <c r="B96" s="92" t="s">
        <v>424</v>
      </c>
      <c r="C96" s="251" t="s">
        <v>427</v>
      </c>
      <c r="D96" s="252"/>
      <c r="E96" s="252"/>
      <c r="F96" s="252"/>
      <c r="G96" s="253"/>
    </row>
    <row r="97" spans="1:7" s="3" customFormat="1" ht="13.9" customHeight="1" x14ac:dyDescent="0.15">
      <c r="B97" s="96" t="s">
        <v>15</v>
      </c>
      <c r="C97" s="24"/>
      <c r="D97" s="33"/>
      <c r="E97" s="33"/>
      <c r="F97" s="33"/>
      <c r="G97" s="33"/>
    </row>
    <row r="98" spans="1:7" s="3" customFormat="1" ht="13.9" customHeight="1" x14ac:dyDescent="0.15">
      <c r="B98" s="24" t="s">
        <v>14</v>
      </c>
      <c r="C98" s="24"/>
      <c r="D98" s="33"/>
      <c r="E98" s="33"/>
      <c r="F98" s="33"/>
      <c r="G98" s="33"/>
    </row>
    <row r="99" spans="1:7" ht="13.9" customHeight="1" x14ac:dyDescent="0.15">
      <c r="B99" s="260" t="s">
        <v>18</v>
      </c>
      <c r="C99" s="260"/>
      <c r="D99" s="260"/>
      <c r="E99" s="260"/>
      <c r="F99" s="260"/>
      <c r="G99" s="260"/>
    </row>
    <row r="100" spans="1:7" x14ac:dyDescent="0.15">
      <c r="B100" s="260" t="s">
        <v>205</v>
      </c>
      <c r="C100" s="260"/>
      <c r="D100" s="260"/>
      <c r="E100" s="260"/>
      <c r="F100" s="260"/>
      <c r="G100" s="260"/>
    </row>
    <row r="101" spans="1:7" x14ac:dyDescent="0.15">
      <c r="B101" s="19" t="s">
        <v>1</v>
      </c>
      <c r="C101" s="20"/>
      <c r="D101" s="20"/>
      <c r="E101" s="20"/>
      <c r="F101" s="20"/>
    </row>
    <row r="102" spans="1:7" x14ac:dyDescent="0.15">
      <c r="B102" s="20" t="s">
        <v>2</v>
      </c>
      <c r="C102" s="20"/>
      <c r="D102" s="20"/>
      <c r="E102" s="20"/>
      <c r="F102" s="20"/>
    </row>
    <row r="103" spans="1:7" x14ac:dyDescent="0.15">
      <c r="B103" s="20" t="s">
        <v>19</v>
      </c>
      <c r="C103" s="20"/>
      <c r="D103" s="20"/>
      <c r="E103" s="20"/>
      <c r="F103" s="20"/>
    </row>
    <row r="104" spans="1:7" ht="4.5" customHeight="1" x14ac:dyDescent="0.15">
      <c r="B104" s="45" t="s">
        <v>3</v>
      </c>
      <c r="C104" s="20"/>
      <c r="D104" s="20"/>
      <c r="E104" s="20"/>
      <c r="F104" s="20"/>
    </row>
    <row r="105" spans="1:7" x14ac:dyDescent="0.15">
      <c r="B105" s="108" t="s">
        <v>434</v>
      </c>
      <c r="C105" s="156"/>
      <c r="D105" s="156"/>
      <c r="E105" s="156"/>
      <c r="F105" s="156"/>
      <c r="G105" s="157"/>
    </row>
    <row r="107" spans="1:7" ht="20.25" customHeight="1" x14ac:dyDescent="0.15">
      <c r="A107" s="107" t="s">
        <v>435</v>
      </c>
    </row>
    <row r="108" spans="1:7" ht="15.75" customHeight="1" x14ac:dyDescent="0.15">
      <c r="A108" s="248" t="s">
        <v>438</v>
      </c>
      <c r="B108" s="249"/>
      <c r="C108" s="268" t="s">
        <v>436</v>
      </c>
      <c r="D108" s="269"/>
      <c r="E108" s="268" t="s">
        <v>437</v>
      </c>
      <c r="F108" s="270"/>
      <c r="G108" s="269"/>
    </row>
    <row r="109" spans="1:7" ht="103.5" customHeight="1" x14ac:dyDescent="0.15">
      <c r="A109" s="155">
        <v>1</v>
      </c>
      <c r="B109" s="113" t="s">
        <v>439</v>
      </c>
      <c r="C109" s="274" t="s">
        <v>440</v>
      </c>
      <c r="D109" s="275"/>
      <c r="E109" s="271" t="s">
        <v>454</v>
      </c>
      <c r="F109" s="272"/>
      <c r="G109" s="273"/>
    </row>
    <row r="110" spans="1:7" ht="39.75" customHeight="1" x14ac:dyDescent="0.15">
      <c r="A110" s="155">
        <v>2</v>
      </c>
      <c r="B110" s="113" t="s">
        <v>455</v>
      </c>
      <c r="C110" s="276" t="s">
        <v>456</v>
      </c>
      <c r="D110" s="280"/>
      <c r="E110" s="278"/>
      <c r="F110" s="279"/>
      <c r="G110" s="280"/>
    </row>
    <row r="111" spans="1:7" ht="28.5" customHeight="1" x14ac:dyDescent="0.15">
      <c r="A111" s="155">
        <v>3</v>
      </c>
      <c r="B111" s="113" t="s">
        <v>457</v>
      </c>
      <c r="C111" s="281" t="s">
        <v>458</v>
      </c>
      <c r="D111" s="280"/>
      <c r="E111" s="278" t="s">
        <v>462</v>
      </c>
      <c r="F111" s="279"/>
      <c r="G111" s="280"/>
    </row>
    <row r="112" spans="1:7" ht="42" customHeight="1" x14ac:dyDescent="0.15">
      <c r="A112" s="155">
        <v>4</v>
      </c>
      <c r="B112" s="113" t="s">
        <v>459</v>
      </c>
      <c r="C112" s="281" t="s">
        <v>460</v>
      </c>
      <c r="D112" s="280"/>
      <c r="E112" s="278"/>
      <c r="F112" s="279"/>
      <c r="G112" s="280"/>
    </row>
    <row r="113" spans="1:7" ht="27.75" customHeight="1" x14ac:dyDescent="0.15">
      <c r="A113" s="155">
        <v>5</v>
      </c>
      <c r="B113" s="113" t="s">
        <v>461</v>
      </c>
      <c r="C113" s="276" t="s">
        <v>440</v>
      </c>
      <c r="D113" s="277"/>
      <c r="E113" s="278"/>
      <c r="F113" s="279"/>
      <c r="G113" s="280"/>
    </row>
  </sheetData>
  <mergeCells count="30">
    <mergeCell ref="A10:A15"/>
    <mergeCell ref="A16:A21"/>
    <mergeCell ref="A22:A27"/>
    <mergeCell ref="A28:A33"/>
    <mergeCell ref="A34:A39"/>
    <mergeCell ref="A40:A45"/>
    <mergeCell ref="A47:A52"/>
    <mergeCell ref="A108:B108"/>
    <mergeCell ref="C108:D108"/>
    <mergeCell ref="E108:G108"/>
    <mergeCell ref="C96:G96"/>
    <mergeCell ref="B99:G99"/>
    <mergeCell ref="B100:G100"/>
    <mergeCell ref="C84:F84"/>
    <mergeCell ref="C87:G87"/>
    <mergeCell ref="C88:G88"/>
    <mergeCell ref="C89:G89"/>
    <mergeCell ref="C92:G92"/>
    <mergeCell ref="C93:G93"/>
    <mergeCell ref="A80:A82"/>
    <mergeCell ref="C112:D112"/>
    <mergeCell ref="E112:G112"/>
    <mergeCell ref="C113:D113"/>
    <mergeCell ref="E113:G113"/>
    <mergeCell ref="C109:D109"/>
    <mergeCell ref="E109:G109"/>
    <mergeCell ref="C110:D110"/>
    <mergeCell ref="E110:G110"/>
    <mergeCell ref="C111:D111"/>
    <mergeCell ref="E111:G111"/>
  </mergeCells>
  <phoneticPr fontId="15"/>
  <conditionalFormatting sqref="A10:A79 A83:A96">
    <cfRule type="expression" dxfId="12" priority="2">
      <formula>$A10=TRUE</formula>
    </cfRule>
  </conditionalFormatting>
  <conditionalFormatting sqref="A80:A82">
    <cfRule type="expression" dxfId="11" priority="1">
      <formula>$A80=TRUE</formula>
    </cfRule>
  </conditionalFormatting>
  <pageMargins left="0.78740157480314965" right="0.59055118110236227" top="0.78740157480314965" bottom="0.78740157480314965" header="0" footer="0"/>
  <pageSetup paperSize="9" scale="71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11</xdr:row>
                    <xdr:rowOff>114300</xdr:rowOff>
                  </from>
                  <to>
                    <xdr:col>0</xdr:col>
                    <xdr:colOff>476250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152400</xdr:colOff>
                    <xdr:row>17</xdr:row>
                    <xdr:rowOff>104775</xdr:rowOff>
                  </from>
                  <to>
                    <xdr:col>0</xdr:col>
                    <xdr:colOff>476250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161925</xdr:colOff>
                    <xdr:row>23</xdr:row>
                    <xdr:rowOff>114300</xdr:rowOff>
                  </from>
                  <to>
                    <xdr:col>0</xdr:col>
                    <xdr:colOff>485775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0</xdr:col>
                    <xdr:colOff>142875</xdr:colOff>
                    <xdr:row>29</xdr:row>
                    <xdr:rowOff>104775</xdr:rowOff>
                  </from>
                  <to>
                    <xdr:col>0</xdr:col>
                    <xdr:colOff>466725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0</xdr:col>
                    <xdr:colOff>161925</xdr:colOff>
                    <xdr:row>35</xdr:row>
                    <xdr:rowOff>114300</xdr:rowOff>
                  </from>
                  <to>
                    <xdr:col>0</xdr:col>
                    <xdr:colOff>485775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0</xdr:col>
                    <xdr:colOff>161925</xdr:colOff>
                    <xdr:row>41</xdr:row>
                    <xdr:rowOff>95250</xdr:rowOff>
                  </from>
                  <to>
                    <xdr:col>0</xdr:col>
                    <xdr:colOff>485775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0</xdr:col>
                    <xdr:colOff>142875</xdr:colOff>
                    <xdr:row>48</xdr:row>
                    <xdr:rowOff>104775</xdr:rowOff>
                  </from>
                  <to>
                    <xdr:col>0</xdr:col>
                    <xdr:colOff>466725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11" name="Check Box 37">
              <controlPr defaultSize="0" autoFill="0" autoLine="0" autoPict="0">
                <anchor moveWithCells="1">
                  <from>
                    <xdr:col>0</xdr:col>
                    <xdr:colOff>142875</xdr:colOff>
                    <xdr:row>53</xdr:row>
                    <xdr:rowOff>0</xdr:rowOff>
                  </from>
                  <to>
                    <xdr:col>0</xdr:col>
                    <xdr:colOff>466725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12" name="Check Box 38">
              <controlPr defaultSize="0" autoFill="0" autoLine="0" autoPict="0">
                <anchor moveWithCells="1">
                  <from>
                    <xdr:col>0</xdr:col>
                    <xdr:colOff>142875</xdr:colOff>
                    <xdr:row>54</xdr:row>
                    <xdr:rowOff>0</xdr:rowOff>
                  </from>
                  <to>
                    <xdr:col>0</xdr:col>
                    <xdr:colOff>466725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3" name="Check Box 40">
              <controlPr defaultSize="0" autoFill="0" autoLine="0" autoPict="0">
                <anchor moveWithCells="1">
                  <from>
                    <xdr:col>0</xdr:col>
                    <xdr:colOff>142875</xdr:colOff>
                    <xdr:row>56</xdr:row>
                    <xdr:rowOff>0</xdr:rowOff>
                  </from>
                  <to>
                    <xdr:col>0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4" name="Check Box 41">
              <controlPr defaultSize="0" autoFill="0" autoLine="0" autoPict="0">
                <anchor moveWithCells="1">
                  <from>
                    <xdr:col>0</xdr:col>
                    <xdr:colOff>142875</xdr:colOff>
                    <xdr:row>57</xdr:row>
                    <xdr:rowOff>0</xdr:rowOff>
                  </from>
                  <to>
                    <xdr:col>0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5" name="Check Box 42">
              <controlPr defaultSize="0" autoFill="0" autoLine="0" autoPict="0">
                <anchor moveWithCells="1">
                  <from>
                    <xdr:col>0</xdr:col>
                    <xdr:colOff>152400</xdr:colOff>
                    <xdr:row>58</xdr:row>
                    <xdr:rowOff>0</xdr:rowOff>
                  </from>
                  <to>
                    <xdr:col>0</xdr:col>
                    <xdr:colOff>495300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6" name="Check Box 44">
              <controlPr defaultSize="0" autoFill="0" autoLine="0" autoPict="0">
                <anchor moveWithCells="1">
                  <from>
                    <xdr:col>0</xdr:col>
                    <xdr:colOff>142875</xdr:colOff>
                    <xdr:row>60</xdr:row>
                    <xdr:rowOff>0</xdr:rowOff>
                  </from>
                  <to>
                    <xdr:col>0</xdr:col>
                    <xdr:colOff>466725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7" name="Check Box 45">
              <controlPr defaultSize="0" autoFill="0" autoLine="0" autoPict="0">
                <anchor moveWithCells="1">
                  <from>
                    <xdr:col>0</xdr:col>
                    <xdr:colOff>142875</xdr:colOff>
                    <xdr:row>61</xdr:row>
                    <xdr:rowOff>0</xdr:rowOff>
                  </from>
                  <to>
                    <xdr:col>0</xdr:col>
                    <xdr:colOff>466725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defaultSize="0" autoFill="0" autoLine="0" autoPict="0">
                <anchor moveWithCells="1">
                  <from>
                    <xdr:col>0</xdr:col>
                    <xdr:colOff>142875</xdr:colOff>
                    <xdr:row>63</xdr:row>
                    <xdr:rowOff>0</xdr:rowOff>
                  </from>
                  <to>
                    <xdr:col>0</xdr:col>
                    <xdr:colOff>466725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defaultSize="0" autoFill="0" autoLine="0" autoPict="0">
                <anchor moveWithCells="1">
                  <from>
                    <xdr:col>0</xdr:col>
                    <xdr:colOff>142875</xdr:colOff>
                    <xdr:row>64</xdr:row>
                    <xdr:rowOff>0</xdr:rowOff>
                  </from>
                  <to>
                    <xdr:col>0</xdr:col>
                    <xdr:colOff>466725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defaultSize="0" autoFill="0" autoLine="0" autoPict="0">
                <anchor moveWithCells="1">
                  <from>
                    <xdr:col>0</xdr:col>
                    <xdr:colOff>142875</xdr:colOff>
                    <xdr:row>65</xdr:row>
                    <xdr:rowOff>0</xdr:rowOff>
                  </from>
                  <to>
                    <xdr:col>0</xdr:col>
                    <xdr:colOff>466725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defaultSize="0" autoFill="0" autoLine="0" autoPict="0">
                <anchor moveWithCells="1">
                  <from>
                    <xdr:col>0</xdr:col>
                    <xdr:colOff>142875</xdr:colOff>
                    <xdr:row>66</xdr:row>
                    <xdr:rowOff>0</xdr:rowOff>
                  </from>
                  <to>
                    <xdr:col>0</xdr:col>
                    <xdr:colOff>466725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defaultSize="0" autoFill="0" autoLine="0" autoPict="0">
                <anchor moveWithCells="1">
                  <from>
                    <xdr:col>0</xdr:col>
                    <xdr:colOff>142875</xdr:colOff>
                    <xdr:row>67</xdr:row>
                    <xdr:rowOff>0</xdr:rowOff>
                  </from>
                  <to>
                    <xdr:col>0</xdr:col>
                    <xdr:colOff>466725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3" name="Check Box 53">
              <controlPr defaultSize="0" autoFill="0" autoLine="0" autoPict="0">
                <anchor moveWithCells="1">
                  <from>
                    <xdr:col>0</xdr:col>
                    <xdr:colOff>142875</xdr:colOff>
                    <xdr:row>69</xdr:row>
                    <xdr:rowOff>0</xdr:rowOff>
                  </from>
                  <to>
                    <xdr:col>0</xdr:col>
                    <xdr:colOff>466725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24" name="Check Box 54">
              <controlPr defaultSize="0" autoFill="0" autoLine="0" autoPict="0">
                <anchor moveWithCells="1">
                  <from>
                    <xdr:col>0</xdr:col>
                    <xdr:colOff>142875</xdr:colOff>
                    <xdr:row>70</xdr:row>
                    <xdr:rowOff>0</xdr:rowOff>
                  </from>
                  <to>
                    <xdr:col>0</xdr:col>
                    <xdr:colOff>466725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defaultSize="0" autoFill="0" autoLine="0" autoPict="0">
                <anchor moveWithCells="1">
                  <from>
                    <xdr:col>0</xdr:col>
                    <xdr:colOff>142875</xdr:colOff>
                    <xdr:row>72</xdr:row>
                    <xdr:rowOff>0</xdr:rowOff>
                  </from>
                  <to>
                    <xdr:col>0</xdr:col>
                    <xdr:colOff>466725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defaultSize="0" autoFill="0" autoLine="0" autoPict="0">
                <anchor moveWithCells="1">
                  <from>
                    <xdr:col>0</xdr:col>
                    <xdr:colOff>142875</xdr:colOff>
                    <xdr:row>73</xdr:row>
                    <xdr:rowOff>0</xdr:rowOff>
                  </from>
                  <to>
                    <xdr:col>0</xdr:col>
                    <xdr:colOff>466725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defaultSize="0" autoFill="0" autoLine="0" autoPict="0">
                <anchor moveWithCells="1">
                  <from>
                    <xdr:col>0</xdr:col>
                    <xdr:colOff>142875</xdr:colOff>
                    <xdr:row>74</xdr:row>
                    <xdr:rowOff>0</xdr:rowOff>
                  </from>
                  <to>
                    <xdr:col>0</xdr:col>
                    <xdr:colOff>466725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8" name="Check Box 60">
              <controlPr defaultSize="0" autoFill="0" autoLine="0" autoPict="0">
                <anchor moveWithCells="1">
                  <from>
                    <xdr:col>0</xdr:col>
                    <xdr:colOff>142875</xdr:colOff>
                    <xdr:row>76</xdr:row>
                    <xdr:rowOff>0</xdr:rowOff>
                  </from>
                  <to>
                    <xdr:col>0</xdr:col>
                    <xdr:colOff>466725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29" name="Check Box 61">
              <controlPr defaultSize="0" autoFill="0" autoLine="0" autoPict="0">
                <anchor moveWithCells="1">
                  <from>
                    <xdr:col>0</xdr:col>
                    <xdr:colOff>142875</xdr:colOff>
                    <xdr:row>77</xdr:row>
                    <xdr:rowOff>0</xdr:rowOff>
                  </from>
                  <to>
                    <xdr:col>0</xdr:col>
                    <xdr:colOff>466725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0" name="Check Box 62">
              <controlPr defaultSize="0" autoFill="0" autoLine="0" autoPict="0">
                <anchor moveWithCells="1">
                  <from>
                    <xdr:col>0</xdr:col>
                    <xdr:colOff>142875</xdr:colOff>
                    <xdr:row>78</xdr:row>
                    <xdr:rowOff>0</xdr:rowOff>
                  </from>
                  <to>
                    <xdr:col>0</xdr:col>
                    <xdr:colOff>466725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31" name="Check Box 67">
              <controlPr defaultSize="0" autoFill="0" autoLine="0" autoPict="0">
                <anchor moveWithCells="1">
                  <from>
                    <xdr:col>0</xdr:col>
                    <xdr:colOff>142875</xdr:colOff>
                    <xdr:row>83</xdr:row>
                    <xdr:rowOff>0</xdr:rowOff>
                  </from>
                  <to>
                    <xdr:col>0</xdr:col>
                    <xdr:colOff>466725</xdr:colOff>
                    <xdr:row>83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32" name="Check Box 70">
              <controlPr defaultSize="0" autoFill="0" autoLine="0" autoPict="0">
                <anchor moveWithCells="1">
                  <from>
                    <xdr:col>0</xdr:col>
                    <xdr:colOff>142875</xdr:colOff>
                    <xdr:row>86</xdr:row>
                    <xdr:rowOff>0</xdr:rowOff>
                  </from>
                  <to>
                    <xdr:col>0</xdr:col>
                    <xdr:colOff>466725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33" name="Check Box 71">
              <controlPr defaultSize="0" autoFill="0" autoLine="0" autoPict="0">
                <anchor moveWithCells="1">
                  <from>
                    <xdr:col>0</xdr:col>
                    <xdr:colOff>142875</xdr:colOff>
                    <xdr:row>87</xdr:row>
                    <xdr:rowOff>0</xdr:rowOff>
                  </from>
                  <to>
                    <xdr:col>0</xdr:col>
                    <xdr:colOff>466725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34" name="Check Box 72">
              <controlPr defaultSize="0" autoFill="0" autoLine="0" autoPict="0">
                <anchor moveWithCells="1">
                  <from>
                    <xdr:col>0</xdr:col>
                    <xdr:colOff>142875</xdr:colOff>
                    <xdr:row>88</xdr:row>
                    <xdr:rowOff>0</xdr:rowOff>
                  </from>
                  <to>
                    <xdr:col>0</xdr:col>
                    <xdr:colOff>466725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35" name="Check Box 75">
              <controlPr defaultSize="0" autoFill="0" autoLine="0" autoPict="0">
                <anchor moveWithCells="1">
                  <from>
                    <xdr:col>0</xdr:col>
                    <xdr:colOff>152400</xdr:colOff>
                    <xdr:row>91</xdr:row>
                    <xdr:rowOff>0</xdr:rowOff>
                  </from>
                  <to>
                    <xdr:col>0</xdr:col>
                    <xdr:colOff>476250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36" name="Check Box 76">
              <controlPr defaultSize="0" autoFill="0" autoLine="0" autoPict="0">
                <anchor moveWithCells="1">
                  <from>
                    <xdr:col>0</xdr:col>
                    <xdr:colOff>152400</xdr:colOff>
                    <xdr:row>92</xdr:row>
                    <xdr:rowOff>0</xdr:rowOff>
                  </from>
                  <to>
                    <xdr:col>0</xdr:col>
                    <xdr:colOff>476250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37" name="Check Box 79">
              <controlPr defaultSize="0" autoFill="0" autoLine="0" autoPict="0">
                <anchor moveWithCells="1">
                  <from>
                    <xdr:col>0</xdr:col>
                    <xdr:colOff>114300</xdr:colOff>
                    <xdr:row>95</xdr:row>
                    <xdr:rowOff>0</xdr:rowOff>
                  </from>
                  <to>
                    <xdr:col>1</xdr:col>
                    <xdr:colOff>9525</xdr:colOff>
                    <xdr:row>96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theme="8"/>
  </sheetPr>
  <dimension ref="A1:I92"/>
  <sheetViews>
    <sheetView view="pageBreakPreview" topLeftCell="A50" zoomScaleNormal="100" zoomScaleSheetLayoutView="100" workbookViewId="0">
      <selection activeCell="A59" sqref="A59:A61"/>
    </sheetView>
  </sheetViews>
  <sheetFormatPr defaultRowHeight="14.25" x14ac:dyDescent="0.15"/>
  <cols>
    <col min="1" max="1" width="6.125" style="2" customWidth="1"/>
    <col min="2" max="2" width="46.5" style="2" customWidth="1"/>
    <col min="3" max="6" width="11.375" style="2" customWidth="1"/>
    <col min="7" max="7" width="18" style="2" customWidth="1"/>
    <col min="8" max="16384" width="9" style="2"/>
  </cols>
  <sheetData>
    <row r="1" spans="1:9" ht="4.9000000000000004" customHeight="1" x14ac:dyDescent="0.15"/>
    <row r="2" spans="1:9" s="1" customFormat="1" ht="17.25" x14ac:dyDescent="0.15">
      <c r="A2" s="167" t="s">
        <v>473</v>
      </c>
      <c r="B2" s="103"/>
      <c r="C2" s="8"/>
      <c r="D2" s="8"/>
      <c r="E2" s="8"/>
      <c r="F2" s="8"/>
      <c r="G2" s="9"/>
    </row>
    <row r="3" spans="1:9" ht="22.5" customHeight="1" x14ac:dyDescent="0.15">
      <c r="D3" s="7"/>
      <c r="E3" s="7"/>
      <c r="F3" s="7"/>
      <c r="G3" s="104" t="s">
        <v>431</v>
      </c>
    </row>
    <row r="4" spans="1:9" ht="6.75" customHeight="1" x14ac:dyDescent="0.15">
      <c r="D4" s="7"/>
      <c r="E4" s="7"/>
      <c r="F4" s="7"/>
      <c r="G4" s="104"/>
    </row>
    <row r="5" spans="1:9" ht="21.75" customHeight="1" x14ac:dyDescent="0.15">
      <c r="A5" s="107" t="s">
        <v>466</v>
      </c>
      <c r="C5" s="114" t="s">
        <v>10</v>
      </c>
      <c r="D5" s="115">
        <v>10.88</v>
      </c>
      <c r="E5" s="34" t="s">
        <v>6</v>
      </c>
      <c r="F5" s="34"/>
      <c r="G5" s="34"/>
    </row>
    <row r="6" spans="1:9" ht="24.75" customHeight="1" thickBot="1" x14ac:dyDescent="0.2">
      <c r="A6" s="166" t="s">
        <v>452</v>
      </c>
      <c r="C6" s="114"/>
      <c r="D6" s="115"/>
      <c r="E6" s="34"/>
      <c r="F6" s="34"/>
      <c r="G6" s="34"/>
    </row>
    <row r="7" spans="1:9" ht="30.75" customHeight="1" thickBot="1" x14ac:dyDescent="0.2">
      <c r="A7" s="194" t="s">
        <v>468</v>
      </c>
      <c r="B7" s="62" t="s">
        <v>114</v>
      </c>
      <c r="C7" s="168" t="s">
        <v>0</v>
      </c>
      <c r="D7" s="169" t="s">
        <v>469</v>
      </c>
      <c r="E7" s="170" t="s">
        <v>470</v>
      </c>
      <c r="F7" s="170" t="s">
        <v>471</v>
      </c>
      <c r="G7" s="186"/>
    </row>
    <row r="8" spans="1:9" ht="17.25" customHeight="1" x14ac:dyDescent="0.15">
      <c r="A8" s="165"/>
      <c r="B8" s="16" t="s">
        <v>115</v>
      </c>
      <c r="C8" s="128"/>
      <c r="D8" s="129"/>
      <c r="E8" s="130"/>
      <c r="F8" s="130"/>
      <c r="G8" s="187"/>
    </row>
    <row r="9" spans="1:9" ht="17.25" customHeight="1" x14ac:dyDescent="0.15">
      <c r="A9" s="164"/>
      <c r="B9" s="12" t="s">
        <v>472</v>
      </c>
      <c r="C9" s="133"/>
      <c r="D9" s="40"/>
      <c r="E9" s="43"/>
      <c r="F9" s="43"/>
      <c r="G9" s="188" t="s">
        <v>60</v>
      </c>
      <c r="I9" s="34"/>
    </row>
    <row r="10" spans="1:9" ht="17.25" customHeight="1" x14ac:dyDescent="0.15">
      <c r="A10" s="286" t="b">
        <v>1</v>
      </c>
      <c r="B10" s="12" t="s">
        <v>175</v>
      </c>
      <c r="C10" s="133"/>
      <c r="D10" s="40"/>
      <c r="E10" s="43"/>
      <c r="F10" s="43"/>
      <c r="G10" s="188"/>
      <c r="I10" s="34"/>
    </row>
    <row r="11" spans="1:9" ht="17.25" customHeight="1" x14ac:dyDescent="0.15">
      <c r="A11" s="287"/>
      <c r="B11" s="13" t="s">
        <v>117</v>
      </c>
      <c r="C11" s="116">
        <v>428</v>
      </c>
      <c r="D11" s="36">
        <v>466</v>
      </c>
      <c r="E11" s="43">
        <v>932</v>
      </c>
      <c r="F11" s="43">
        <v>1397</v>
      </c>
      <c r="G11" s="143"/>
      <c r="I11" s="34"/>
    </row>
    <row r="12" spans="1:9" ht="17.25" customHeight="1" x14ac:dyDescent="0.15">
      <c r="A12" s="292"/>
      <c r="B12" s="13" t="s">
        <v>118</v>
      </c>
      <c r="C12" s="116">
        <v>475</v>
      </c>
      <c r="D12" s="36">
        <v>517</v>
      </c>
      <c r="E12" s="43">
        <v>1034</v>
      </c>
      <c r="F12" s="43">
        <v>1551</v>
      </c>
      <c r="G12" s="143"/>
      <c r="I12" s="34"/>
    </row>
    <row r="13" spans="1:9" ht="17.25" customHeight="1" x14ac:dyDescent="0.15">
      <c r="A13" s="286" t="b">
        <v>1</v>
      </c>
      <c r="B13" s="12" t="s">
        <v>176</v>
      </c>
      <c r="C13" s="133"/>
      <c r="D13" s="40"/>
      <c r="E13" s="43"/>
      <c r="F13" s="43"/>
      <c r="G13" s="188"/>
      <c r="I13" s="34"/>
    </row>
    <row r="14" spans="1:9" ht="17.25" customHeight="1" x14ac:dyDescent="0.15">
      <c r="A14" s="287"/>
      <c r="B14" s="13" t="s">
        <v>117</v>
      </c>
      <c r="C14" s="116">
        <v>448</v>
      </c>
      <c r="D14" s="36">
        <v>488</v>
      </c>
      <c r="E14" s="43">
        <v>975</v>
      </c>
      <c r="F14" s="43">
        <v>1463</v>
      </c>
      <c r="G14" s="143"/>
      <c r="I14" s="34"/>
    </row>
    <row r="15" spans="1:9" ht="17.25" customHeight="1" x14ac:dyDescent="0.15">
      <c r="A15" s="292"/>
      <c r="B15" s="13" t="s">
        <v>118</v>
      </c>
      <c r="C15" s="116">
        <v>497</v>
      </c>
      <c r="D15" s="36">
        <v>541</v>
      </c>
      <c r="E15" s="43">
        <v>1082</v>
      </c>
      <c r="F15" s="43">
        <v>1623</v>
      </c>
      <c r="G15" s="143"/>
      <c r="I15" s="34"/>
    </row>
    <row r="16" spans="1:9" ht="17.25" customHeight="1" x14ac:dyDescent="0.15">
      <c r="A16" s="286" t="b">
        <v>1</v>
      </c>
      <c r="B16" s="12" t="s">
        <v>177</v>
      </c>
      <c r="C16" s="133"/>
      <c r="D16" s="40"/>
      <c r="E16" s="43"/>
      <c r="F16" s="43"/>
      <c r="G16" s="188"/>
      <c r="I16" s="34"/>
    </row>
    <row r="17" spans="1:9" ht="17.25" customHeight="1" x14ac:dyDescent="0.15">
      <c r="A17" s="287"/>
      <c r="B17" s="13" t="s">
        <v>117</v>
      </c>
      <c r="C17" s="116">
        <v>666</v>
      </c>
      <c r="D17" s="36">
        <v>725</v>
      </c>
      <c r="E17" s="43">
        <v>1450</v>
      </c>
      <c r="F17" s="43">
        <v>2174</v>
      </c>
      <c r="G17" s="143"/>
      <c r="I17" s="34"/>
    </row>
    <row r="18" spans="1:9" ht="17.25" customHeight="1" x14ac:dyDescent="0.15">
      <c r="A18" s="292"/>
      <c r="B18" s="13" t="s">
        <v>118</v>
      </c>
      <c r="C18" s="116">
        <v>742</v>
      </c>
      <c r="D18" s="36">
        <v>808</v>
      </c>
      <c r="E18" s="43">
        <v>1615</v>
      </c>
      <c r="F18" s="43">
        <v>2422</v>
      </c>
      <c r="G18" s="143"/>
      <c r="I18" s="34"/>
    </row>
    <row r="19" spans="1:9" ht="17.25" customHeight="1" x14ac:dyDescent="0.15">
      <c r="A19" s="286" t="b">
        <v>1</v>
      </c>
      <c r="B19" s="12" t="s">
        <v>178</v>
      </c>
      <c r="C19" s="133"/>
      <c r="D19" s="40"/>
      <c r="E19" s="43"/>
      <c r="F19" s="43"/>
      <c r="G19" s="188"/>
      <c r="I19" s="34"/>
    </row>
    <row r="20" spans="1:9" ht="17.25" customHeight="1" x14ac:dyDescent="0.15">
      <c r="A20" s="287"/>
      <c r="B20" s="13" t="s">
        <v>117</v>
      </c>
      <c r="C20" s="116">
        <v>683</v>
      </c>
      <c r="D20" s="36">
        <v>744</v>
      </c>
      <c r="E20" s="43">
        <v>1487</v>
      </c>
      <c r="F20" s="43">
        <v>2230</v>
      </c>
      <c r="G20" s="143"/>
      <c r="I20" s="34"/>
    </row>
    <row r="21" spans="1:9" ht="17.25" customHeight="1" x14ac:dyDescent="0.15">
      <c r="A21" s="292"/>
      <c r="B21" s="13" t="s">
        <v>118</v>
      </c>
      <c r="C21" s="116">
        <v>761</v>
      </c>
      <c r="D21" s="36">
        <v>828</v>
      </c>
      <c r="E21" s="43">
        <v>1656</v>
      </c>
      <c r="F21" s="43">
        <v>2484</v>
      </c>
      <c r="G21" s="143"/>
      <c r="I21" s="34"/>
    </row>
    <row r="22" spans="1:9" ht="17.25" customHeight="1" x14ac:dyDescent="0.15">
      <c r="A22" s="286" t="b">
        <v>1</v>
      </c>
      <c r="B22" s="12" t="s">
        <v>179</v>
      </c>
      <c r="C22" s="133"/>
      <c r="D22" s="40"/>
      <c r="E22" s="43"/>
      <c r="F22" s="43"/>
      <c r="G22" s="188"/>
      <c r="I22" s="34"/>
    </row>
    <row r="23" spans="1:9" ht="17.25" customHeight="1" x14ac:dyDescent="0.15">
      <c r="A23" s="287"/>
      <c r="B23" s="13" t="s">
        <v>117</v>
      </c>
      <c r="C23" s="116">
        <v>771</v>
      </c>
      <c r="D23" s="36">
        <v>839</v>
      </c>
      <c r="E23" s="43">
        <v>1678</v>
      </c>
      <c r="F23" s="43">
        <v>2517</v>
      </c>
      <c r="G23" s="143"/>
      <c r="I23" s="34"/>
    </row>
    <row r="24" spans="1:9" ht="17.25" customHeight="1" x14ac:dyDescent="0.15">
      <c r="A24" s="292"/>
      <c r="B24" s="13" t="s">
        <v>118</v>
      </c>
      <c r="C24" s="116">
        <v>862</v>
      </c>
      <c r="D24" s="36">
        <v>938</v>
      </c>
      <c r="E24" s="43">
        <v>1876</v>
      </c>
      <c r="F24" s="43">
        <v>2814</v>
      </c>
      <c r="G24" s="143"/>
      <c r="I24" s="34"/>
    </row>
    <row r="25" spans="1:9" ht="17.25" customHeight="1" x14ac:dyDescent="0.15">
      <c r="A25" s="286" t="b">
        <v>1</v>
      </c>
      <c r="B25" s="12" t="s">
        <v>180</v>
      </c>
      <c r="C25" s="133"/>
      <c r="D25" s="40"/>
      <c r="E25" s="43"/>
      <c r="F25" s="43"/>
      <c r="G25" s="188"/>
      <c r="I25" s="34"/>
    </row>
    <row r="26" spans="1:9" ht="17.25" customHeight="1" x14ac:dyDescent="0.15">
      <c r="A26" s="287"/>
      <c r="B26" s="13" t="s">
        <v>117</v>
      </c>
      <c r="C26" s="116">
        <v>796</v>
      </c>
      <c r="D26" s="36">
        <v>866</v>
      </c>
      <c r="E26" s="43">
        <v>1732</v>
      </c>
      <c r="F26" s="43">
        <v>2598</v>
      </c>
      <c r="G26" s="143"/>
      <c r="I26" s="34"/>
    </row>
    <row r="27" spans="1:9" ht="17.25" customHeight="1" thickBot="1" x14ac:dyDescent="0.2">
      <c r="A27" s="288"/>
      <c r="B27" s="13" t="s">
        <v>118</v>
      </c>
      <c r="C27" s="116">
        <v>889</v>
      </c>
      <c r="D27" s="36">
        <v>968</v>
      </c>
      <c r="E27" s="43">
        <v>1935</v>
      </c>
      <c r="F27" s="43">
        <v>2902</v>
      </c>
      <c r="G27" s="143"/>
      <c r="I27" s="34"/>
    </row>
    <row r="28" spans="1:9" ht="17.25" customHeight="1" x14ac:dyDescent="0.15">
      <c r="A28" s="207"/>
      <c r="B28" s="54" t="s">
        <v>5</v>
      </c>
      <c r="C28" s="117"/>
      <c r="D28" s="55"/>
      <c r="E28" s="56"/>
      <c r="F28" s="56"/>
      <c r="G28" s="122"/>
      <c r="I28" s="34"/>
    </row>
    <row r="29" spans="1:9" s="3" customFormat="1" ht="17.25" customHeight="1" x14ac:dyDescent="0.15">
      <c r="A29" s="289" t="b">
        <v>1</v>
      </c>
      <c r="B29" s="57" t="s">
        <v>139</v>
      </c>
      <c r="C29" s="116"/>
      <c r="D29" s="51"/>
      <c r="E29" s="52"/>
      <c r="F29" s="52"/>
      <c r="G29" s="143"/>
      <c r="I29" s="34"/>
    </row>
    <row r="30" spans="1:9" s="3" customFormat="1" ht="17.25" customHeight="1" x14ac:dyDescent="0.15">
      <c r="A30" s="290"/>
      <c r="B30" s="48" t="s">
        <v>63</v>
      </c>
      <c r="C30" s="80">
        <v>50</v>
      </c>
      <c r="D30" s="49">
        <f>INT(C30*$D$5)-INT(INT(C30*$D$5)*0.9)</f>
        <v>55</v>
      </c>
      <c r="E30" s="50">
        <f>INT(C30*$D$5)-INT(INT(C30*$D$5)*0.8)</f>
        <v>109</v>
      </c>
      <c r="F30" s="50">
        <f>INT(C30*$D$5)-INT(INT(C30*$D$5)*0.7)</f>
        <v>164</v>
      </c>
      <c r="G30" s="147"/>
      <c r="I30" s="34"/>
    </row>
    <row r="31" spans="1:9" s="3" customFormat="1" ht="17.25" customHeight="1" x14ac:dyDescent="0.15">
      <c r="A31" s="290"/>
      <c r="B31" s="48" t="s">
        <v>64</v>
      </c>
      <c r="C31" s="80">
        <v>100</v>
      </c>
      <c r="D31" s="49">
        <f>INT(C31*$D$5)-INT(INT(C31*$D$5)*0.9)</f>
        <v>109</v>
      </c>
      <c r="E31" s="50">
        <f>INT(C31*$D$5)-INT(INT(C31*$D$5)*0.8)</f>
        <v>218</v>
      </c>
      <c r="F31" s="50">
        <f>INT(C31*$D$5)-INT(INT(C31*$D$5)*0.7)</f>
        <v>327</v>
      </c>
      <c r="G31" s="147"/>
      <c r="I31" s="34"/>
    </row>
    <row r="32" spans="1:9" s="3" customFormat="1" ht="17.25" customHeight="1" x14ac:dyDescent="0.15">
      <c r="A32" s="290"/>
      <c r="B32" s="48" t="s">
        <v>65</v>
      </c>
      <c r="C32" s="80">
        <v>150</v>
      </c>
      <c r="D32" s="49">
        <f>INT(C32*$D$5)-INT(INT(C32*$D$5)*0.9)</f>
        <v>164</v>
      </c>
      <c r="E32" s="50">
        <f>INT(C32*$D$5)-INT(INT(C32*$D$5)*0.8)</f>
        <v>327</v>
      </c>
      <c r="F32" s="50">
        <f>INT(C32*$D$5)-INT(INT(C32*$D$5)*0.7)</f>
        <v>490</v>
      </c>
      <c r="G32" s="147"/>
      <c r="I32" s="34"/>
    </row>
    <row r="33" spans="1:9" ht="17.25" customHeight="1" x14ac:dyDescent="0.15">
      <c r="A33" s="290"/>
      <c r="B33" s="14" t="s">
        <v>66</v>
      </c>
      <c r="C33" s="116">
        <v>200</v>
      </c>
      <c r="D33" s="51">
        <f>INT(C33*$D$5)-INT(INT(C33*$D$5)*0.9)</f>
        <v>218</v>
      </c>
      <c r="E33" s="52">
        <f>INT(C33*$D$5)-INT(INT(C33*$D$5)*0.8)</f>
        <v>436</v>
      </c>
      <c r="F33" s="52">
        <f>INT(C33*$D$5)-INT(INT(C33*$D$5)*0.7)</f>
        <v>653</v>
      </c>
      <c r="G33" s="143"/>
      <c r="I33" s="34"/>
    </row>
    <row r="34" spans="1:9" s="3" customFormat="1" ht="17.25" customHeight="1" x14ac:dyDescent="0.15">
      <c r="A34" s="291"/>
      <c r="B34" s="15" t="s">
        <v>67</v>
      </c>
      <c r="C34" s="133">
        <v>250</v>
      </c>
      <c r="D34" s="36">
        <f>INT(C34*$D$5)-INT(INT(C34*$D$5)*0.9)</f>
        <v>272</v>
      </c>
      <c r="E34" s="43">
        <f>INT(C34*$D$5)-INT(INT(C34*$D$5)*0.8)</f>
        <v>544</v>
      </c>
      <c r="F34" s="43">
        <f>INT(C34*$D$5)-INT(INT(C34*$D$5)*0.7)</f>
        <v>816</v>
      </c>
      <c r="G34" s="141"/>
      <c r="I34" s="34"/>
    </row>
    <row r="35" spans="1:9" s="3" customFormat="1" ht="17.25" customHeight="1" x14ac:dyDescent="0.15">
      <c r="A35" s="208"/>
      <c r="B35" s="48" t="s">
        <v>288</v>
      </c>
      <c r="C35" s="80"/>
      <c r="D35" s="49"/>
      <c r="E35" s="50"/>
      <c r="F35" s="50"/>
      <c r="G35" s="147" t="s">
        <v>31</v>
      </c>
      <c r="I35" s="34"/>
    </row>
    <row r="36" spans="1:9" s="3" customFormat="1" ht="17.25" customHeight="1" x14ac:dyDescent="0.15">
      <c r="A36" s="208" t="b">
        <v>1</v>
      </c>
      <c r="B36" s="48" t="s">
        <v>350</v>
      </c>
      <c r="C36" s="80">
        <v>40</v>
      </c>
      <c r="D36" s="49">
        <f>INT(C36*$D$5)-INT(INT(C36*$D$5)*0.9)</f>
        <v>44</v>
      </c>
      <c r="E36" s="50">
        <f>INT(C36*$D$5)-INT(INT(C36*$D$5)*0.8)</f>
        <v>87</v>
      </c>
      <c r="F36" s="50">
        <f>INT(C36*$D$5)-INT(INT(C36*$D$5)*0.7)</f>
        <v>131</v>
      </c>
      <c r="G36" s="147"/>
      <c r="I36" s="34"/>
    </row>
    <row r="37" spans="1:9" s="3" customFormat="1" ht="17.25" customHeight="1" x14ac:dyDescent="0.15">
      <c r="A37" s="208" t="b">
        <v>1</v>
      </c>
      <c r="B37" s="48" t="s">
        <v>351</v>
      </c>
      <c r="C37" s="80">
        <v>55</v>
      </c>
      <c r="D37" s="49">
        <f>INT(C37*$D$5)-INT(INT(C37*$D$5)*0.9)</f>
        <v>60</v>
      </c>
      <c r="E37" s="50">
        <f>INT(C37*$D$5)-INT(INT(C37*$D$5)*0.8)</f>
        <v>120</v>
      </c>
      <c r="F37" s="50">
        <f>INT(C37*$D$5)-INT(INT(C37*$D$5)*0.7)</f>
        <v>180</v>
      </c>
      <c r="G37" s="147"/>
      <c r="I37" s="34"/>
    </row>
    <row r="38" spans="1:9" s="3" customFormat="1" ht="17.25" customHeight="1" x14ac:dyDescent="0.15">
      <c r="A38" s="208"/>
      <c r="B38" s="48" t="s">
        <v>291</v>
      </c>
      <c r="C38" s="80"/>
      <c r="D38" s="49"/>
      <c r="E38" s="50"/>
      <c r="F38" s="50"/>
      <c r="G38" s="147"/>
      <c r="I38" s="34"/>
    </row>
    <row r="39" spans="1:9" s="3" customFormat="1" ht="17.25" customHeight="1" x14ac:dyDescent="0.15">
      <c r="A39" s="208" t="b">
        <v>1</v>
      </c>
      <c r="B39" s="48" t="s">
        <v>292</v>
      </c>
      <c r="C39" s="80">
        <v>100</v>
      </c>
      <c r="D39" s="49">
        <f>INT(C39*$D$5)-INT(INT(C39*$D$5)*0.9)</f>
        <v>109</v>
      </c>
      <c r="E39" s="50">
        <f>INT(C39*$D$5)-INT(INT(C39*$D$5)*0.8)</f>
        <v>218</v>
      </c>
      <c r="F39" s="50">
        <f>INT(C39*$D$5)-INT(INT(C39*$D$5)*0.7)</f>
        <v>327</v>
      </c>
      <c r="G39" s="178" t="s">
        <v>379</v>
      </c>
      <c r="I39" s="34"/>
    </row>
    <row r="40" spans="1:9" s="3" customFormat="1" ht="17.25" customHeight="1" x14ac:dyDescent="0.15">
      <c r="A40" s="208" t="b">
        <v>1</v>
      </c>
      <c r="B40" s="48" t="s">
        <v>293</v>
      </c>
      <c r="C40" s="80">
        <v>200</v>
      </c>
      <c r="D40" s="49">
        <f>INT(C40*$D$5)-INT(INT(C40*$D$5)*0.9)</f>
        <v>218</v>
      </c>
      <c r="E40" s="50">
        <f>INT(C40*$D$5)-INT(INT(C40*$D$5)*0.8)</f>
        <v>436</v>
      </c>
      <c r="F40" s="50">
        <f>INT(C40*$D$5)-INT(INT(C40*$D$5)*0.7)</f>
        <v>653</v>
      </c>
      <c r="G40" s="147" t="s">
        <v>8</v>
      </c>
      <c r="I40" s="34"/>
    </row>
    <row r="41" spans="1:9" s="3" customFormat="1" ht="30.75" customHeight="1" x14ac:dyDescent="0.15">
      <c r="A41" s="208" t="b">
        <v>1</v>
      </c>
      <c r="B41" s="48" t="s">
        <v>411</v>
      </c>
      <c r="C41" s="80">
        <v>100</v>
      </c>
      <c r="D41" s="49">
        <f>INT(C41*$D$5)-INT(INT(C41*$D$5)*0.9)</f>
        <v>109</v>
      </c>
      <c r="E41" s="50">
        <f>INT(C41*$D$5)-INT(INT(C41*$D$5)*0.8)</f>
        <v>218</v>
      </c>
      <c r="F41" s="50">
        <f>INT(C41*$D$5)-INT(INT(C41*$D$5)*0.7)</f>
        <v>327</v>
      </c>
      <c r="G41" s="147" t="s">
        <v>8</v>
      </c>
      <c r="I41" s="34"/>
    </row>
    <row r="42" spans="1:9" s="3" customFormat="1" ht="17.25" customHeight="1" x14ac:dyDescent="0.15">
      <c r="A42" s="208"/>
      <c r="B42" s="48" t="s">
        <v>294</v>
      </c>
      <c r="C42" s="80"/>
      <c r="D42" s="49"/>
      <c r="E42" s="50"/>
      <c r="F42" s="50"/>
      <c r="G42" s="147"/>
      <c r="I42" s="34"/>
    </row>
    <row r="43" spans="1:9" s="3" customFormat="1" ht="17.25" customHeight="1" x14ac:dyDescent="0.15">
      <c r="A43" s="208" t="b">
        <v>1</v>
      </c>
      <c r="B43" s="48" t="s">
        <v>295</v>
      </c>
      <c r="C43" s="80">
        <v>27</v>
      </c>
      <c r="D43" s="49">
        <f>INT(C43*$D$5)-INT(INT(C43*$D$5)*0.9)</f>
        <v>30</v>
      </c>
      <c r="E43" s="50">
        <f>INT(C43*$D$5)-INT(INT(C43*$D$5)*0.8)</f>
        <v>59</v>
      </c>
      <c r="F43" s="50">
        <f>INT(C43*$D$5)-INT(INT(C43*$D$5)*0.7)</f>
        <v>88</v>
      </c>
      <c r="G43" s="147" t="s">
        <v>31</v>
      </c>
      <c r="I43" s="34"/>
    </row>
    <row r="44" spans="1:9" s="3" customFormat="1" ht="17.25" customHeight="1" x14ac:dyDescent="0.15">
      <c r="A44" s="208" t="b">
        <v>1</v>
      </c>
      <c r="B44" s="48" t="s">
        <v>296</v>
      </c>
      <c r="C44" s="80">
        <v>20</v>
      </c>
      <c r="D44" s="49">
        <f>INT(C44*$D$5)-INT(INT(C44*$D$5)*0.9)</f>
        <v>22</v>
      </c>
      <c r="E44" s="50">
        <f>INT(C44*$D$5)-INT(INT(C44*$D$5)*0.8)</f>
        <v>44</v>
      </c>
      <c r="F44" s="50">
        <f>INT(C44*$D$5)-INT(INT(C44*$D$5)*0.7)</f>
        <v>66</v>
      </c>
      <c r="G44" s="178" t="s">
        <v>8</v>
      </c>
      <c r="I44" s="34"/>
    </row>
    <row r="45" spans="1:9" s="3" customFormat="1" ht="17.25" customHeight="1" x14ac:dyDescent="0.15">
      <c r="A45" s="208" t="b">
        <v>1</v>
      </c>
      <c r="B45" s="48" t="s">
        <v>356</v>
      </c>
      <c r="C45" s="80">
        <v>60</v>
      </c>
      <c r="D45" s="49">
        <f>INT(C45*$D$5)-INT(INT(C45*$D$5)*0.9)</f>
        <v>66</v>
      </c>
      <c r="E45" s="50">
        <f>INT(C45*$D$5)-INT(INT(C45*$D$5)*0.8)</f>
        <v>131</v>
      </c>
      <c r="F45" s="50">
        <f>INT(C45*$D$5)-INT(INT(C45*$D$5)*0.7)</f>
        <v>196</v>
      </c>
      <c r="G45" s="147" t="s">
        <v>31</v>
      </c>
      <c r="I45" s="34"/>
    </row>
    <row r="46" spans="1:9" s="3" customFormat="1" ht="17.25" customHeight="1" x14ac:dyDescent="0.15">
      <c r="A46" s="208" t="b">
        <v>1</v>
      </c>
      <c r="B46" s="48" t="s">
        <v>357</v>
      </c>
      <c r="C46" s="80">
        <v>50</v>
      </c>
      <c r="D46" s="49">
        <f>INT(C46*$D$5)-INT(INT(C46*$D$5)*0.9)</f>
        <v>55</v>
      </c>
      <c r="E46" s="50">
        <f>INT(C46*$D$5)-INT(INT(C46*$D$5)*0.8)</f>
        <v>109</v>
      </c>
      <c r="F46" s="50">
        <f>INT(C46*$D$5)-INT(INT(C46*$D$5)*0.7)</f>
        <v>164</v>
      </c>
      <c r="G46" s="178" t="s">
        <v>8</v>
      </c>
      <c r="I46" s="34"/>
    </row>
    <row r="47" spans="1:9" s="3" customFormat="1" ht="17.25" customHeight="1" x14ac:dyDescent="0.15">
      <c r="A47" s="208" t="b">
        <v>1</v>
      </c>
      <c r="B47" s="48" t="s">
        <v>358</v>
      </c>
      <c r="C47" s="80">
        <v>200</v>
      </c>
      <c r="D47" s="49">
        <f>INT(C47*$D$5)-INT(INT(C47*$D$5)*0.9)</f>
        <v>218</v>
      </c>
      <c r="E47" s="50">
        <f>INT(C47*$D$5)-INT(INT(C47*$D$5)*0.8)</f>
        <v>436</v>
      </c>
      <c r="F47" s="50">
        <f>INT(C47*$D$5)-INT(INT(C47*$D$5)*0.7)</f>
        <v>653</v>
      </c>
      <c r="G47" s="178" t="s">
        <v>8</v>
      </c>
      <c r="I47" s="34"/>
    </row>
    <row r="48" spans="1:9" s="3" customFormat="1" ht="17.25" customHeight="1" x14ac:dyDescent="0.15">
      <c r="A48" s="208"/>
      <c r="B48" s="48" t="s">
        <v>359</v>
      </c>
      <c r="C48" s="80"/>
      <c r="D48" s="49"/>
      <c r="E48" s="50"/>
      <c r="F48" s="50"/>
      <c r="G48" s="178" t="s">
        <v>9</v>
      </c>
      <c r="I48" s="34"/>
    </row>
    <row r="49" spans="1:9" s="3" customFormat="1" ht="17.25" customHeight="1" x14ac:dyDescent="0.15">
      <c r="A49" s="208" t="b">
        <v>1</v>
      </c>
      <c r="B49" s="48" t="s">
        <v>280</v>
      </c>
      <c r="C49" s="80">
        <v>20</v>
      </c>
      <c r="D49" s="49">
        <f>INT(C49*$D$5)-INT(INT(C49*$D$5)*0.9)</f>
        <v>22</v>
      </c>
      <c r="E49" s="50">
        <f>INT(C49*$D$5)-INT(INT(C49*$D$5)*0.8)</f>
        <v>44</v>
      </c>
      <c r="F49" s="50">
        <f>INT(C49*$D$5)-INT(INT(C49*$D$5)*0.7)</f>
        <v>66</v>
      </c>
      <c r="G49" s="178"/>
      <c r="I49" s="34"/>
    </row>
    <row r="50" spans="1:9" s="3" customFormat="1" ht="17.25" customHeight="1" x14ac:dyDescent="0.15">
      <c r="A50" s="208" t="b">
        <v>1</v>
      </c>
      <c r="B50" s="48" t="s">
        <v>281</v>
      </c>
      <c r="C50" s="80">
        <v>5</v>
      </c>
      <c r="D50" s="49">
        <f>INT(C50*$D$5)-INT(INT(C50*$D$5)*0.9)</f>
        <v>6</v>
      </c>
      <c r="E50" s="50">
        <f>INT(C50*$D$5)-INT(INT(C50*$D$5)*0.8)</f>
        <v>11</v>
      </c>
      <c r="F50" s="50">
        <f>INT(C50*$D$5)-INT(INT(C50*$D$5)*0.7)</f>
        <v>17</v>
      </c>
      <c r="G50" s="178"/>
      <c r="I50" s="34"/>
    </row>
    <row r="51" spans="1:9" s="3" customFormat="1" ht="17.25" customHeight="1" x14ac:dyDescent="0.15">
      <c r="A51" s="208"/>
      <c r="B51" s="48" t="s">
        <v>362</v>
      </c>
      <c r="C51" s="80"/>
      <c r="D51" s="49"/>
      <c r="E51" s="50"/>
      <c r="F51" s="50"/>
      <c r="G51" s="178" t="s">
        <v>8</v>
      </c>
      <c r="I51" s="34"/>
    </row>
    <row r="52" spans="1:9" s="3" customFormat="1" ht="17.25" customHeight="1" x14ac:dyDescent="0.15">
      <c r="A52" s="208" t="b">
        <v>1</v>
      </c>
      <c r="B52" s="48" t="s">
        <v>283</v>
      </c>
      <c r="C52" s="80">
        <v>150</v>
      </c>
      <c r="D52" s="49">
        <f>INT(C52*$D$5)-INT(INT(C52*$D$5)*0.9)</f>
        <v>164</v>
      </c>
      <c r="E52" s="50">
        <f>INT(C52*$D$5)-INT(INT(C52*$D$5)*0.8)</f>
        <v>327</v>
      </c>
      <c r="F52" s="50">
        <f>INT(C52*$D$5)-INT(INT(C52*$D$5)*0.7)</f>
        <v>490</v>
      </c>
      <c r="G52" s="178"/>
      <c r="I52" s="34"/>
    </row>
    <row r="53" spans="1:9" s="3" customFormat="1" ht="17.25" customHeight="1" x14ac:dyDescent="0.15">
      <c r="A53" s="208" t="b">
        <v>1</v>
      </c>
      <c r="B53" s="48" t="s">
        <v>284</v>
      </c>
      <c r="C53" s="80">
        <v>160</v>
      </c>
      <c r="D53" s="49">
        <f>INT(C53*$D$5)-INT(INT(C53*$D$5)*0.9)</f>
        <v>174</v>
      </c>
      <c r="E53" s="50">
        <f>INT(C53*$D$5)-INT(INT(C53*$D$5)*0.8)</f>
        <v>348</v>
      </c>
      <c r="F53" s="50">
        <f>INT(C53*$D$5)-INT(INT(C53*$D$5)*0.7)</f>
        <v>522</v>
      </c>
      <c r="G53" s="178"/>
      <c r="I53" s="34"/>
    </row>
    <row r="54" spans="1:9" s="3" customFormat="1" ht="17.25" customHeight="1" x14ac:dyDescent="0.15">
      <c r="A54" s="208" t="b">
        <v>1</v>
      </c>
      <c r="B54" s="48" t="s">
        <v>365</v>
      </c>
      <c r="C54" s="80">
        <v>40</v>
      </c>
      <c r="D54" s="49">
        <f>INT(C54*$D$5)-INT(INT(C54*$D$5)*0.9)</f>
        <v>44</v>
      </c>
      <c r="E54" s="50">
        <f>INT(C54*$D$5)-INT(INT(C54*$D$5)*0.8)</f>
        <v>87</v>
      </c>
      <c r="F54" s="50">
        <f>INT(C54*$D$5)-INT(INT(C54*$D$5)*0.7)</f>
        <v>131</v>
      </c>
      <c r="G54" s="178" t="s">
        <v>8</v>
      </c>
      <c r="I54" s="34"/>
    </row>
    <row r="55" spans="1:9" ht="17.25" customHeight="1" x14ac:dyDescent="0.15">
      <c r="A55" s="209"/>
      <c r="B55" s="14" t="s">
        <v>49</v>
      </c>
      <c r="C55" s="116"/>
      <c r="D55" s="51"/>
      <c r="E55" s="52"/>
      <c r="F55" s="52"/>
      <c r="G55" s="143" t="s">
        <v>69</v>
      </c>
      <c r="I55" s="34"/>
    </row>
    <row r="56" spans="1:9" s="3" customFormat="1" ht="17.25" customHeight="1" x14ac:dyDescent="0.15">
      <c r="A56" s="208" t="b">
        <v>1</v>
      </c>
      <c r="B56" s="12" t="s">
        <v>248</v>
      </c>
      <c r="C56" s="133">
        <v>22</v>
      </c>
      <c r="D56" s="36">
        <f>INT(C56*$D$5)-INT(INT(C56*$D$5)*0.9)</f>
        <v>24</v>
      </c>
      <c r="E56" s="43">
        <f>INT(C56*$D$5)-INT(INT(C56*$D$5)*0.8)</f>
        <v>48</v>
      </c>
      <c r="F56" s="43">
        <f>INT(C56*$D$5)-INT(INT(C56*$D$5)*0.7)</f>
        <v>72</v>
      </c>
      <c r="G56" s="141"/>
      <c r="I56" s="34"/>
    </row>
    <row r="57" spans="1:9" s="3" customFormat="1" ht="17.25" customHeight="1" x14ac:dyDescent="0.15">
      <c r="A57" s="208" t="b">
        <v>1</v>
      </c>
      <c r="B57" s="11" t="s">
        <v>249</v>
      </c>
      <c r="C57" s="80">
        <v>18</v>
      </c>
      <c r="D57" s="49">
        <f>INT(C57*$D$5)-INT(INT(C57*$D$5)*0.9)</f>
        <v>20</v>
      </c>
      <c r="E57" s="50">
        <f>INT(C57*$D$5)-INT(INT(C57*$D$5)*0.8)</f>
        <v>39</v>
      </c>
      <c r="F57" s="50">
        <f>INT(C57*$D$5)-INT(INT(C57*$D$5)*0.7)</f>
        <v>59</v>
      </c>
      <c r="G57" s="147"/>
      <c r="I57" s="34"/>
    </row>
    <row r="58" spans="1:9" s="3" customFormat="1" ht="17.25" customHeight="1" thickBot="1" x14ac:dyDescent="0.2">
      <c r="A58" s="214" t="b">
        <v>1</v>
      </c>
      <c r="B58" s="13" t="s">
        <v>250</v>
      </c>
      <c r="C58" s="116">
        <v>6</v>
      </c>
      <c r="D58" s="51">
        <f>INT(C58*$D$5)-INT(INT(C58*$D$5)*0.9)</f>
        <v>7</v>
      </c>
      <c r="E58" s="52">
        <f>INT(C58*$D$5)-INT(INT(C58*$D$5)*0.8)</f>
        <v>13</v>
      </c>
      <c r="F58" s="52">
        <f>INT(C58*$D$5)-INT(INT(C58*$D$5)*0.7)</f>
        <v>20</v>
      </c>
      <c r="G58" s="143"/>
      <c r="I58" s="34"/>
    </row>
    <row r="59" spans="1:9" ht="17.25" customHeight="1" x14ac:dyDescent="0.15">
      <c r="A59" s="282" t="s">
        <v>513</v>
      </c>
      <c r="B59" s="54" t="s">
        <v>34</v>
      </c>
      <c r="C59" s="117"/>
      <c r="D59" s="55"/>
      <c r="E59" s="56"/>
      <c r="F59" s="56"/>
      <c r="G59" s="122"/>
      <c r="I59" s="34"/>
    </row>
    <row r="60" spans="1:9" ht="17.25" customHeight="1" x14ac:dyDescent="0.15">
      <c r="A60" s="283"/>
      <c r="B60" s="13" t="s">
        <v>396</v>
      </c>
      <c r="C60" s="179">
        <v>94</v>
      </c>
      <c r="D60" s="69">
        <f>INT(C60*$D$5)-INT(INT(C60*$D$5)*0.9)</f>
        <v>103</v>
      </c>
      <c r="E60" s="70">
        <f>INT(C60*$D$5)-INT(INT(C60*$D$5)*0.8)</f>
        <v>205</v>
      </c>
      <c r="F60" s="70">
        <f>INT(C60*$D$5)-INT(INT(C60*$D$5)*0.7)</f>
        <v>307</v>
      </c>
      <c r="G60" s="143" t="s">
        <v>31</v>
      </c>
      <c r="I60" s="34"/>
    </row>
    <row r="61" spans="1:9" ht="17.25" customHeight="1" thickBot="1" x14ac:dyDescent="0.2">
      <c r="A61" s="284"/>
      <c r="B61" s="53" t="s">
        <v>397</v>
      </c>
      <c r="C61" s="180">
        <v>47</v>
      </c>
      <c r="D61" s="75">
        <f>INT(C61*$D$5)-INT(INT(C61*$D$5)*0.9)</f>
        <v>52</v>
      </c>
      <c r="E61" s="76">
        <f>INT(C61*$D$5)-INT(INT(C61*$D$5)*0.8)</f>
        <v>103</v>
      </c>
      <c r="F61" s="76">
        <f>INT(C61*$D$5)-INT(INT(C61*$D$5)*0.7)</f>
        <v>154</v>
      </c>
      <c r="G61" s="149" t="s">
        <v>70</v>
      </c>
      <c r="I61" s="34"/>
    </row>
    <row r="62" spans="1:9" s="4" customFormat="1" ht="6" customHeight="1" x14ac:dyDescent="0.15">
      <c r="A62" s="211"/>
      <c r="B62" s="6"/>
      <c r="C62" s="35"/>
      <c r="D62" s="35"/>
      <c r="E62" s="35"/>
      <c r="F62" s="35"/>
      <c r="G62" s="35"/>
      <c r="I62" s="35"/>
    </row>
    <row r="63" spans="1:9" s="4" customFormat="1" ht="24" customHeight="1" x14ac:dyDescent="0.15">
      <c r="A63" s="126" t="b">
        <v>1</v>
      </c>
      <c r="B63" s="99" t="s">
        <v>366</v>
      </c>
      <c r="C63" s="285" t="s">
        <v>414</v>
      </c>
      <c r="D63" s="285"/>
      <c r="E63" s="285"/>
      <c r="F63" s="285"/>
      <c r="G63" s="189" t="s">
        <v>69</v>
      </c>
    </row>
    <row r="64" spans="1:9" s="4" customFormat="1" ht="9.75" customHeight="1" x14ac:dyDescent="0.15">
      <c r="A64" s="211"/>
      <c r="B64" s="93"/>
      <c r="C64" s="35"/>
      <c r="D64" s="35"/>
      <c r="E64" s="35"/>
      <c r="F64" s="35"/>
      <c r="G64" s="35"/>
    </row>
    <row r="65" spans="1:7" s="4" customFormat="1" ht="21.75" customHeight="1" x14ac:dyDescent="0.15">
      <c r="A65" s="126"/>
      <c r="B65" s="94" t="s">
        <v>4</v>
      </c>
      <c r="C65" s="35"/>
      <c r="D65" s="35"/>
      <c r="E65" s="35"/>
      <c r="F65" s="35"/>
      <c r="G65" s="35"/>
    </row>
    <row r="66" spans="1:7" s="3" customFormat="1" ht="18.75" customHeight="1" x14ac:dyDescent="0.15">
      <c r="A66" s="126" t="b">
        <v>1</v>
      </c>
      <c r="B66" s="92" t="s">
        <v>11</v>
      </c>
      <c r="C66" s="251" t="s">
        <v>149</v>
      </c>
      <c r="D66" s="252"/>
      <c r="E66" s="252"/>
      <c r="F66" s="252"/>
      <c r="G66" s="253"/>
    </row>
    <row r="67" spans="1:7" s="3" customFormat="1" ht="18.75" customHeight="1" x14ac:dyDescent="0.15">
      <c r="A67" s="126" t="b">
        <v>1</v>
      </c>
      <c r="B67" s="92" t="s">
        <v>12</v>
      </c>
      <c r="C67" s="251" t="s">
        <v>150</v>
      </c>
      <c r="D67" s="252"/>
      <c r="E67" s="252"/>
      <c r="F67" s="252"/>
      <c r="G67" s="253"/>
    </row>
    <row r="68" spans="1:7" s="3" customFormat="1" ht="18.75" customHeight="1" x14ac:dyDescent="0.15">
      <c r="A68" s="126" t="b">
        <v>1</v>
      </c>
      <c r="B68" s="92" t="s">
        <v>13</v>
      </c>
      <c r="C68" s="251" t="s">
        <v>151</v>
      </c>
      <c r="D68" s="252"/>
      <c r="E68" s="252"/>
      <c r="F68" s="252"/>
      <c r="G68" s="253"/>
    </row>
    <row r="69" spans="1:7" s="3" customFormat="1" ht="3.75" customHeight="1" x14ac:dyDescent="0.15">
      <c r="A69" s="212"/>
      <c r="B69" s="95"/>
      <c r="C69" s="160"/>
      <c r="D69" s="161"/>
      <c r="E69" s="161"/>
      <c r="F69" s="161"/>
      <c r="G69" s="161"/>
    </row>
    <row r="70" spans="1:7" s="3" customFormat="1" ht="18.75" customHeight="1" x14ac:dyDescent="0.15">
      <c r="A70" s="126"/>
      <c r="B70" s="94" t="s">
        <v>209</v>
      </c>
      <c r="C70" s="35"/>
      <c r="D70" s="35"/>
      <c r="E70" s="35"/>
      <c r="F70" s="35"/>
      <c r="G70" s="35"/>
    </row>
    <row r="71" spans="1:7" s="3" customFormat="1" ht="18.75" customHeight="1" x14ac:dyDescent="0.15">
      <c r="A71" s="126" t="b">
        <v>1</v>
      </c>
      <c r="B71" s="92" t="s">
        <v>210</v>
      </c>
      <c r="C71" s="251" t="s">
        <v>245</v>
      </c>
      <c r="D71" s="252"/>
      <c r="E71" s="252"/>
      <c r="F71" s="252"/>
      <c r="G71" s="253"/>
    </row>
    <row r="72" spans="1:7" s="3" customFormat="1" ht="18.75" customHeight="1" x14ac:dyDescent="0.15">
      <c r="A72" s="126" t="b">
        <v>1</v>
      </c>
      <c r="B72" s="92" t="s">
        <v>211</v>
      </c>
      <c r="C72" s="251" t="s">
        <v>246</v>
      </c>
      <c r="D72" s="252"/>
      <c r="E72" s="252"/>
      <c r="F72" s="252"/>
      <c r="G72" s="253"/>
    </row>
    <row r="73" spans="1:7" s="3" customFormat="1" ht="11.25" customHeight="1" x14ac:dyDescent="0.15">
      <c r="A73" s="212"/>
      <c r="B73" s="81"/>
      <c r="C73" s="162"/>
      <c r="D73" s="96"/>
      <c r="E73" s="96"/>
      <c r="F73" s="96"/>
      <c r="G73" s="96"/>
    </row>
    <row r="74" spans="1:7" s="3" customFormat="1" ht="22.5" customHeight="1" x14ac:dyDescent="0.15">
      <c r="A74" s="126"/>
      <c r="B74" s="100" t="s">
        <v>423</v>
      </c>
      <c r="C74" s="35"/>
      <c r="D74" s="35"/>
      <c r="E74" s="35"/>
      <c r="F74" s="35"/>
      <c r="G74" s="35"/>
    </row>
    <row r="75" spans="1:7" s="3" customFormat="1" ht="33" customHeight="1" x14ac:dyDescent="0.15">
      <c r="A75" s="126" t="b">
        <v>1</v>
      </c>
      <c r="B75" s="92" t="s">
        <v>424</v>
      </c>
      <c r="C75" s="251" t="s">
        <v>427</v>
      </c>
      <c r="D75" s="252"/>
      <c r="E75" s="252"/>
      <c r="F75" s="252"/>
      <c r="G75" s="253"/>
    </row>
    <row r="76" spans="1:7" s="3" customFormat="1" ht="13.9" customHeight="1" x14ac:dyDescent="0.15">
      <c r="B76" s="33" t="s">
        <v>15</v>
      </c>
      <c r="C76" s="24"/>
      <c r="D76" s="33"/>
      <c r="E76" s="33"/>
      <c r="F76" s="33"/>
      <c r="G76" s="33"/>
    </row>
    <row r="77" spans="1:7" s="3" customFormat="1" ht="13.9" customHeight="1" x14ac:dyDescent="0.15">
      <c r="B77" s="24" t="s">
        <v>14</v>
      </c>
      <c r="C77" s="24"/>
      <c r="D77" s="33"/>
      <c r="E77" s="33"/>
      <c r="F77" s="33"/>
      <c r="G77" s="33"/>
    </row>
    <row r="78" spans="1:7" ht="13.9" customHeight="1" x14ac:dyDescent="0.15">
      <c r="B78" s="260" t="s">
        <v>18</v>
      </c>
      <c r="C78" s="260"/>
      <c r="D78" s="260"/>
      <c r="E78" s="260"/>
      <c r="F78" s="260"/>
      <c r="G78" s="260"/>
    </row>
    <row r="79" spans="1:7" x14ac:dyDescent="0.15">
      <c r="B79" s="260" t="s">
        <v>205</v>
      </c>
      <c r="C79" s="260"/>
      <c r="D79" s="260"/>
      <c r="E79" s="260"/>
      <c r="F79" s="260"/>
      <c r="G79" s="260"/>
    </row>
    <row r="80" spans="1:7" x14ac:dyDescent="0.15">
      <c r="B80" s="19" t="s">
        <v>1</v>
      </c>
      <c r="C80" s="20"/>
      <c r="D80" s="20"/>
      <c r="E80" s="20"/>
      <c r="F80" s="20"/>
    </row>
    <row r="81" spans="1:7" x14ac:dyDescent="0.15">
      <c r="B81" s="20" t="s">
        <v>2</v>
      </c>
      <c r="C81" s="20"/>
      <c r="D81" s="20"/>
      <c r="E81" s="20"/>
      <c r="F81" s="20"/>
    </row>
    <row r="82" spans="1:7" x14ac:dyDescent="0.15">
      <c r="B82" s="20" t="s">
        <v>19</v>
      </c>
      <c r="C82" s="20"/>
      <c r="D82" s="20"/>
      <c r="E82" s="20"/>
      <c r="F82" s="20"/>
    </row>
    <row r="83" spans="1:7" ht="4.5" customHeight="1" x14ac:dyDescent="0.15">
      <c r="B83" s="45" t="s">
        <v>3</v>
      </c>
      <c r="C83" s="20"/>
      <c r="D83" s="20"/>
      <c r="E83" s="20"/>
      <c r="F83" s="20"/>
    </row>
    <row r="84" spans="1:7" x14ac:dyDescent="0.15">
      <c r="B84" s="108" t="s">
        <v>434</v>
      </c>
      <c r="C84" s="156"/>
      <c r="D84" s="156"/>
      <c r="E84" s="156"/>
      <c r="F84" s="156"/>
      <c r="G84" s="157"/>
    </row>
    <row r="86" spans="1:7" ht="20.25" customHeight="1" x14ac:dyDescent="0.15">
      <c r="A86" s="107" t="s">
        <v>435</v>
      </c>
    </row>
    <row r="87" spans="1:7" ht="15.75" customHeight="1" x14ac:dyDescent="0.15">
      <c r="A87" s="248" t="s">
        <v>438</v>
      </c>
      <c r="B87" s="249"/>
      <c r="C87" s="268" t="s">
        <v>436</v>
      </c>
      <c r="D87" s="269"/>
      <c r="E87" s="268" t="s">
        <v>437</v>
      </c>
      <c r="F87" s="270"/>
      <c r="G87" s="269"/>
    </row>
    <row r="88" spans="1:7" ht="103.5" customHeight="1" x14ac:dyDescent="0.15">
      <c r="A88" s="155">
        <v>1</v>
      </c>
      <c r="B88" s="113" t="s">
        <v>439</v>
      </c>
      <c r="C88" s="274" t="s">
        <v>440</v>
      </c>
      <c r="D88" s="275"/>
      <c r="E88" s="271" t="s">
        <v>454</v>
      </c>
      <c r="F88" s="272"/>
      <c r="G88" s="273"/>
    </row>
    <row r="89" spans="1:7" ht="39.75" customHeight="1" x14ac:dyDescent="0.15">
      <c r="A89" s="155">
        <v>2</v>
      </c>
      <c r="B89" s="113" t="s">
        <v>455</v>
      </c>
      <c r="C89" s="276" t="s">
        <v>456</v>
      </c>
      <c r="D89" s="280"/>
      <c r="E89" s="278"/>
      <c r="F89" s="279"/>
      <c r="G89" s="280"/>
    </row>
    <row r="90" spans="1:7" ht="28.5" customHeight="1" x14ac:dyDescent="0.15">
      <c r="A90" s="155">
        <v>3</v>
      </c>
      <c r="B90" s="113" t="s">
        <v>457</v>
      </c>
      <c r="C90" s="281" t="s">
        <v>458</v>
      </c>
      <c r="D90" s="280"/>
      <c r="E90" s="278" t="s">
        <v>462</v>
      </c>
      <c r="F90" s="279"/>
      <c r="G90" s="280"/>
    </row>
    <row r="91" spans="1:7" ht="42" customHeight="1" x14ac:dyDescent="0.15">
      <c r="A91" s="155">
        <v>4</v>
      </c>
      <c r="B91" s="113" t="s">
        <v>459</v>
      </c>
      <c r="C91" s="281" t="s">
        <v>460</v>
      </c>
      <c r="D91" s="280"/>
      <c r="E91" s="278"/>
      <c r="F91" s="279"/>
      <c r="G91" s="280"/>
    </row>
    <row r="92" spans="1:7" ht="27.75" customHeight="1" x14ac:dyDescent="0.15">
      <c r="A92" s="155">
        <v>5</v>
      </c>
      <c r="B92" s="113" t="s">
        <v>461</v>
      </c>
      <c r="C92" s="276" t="s">
        <v>440</v>
      </c>
      <c r="D92" s="277"/>
      <c r="E92" s="278"/>
      <c r="F92" s="279"/>
      <c r="G92" s="280"/>
    </row>
  </sheetData>
  <mergeCells count="30">
    <mergeCell ref="C71:G71"/>
    <mergeCell ref="A10:A12"/>
    <mergeCell ref="A13:A15"/>
    <mergeCell ref="A16:A18"/>
    <mergeCell ref="A19:A21"/>
    <mergeCell ref="A22:A24"/>
    <mergeCell ref="A25:A27"/>
    <mergeCell ref="A29:A34"/>
    <mergeCell ref="C63:F63"/>
    <mergeCell ref="C66:G66"/>
    <mergeCell ref="C67:G67"/>
    <mergeCell ref="C68:G68"/>
    <mergeCell ref="A59:A61"/>
    <mergeCell ref="C72:G72"/>
    <mergeCell ref="C75:G75"/>
    <mergeCell ref="B78:G78"/>
    <mergeCell ref="B79:G79"/>
    <mergeCell ref="A87:B87"/>
    <mergeCell ref="C87:D87"/>
    <mergeCell ref="E87:G87"/>
    <mergeCell ref="C91:D91"/>
    <mergeCell ref="E91:G91"/>
    <mergeCell ref="C92:D92"/>
    <mergeCell ref="E92:G92"/>
    <mergeCell ref="C88:D88"/>
    <mergeCell ref="E88:G88"/>
    <mergeCell ref="C89:D89"/>
    <mergeCell ref="E89:G89"/>
    <mergeCell ref="C90:D90"/>
    <mergeCell ref="E90:G90"/>
  </mergeCells>
  <phoneticPr fontId="15"/>
  <conditionalFormatting sqref="A10:A58 A62:A75">
    <cfRule type="expression" dxfId="10" priority="2">
      <formula>$A10=TRUE</formula>
    </cfRule>
  </conditionalFormatting>
  <conditionalFormatting sqref="A59:A61">
    <cfRule type="expression" dxfId="9" priority="1">
      <formula>$A59=TRUE</formula>
    </cfRule>
  </conditionalFormatting>
  <pageMargins left="0.78740157480314965" right="0.59055118110236227" top="0.78740157480314965" bottom="0.78740157480314965" header="0" footer="0"/>
  <pageSetup paperSize="9" scale="72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9</xdr:row>
                    <xdr:rowOff>209550</xdr:rowOff>
                  </from>
                  <to>
                    <xdr:col>0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0</xdr:col>
                    <xdr:colOff>133350</xdr:colOff>
                    <xdr:row>12</xdr:row>
                    <xdr:rowOff>209550</xdr:rowOff>
                  </from>
                  <to>
                    <xdr:col>0</xdr:col>
                    <xdr:colOff>457200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0</xdr:col>
                    <xdr:colOff>133350</xdr:colOff>
                    <xdr:row>15</xdr:row>
                    <xdr:rowOff>209550</xdr:rowOff>
                  </from>
                  <to>
                    <xdr:col>0</xdr:col>
                    <xdr:colOff>457200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0</xdr:col>
                    <xdr:colOff>133350</xdr:colOff>
                    <xdr:row>18</xdr:row>
                    <xdr:rowOff>209550</xdr:rowOff>
                  </from>
                  <to>
                    <xdr:col>0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0</xdr:col>
                    <xdr:colOff>133350</xdr:colOff>
                    <xdr:row>21</xdr:row>
                    <xdr:rowOff>209550</xdr:rowOff>
                  </from>
                  <to>
                    <xdr:col>0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0</xdr:col>
                    <xdr:colOff>133350</xdr:colOff>
                    <xdr:row>24</xdr:row>
                    <xdr:rowOff>209550</xdr:rowOff>
                  </from>
                  <to>
                    <xdr:col>0</xdr:col>
                    <xdr:colOff>457200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0</xdr:col>
                    <xdr:colOff>123825</xdr:colOff>
                    <xdr:row>30</xdr:row>
                    <xdr:rowOff>95250</xdr:rowOff>
                  </from>
                  <to>
                    <xdr:col>0</xdr:col>
                    <xdr:colOff>447675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11" name="Check Box 35">
              <controlPr defaultSize="0" autoFill="0" autoLine="0" autoPict="0">
                <anchor moveWithCells="1">
                  <from>
                    <xdr:col>0</xdr:col>
                    <xdr:colOff>123825</xdr:colOff>
                    <xdr:row>35</xdr:row>
                    <xdr:rowOff>0</xdr:rowOff>
                  </from>
                  <to>
                    <xdr:col>0</xdr:col>
                    <xdr:colOff>390525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12" name="Check Box 36">
              <controlPr defaultSize="0" autoFill="0" autoLine="0" autoPict="0">
                <anchor moveWithCells="1">
                  <from>
                    <xdr:col>0</xdr:col>
                    <xdr:colOff>123825</xdr:colOff>
                    <xdr:row>36</xdr:row>
                    <xdr:rowOff>0</xdr:rowOff>
                  </from>
                  <to>
                    <xdr:col>0</xdr:col>
                    <xdr:colOff>390525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13" name="Check Box 38">
              <controlPr defaultSize="0" autoFill="0" autoLine="0" autoPict="0">
                <anchor moveWithCells="1">
                  <from>
                    <xdr:col>0</xdr:col>
                    <xdr:colOff>123825</xdr:colOff>
                    <xdr:row>38</xdr:row>
                    <xdr:rowOff>0</xdr:rowOff>
                  </from>
                  <to>
                    <xdr:col>0</xdr:col>
                    <xdr:colOff>390525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14" name="Check Box 39">
              <controlPr defaultSize="0" autoFill="0" autoLine="0" autoPict="0">
                <anchor moveWithCells="1">
                  <from>
                    <xdr:col>0</xdr:col>
                    <xdr:colOff>123825</xdr:colOff>
                    <xdr:row>39</xdr:row>
                    <xdr:rowOff>0</xdr:rowOff>
                  </from>
                  <to>
                    <xdr:col>0</xdr:col>
                    <xdr:colOff>390525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6" r:id="rId15" name="Check Box 40">
              <controlPr defaultSize="0" autoFill="0" autoLine="0" autoPict="0">
                <anchor moveWithCells="1">
                  <from>
                    <xdr:col>0</xdr:col>
                    <xdr:colOff>123825</xdr:colOff>
                    <xdr:row>40</xdr:row>
                    <xdr:rowOff>0</xdr:rowOff>
                  </from>
                  <to>
                    <xdr:col>1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8" r:id="rId16" name="Check Box 42">
              <controlPr defaultSize="0" autoFill="0" autoLine="0" autoPict="0">
                <anchor moveWithCells="1">
                  <from>
                    <xdr:col>0</xdr:col>
                    <xdr:colOff>123825</xdr:colOff>
                    <xdr:row>42</xdr:row>
                    <xdr:rowOff>0</xdr:rowOff>
                  </from>
                  <to>
                    <xdr:col>0</xdr:col>
                    <xdr:colOff>390525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9" r:id="rId17" name="Check Box 43">
              <controlPr defaultSize="0" autoFill="0" autoLine="0" autoPict="0">
                <anchor moveWithCells="1">
                  <from>
                    <xdr:col>0</xdr:col>
                    <xdr:colOff>123825</xdr:colOff>
                    <xdr:row>43</xdr:row>
                    <xdr:rowOff>0</xdr:rowOff>
                  </from>
                  <to>
                    <xdr:col>0</xdr:col>
                    <xdr:colOff>390525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0" r:id="rId18" name="Check Box 44">
              <controlPr defaultSize="0" autoFill="0" autoLine="0" autoPict="0">
                <anchor moveWithCells="1">
                  <from>
                    <xdr:col>0</xdr:col>
                    <xdr:colOff>123825</xdr:colOff>
                    <xdr:row>44</xdr:row>
                    <xdr:rowOff>0</xdr:rowOff>
                  </from>
                  <to>
                    <xdr:col>0</xdr:col>
                    <xdr:colOff>390525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1" r:id="rId19" name="Check Box 45">
              <controlPr defaultSize="0" autoFill="0" autoLine="0" autoPict="0">
                <anchor moveWithCells="1">
                  <from>
                    <xdr:col>0</xdr:col>
                    <xdr:colOff>123825</xdr:colOff>
                    <xdr:row>45</xdr:row>
                    <xdr:rowOff>0</xdr:rowOff>
                  </from>
                  <to>
                    <xdr:col>0</xdr:col>
                    <xdr:colOff>390525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2" r:id="rId20" name="Check Box 46">
              <controlPr defaultSize="0" autoFill="0" autoLine="0" autoPict="0">
                <anchor moveWithCells="1">
                  <from>
                    <xdr:col>0</xdr:col>
                    <xdr:colOff>123825</xdr:colOff>
                    <xdr:row>46</xdr:row>
                    <xdr:rowOff>0</xdr:rowOff>
                  </from>
                  <to>
                    <xdr:col>0</xdr:col>
                    <xdr:colOff>390525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4" r:id="rId21" name="Check Box 48">
              <controlPr defaultSize="0" autoFill="0" autoLine="0" autoPict="0">
                <anchor moveWithCells="1">
                  <from>
                    <xdr:col>0</xdr:col>
                    <xdr:colOff>123825</xdr:colOff>
                    <xdr:row>48</xdr:row>
                    <xdr:rowOff>0</xdr:rowOff>
                  </from>
                  <to>
                    <xdr:col>0</xdr:col>
                    <xdr:colOff>390525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5" r:id="rId22" name="Check Box 49">
              <controlPr defaultSize="0" autoFill="0" autoLine="0" autoPict="0">
                <anchor moveWithCells="1">
                  <from>
                    <xdr:col>0</xdr:col>
                    <xdr:colOff>123825</xdr:colOff>
                    <xdr:row>49</xdr:row>
                    <xdr:rowOff>0</xdr:rowOff>
                  </from>
                  <to>
                    <xdr:col>0</xdr:col>
                    <xdr:colOff>390525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7" r:id="rId23" name="Check Box 51">
              <controlPr defaultSize="0" autoFill="0" autoLine="0" autoPict="0">
                <anchor moveWithCells="1">
                  <from>
                    <xdr:col>0</xdr:col>
                    <xdr:colOff>123825</xdr:colOff>
                    <xdr:row>51</xdr:row>
                    <xdr:rowOff>0</xdr:rowOff>
                  </from>
                  <to>
                    <xdr:col>0</xdr:col>
                    <xdr:colOff>390525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8" r:id="rId24" name="Check Box 52">
              <controlPr defaultSize="0" autoFill="0" autoLine="0" autoPict="0">
                <anchor moveWithCells="1">
                  <from>
                    <xdr:col>0</xdr:col>
                    <xdr:colOff>123825</xdr:colOff>
                    <xdr:row>52</xdr:row>
                    <xdr:rowOff>0</xdr:rowOff>
                  </from>
                  <to>
                    <xdr:col>0</xdr:col>
                    <xdr:colOff>390525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9" r:id="rId25" name="Check Box 53">
              <controlPr defaultSize="0" autoFill="0" autoLine="0" autoPict="0">
                <anchor moveWithCells="1">
                  <from>
                    <xdr:col>0</xdr:col>
                    <xdr:colOff>123825</xdr:colOff>
                    <xdr:row>53</xdr:row>
                    <xdr:rowOff>0</xdr:rowOff>
                  </from>
                  <to>
                    <xdr:col>0</xdr:col>
                    <xdr:colOff>390525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1" r:id="rId26" name="Check Box 55">
              <controlPr defaultSize="0" autoFill="0" autoLine="0" autoPict="0">
                <anchor moveWithCells="1">
                  <from>
                    <xdr:col>0</xdr:col>
                    <xdr:colOff>123825</xdr:colOff>
                    <xdr:row>55</xdr:row>
                    <xdr:rowOff>0</xdr:rowOff>
                  </from>
                  <to>
                    <xdr:col>0</xdr:col>
                    <xdr:colOff>390525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27" name="Check Box 56">
              <controlPr defaultSize="0" autoFill="0" autoLine="0" autoPict="0">
                <anchor moveWithCells="1">
                  <from>
                    <xdr:col>0</xdr:col>
                    <xdr:colOff>123825</xdr:colOff>
                    <xdr:row>56</xdr:row>
                    <xdr:rowOff>0</xdr:rowOff>
                  </from>
                  <to>
                    <xdr:col>0</xdr:col>
                    <xdr:colOff>390525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28" name="Check Box 57">
              <controlPr defaultSize="0" autoFill="0" autoLine="0" autoPict="0">
                <anchor moveWithCells="1">
                  <from>
                    <xdr:col>0</xdr:col>
                    <xdr:colOff>123825</xdr:colOff>
                    <xdr:row>57</xdr:row>
                    <xdr:rowOff>0</xdr:rowOff>
                  </from>
                  <to>
                    <xdr:col>0</xdr:col>
                    <xdr:colOff>390525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8" r:id="rId29" name="Check Box 62">
              <controlPr defaultSize="0" autoFill="0" autoLine="0" autoPict="0">
                <anchor moveWithCells="1">
                  <from>
                    <xdr:col>0</xdr:col>
                    <xdr:colOff>85725</xdr:colOff>
                    <xdr:row>62</xdr:row>
                    <xdr:rowOff>0</xdr:rowOff>
                  </from>
                  <to>
                    <xdr:col>0</xdr:col>
                    <xdr:colOff>390525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30" name="Check Box 65">
              <controlPr defaultSize="0" autoFill="0" autoLine="0" autoPict="0">
                <anchor moveWithCells="1">
                  <from>
                    <xdr:col>0</xdr:col>
                    <xdr:colOff>114300</xdr:colOff>
                    <xdr:row>65</xdr:row>
                    <xdr:rowOff>0</xdr:rowOff>
                  </from>
                  <to>
                    <xdr:col>0</xdr:col>
                    <xdr:colOff>381000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31" name="Check Box 66">
              <controlPr defaultSize="0" autoFill="0" autoLine="0" autoPict="0">
                <anchor moveWithCells="1">
                  <from>
                    <xdr:col>0</xdr:col>
                    <xdr:colOff>114300</xdr:colOff>
                    <xdr:row>66</xdr:row>
                    <xdr:rowOff>0</xdr:rowOff>
                  </from>
                  <to>
                    <xdr:col>0</xdr:col>
                    <xdr:colOff>381000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32" name="Check Box 67">
              <controlPr defaultSize="0" autoFill="0" autoLine="0" autoPict="0">
                <anchor moveWithCells="1">
                  <from>
                    <xdr:col>0</xdr:col>
                    <xdr:colOff>114300</xdr:colOff>
                    <xdr:row>67</xdr:row>
                    <xdr:rowOff>0</xdr:rowOff>
                  </from>
                  <to>
                    <xdr:col>0</xdr:col>
                    <xdr:colOff>381000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6" r:id="rId33" name="Check Box 70">
              <controlPr defaultSize="0" autoFill="0" autoLine="0" autoPict="0">
                <anchor moveWithCells="1">
                  <from>
                    <xdr:col>0</xdr:col>
                    <xdr:colOff>114300</xdr:colOff>
                    <xdr:row>70</xdr:row>
                    <xdr:rowOff>0</xdr:rowOff>
                  </from>
                  <to>
                    <xdr:col>0</xdr:col>
                    <xdr:colOff>381000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7" r:id="rId34" name="Check Box 71">
              <controlPr defaultSize="0" autoFill="0" autoLine="0" autoPict="0">
                <anchor moveWithCells="1">
                  <from>
                    <xdr:col>0</xdr:col>
                    <xdr:colOff>114300</xdr:colOff>
                    <xdr:row>71</xdr:row>
                    <xdr:rowOff>0</xdr:rowOff>
                  </from>
                  <to>
                    <xdr:col>0</xdr:col>
                    <xdr:colOff>381000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0" r:id="rId35" name="Check Box 74">
              <controlPr defaultSize="0" autoFill="0" autoLine="0" autoPict="0">
                <anchor moveWithCells="1">
                  <from>
                    <xdr:col>0</xdr:col>
                    <xdr:colOff>104775</xdr:colOff>
                    <xdr:row>73</xdr:row>
                    <xdr:rowOff>285750</xdr:rowOff>
                  </from>
                  <to>
                    <xdr:col>1</xdr:col>
                    <xdr:colOff>57150</xdr:colOff>
                    <xdr:row>75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8"/>
    <pageSetUpPr fitToPage="1"/>
  </sheetPr>
  <dimension ref="A1:I112"/>
  <sheetViews>
    <sheetView view="pageBreakPreview" topLeftCell="A73" zoomScaleNormal="100" zoomScaleSheetLayoutView="100" workbookViewId="0">
      <selection activeCell="B85" sqref="B85"/>
    </sheetView>
  </sheetViews>
  <sheetFormatPr defaultRowHeight="14.25" x14ac:dyDescent="0.15"/>
  <cols>
    <col min="1" max="1" width="6.875" style="2" customWidth="1"/>
    <col min="2" max="2" width="46.5" style="2" customWidth="1"/>
    <col min="3" max="6" width="11.375" style="2" customWidth="1"/>
    <col min="7" max="7" width="26" style="2" customWidth="1"/>
    <col min="8" max="16384" width="9" style="2"/>
  </cols>
  <sheetData>
    <row r="1" spans="1:9" ht="4.9000000000000004" customHeight="1" x14ac:dyDescent="0.15"/>
    <row r="2" spans="1:9" s="1" customFormat="1" ht="17.25" x14ac:dyDescent="0.15">
      <c r="A2" s="167" t="s">
        <v>465</v>
      </c>
      <c r="B2" s="103"/>
      <c r="C2" s="8"/>
      <c r="D2" s="8"/>
      <c r="E2" s="8"/>
      <c r="F2" s="8"/>
      <c r="G2" s="9"/>
    </row>
    <row r="3" spans="1:9" ht="22.5" customHeight="1" x14ac:dyDescent="0.15">
      <c r="D3" s="7"/>
      <c r="E3" s="7"/>
      <c r="F3" s="7"/>
      <c r="G3" s="104" t="s">
        <v>431</v>
      </c>
    </row>
    <row r="4" spans="1:9" ht="6.75" customHeight="1" x14ac:dyDescent="0.15">
      <c r="D4" s="7"/>
      <c r="E4" s="7"/>
      <c r="F4" s="7"/>
      <c r="G4" s="104"/>
    </row>
    <row r="5" spans="1:9" ht="20.25" customHeight="1" x14ac:dyDescent="0.15">
      <c r="A5" s="107" t="s">
        <v>450</v>
      </c>
      <c r="C5" s="114" t="s">
        <v>10</v>
      </c>
      <c r="D5" s="115">
        <v>10.88</v>
      </c>
      <c r="E5" s="34" t="s">
        <v>6</v>
      </c>
      <c r="F5" s="34"/>
      <c r="G5" s="34"/>
    </row>
    <row r="6" spans="1:9" ht="24.75" customHeight="1" thickBot="1" x14ac:dyDescent="0.2">
      <c r="A6" s="166" t="s">
        <v>452</v>
      </c>
      <c r="C6" s="114"/>
      <c r="D6" s="115"/>
      <c r="E6" s="34"/>
      <c r="F6" s="34"/>
      <c r="G6" s="34"/>
    </row>
    <row r="7" spans="1:9" ht="32.25" customHeight="1" thickBot="1" x14ac:dyDescent="0.2">
      <c r="A7" s="182" t="s">
        <v>451</v>
      </c>
      <c r="B7" s="190" t="s">
        <v>50</v>
      </c>
      <c r="C7" s="191" t="s">
        <v>0</v>
      </c>
      <c r="D7" s="192" t="s">
        <v>16</v>
      </c>
      <c r="E7" s="193" t="s">
        <v>17</v>
      </c>
      <c r="F7" s="193" t="s">
        <v>203</v>
      </c>
      <c r="G7" s="186"/>
    </row>
    <row r="8" spans="1:9" ht="18.75" customHeight="1" x14ac:dyDescent="0.15">
      <c r="A8" s="164"/>
      <c r="B8" s="12" t="s">
        <v>61</v>
      </c>
      <c r="C8" s="133"/>
      <c r="D8" s="40"/>
      <c r="E8" s="43"/>
      <c r="F8" s="43"/>
      <c r="G8" s="188" t="s">
        <v>62</v>
      </c>
      <c r="I8" s="34"/>
    </row>
    <row r="9" spans="1:9" ht="18.75" customHeight="1" x14ac:dyDescent="0.15">
      <c r="A9" s="286" t="b">
        <v>1</v>
      </c>
      <c r="B9" s="12" t="s">
        <v>181</v>
      </c>
      <c r="C9" s="133"/>
      <c r="D9" s="40"/>
      <c r="E9" s="43"/>
      <c r="F9" s="43"/>
      <c r="G9" s="188"/>
      <c r="I9" s="34"/>
    </row>
    <row r="10" spans="1:9" ht="18.75" customHeight="1" x14ac:dyDescent="0.15">
      <c r="A10" s="287"/>
      <c r="B10" s="13" t="s">
        <v>134</v>
      </c>
      <c r="C10" s="116">
        <v>266</v>
      </c>
      <c r="D10" s="36">
        <f>INT(C10*$D$5)-INT(INT(C10*$D$5)*0.9)</f>
        <v>290</v>
      </c>
      <c r="E10" s="43">
        <f>INT(C10*$D$5)-INT(INT(C10*$D$5)*0.8)</f>
        <v>579</v>
      </c>
      <c r="F10" s="43">
        <f>INT(C10*$D$5)-INT(INT(C10*$D$5)*0.7)</f>
        <v>869</v>
      </c>
      <c r="G10" s="143"/>
      <c r="I10" s="34"/>
    </row>
    <row r="11" spans="1:9" ht="18.75" customHeight="1" x14ac:dyDescent="0.15">
      <c r="A11" s="287"/>
      <c r="B11" s="13" t="s">
        <v>135</v>
      </c>
      <c r="C11" s="116">
        <v>276</v>
      </c>
      <c r="D11" s="36">
        <f>INT(C11*$D$5)-INT(INT(C11*$D$5)*0.9)</f>
        <v>301</v>
      </c>
      <c r="E11" s="43">
        <f>INT(C11*$D$5)-INT(INT(C11*$D$5)*0.8)</f>
        <v>601</v>
      </c>
      <c r="F11" s="43">
        <f>INT(C11*$D$5)-INT(INT(C11*$D$5)*0.7)</f>
        <v>901</v>
      </c>
      <c r="G11" s="143"/>
      <c r="I11" s="34"/>
    </row>
    <row r="12" spans="1:9" ht="18.75" customHeight="1" x14ac:dyDescent="0.15">
      <c r="A12" s="287"/>
      <c r="B12" s="13" t="s">
        <v>136</v>
      </c>
      <c r="C12" s="116">
        <v>285</v>
      </c>
      <c r="D12" s="36">
        <f>INT(C12*$D$5)-INT(INT(C12*$D$5)*0.9)</f>
        <v>310</v>
      </c>
      <c r="E12" s="43">
        <f>INT(C12*$D$5)-INT(INT(C12*$D$5)*0.8)</f>
        <v>620</v>
      </c>
      <c r="F12" s="43">
        <f>INT(C12*$D$5)-INT(INT(C12*$D$5)*0.7)</f>
        <v>930</v>
      </c>
      <c r="G12" s="143"/>
      <c r="I12" s="34"/>
    </row>
    <row r="13" spans="1:9" ht="18.75" customHeight="1" x14ac:dyDescent="0.15">
      <c r="A13" s="287"/>
      <c r="B13" s="13" t="s">
        <v>137</v>
      </c>
      <c r="C13" s="116">
        <v>294</v>
      </c>
      <c r="D13" s="36">
        <f>INT(C13*$D$5)-INT(INT(C13*$D$5)*0.9)</f>
        <v>320</v>
      </c>
      <c r="E13" s="43">
        <f>INT(C13*$D$5)-INT(INT(C13*$D$5)*0.8)</f>
        <v>640</v>
      </c>
      <c r="F13" s="43">
        <f>INT(C13*$D$5)-INT(INT(C13*$D$5)*0.7)</f>
        <v>960</v>
      </c>
      <c r="G13" s="143"/>
      <c r="I13" s="34"/>
    </row>
    <row r="14" spans="1:9" ht="18.75" customHeight="1" x14ac:dyDescent="0.15">
      <c r="A14" s="292"/>
      <c r="B14" s="13" t="s">
        <v>138</v>
      </c>
      <c r="C14" s="116">
        <v>304</v>
      </c>
      <c r="D14" s="36">
        <f>INT(C14*$D$5)-INT(INT(C14*$D$5)*0.9)</f>
        <v>331</v>
      </c>
      <c r="E14" s="43">
        <f>INT(C14*$D$5)-INT(INT(C14*$D$5)*0.8)</f>
        <v>662</v>
      </c>
      <c r="F14" s="43">
        <f>INT(C14*$D$5)-INT(INT(C14*$D$5)*0.7)</f>
        <v>993</v>
      </c>
      <c r="G14" s="143"/>
      <c r="I14" s="34"/>
    </row>
    <row r="15" spans="1:9" ht="18.75" customHeight="1" x14ac:dyDescent="0.15">
      <c r="A15" s="286" t="b">
        <v>1</v>
      </c>
      <c r="B15" s="12" t="s">
        <v>182</v>
      </c>
      <c r="C15" s="133"/>
      <c r="D15" s="40"/>
      <c r="E15" s="43"/>
      <c r="F15" s="43"/>
      <c r="G15" s="188"/>
      <c r="I15" s="34"/>
    </row>
    <row r="16" spans="1:9" ht="18.75" customHeight="1" x14ac:dyDescent="0.15">
      <c r="A16" s="287"/>
      <c r="B16" s="13" t="s">
        <v>134</v>
      </c>
      <c r="C16" s="116">
        <v>278</v>
      </c>
      <c r="D16" s="36">
        <f>INT(C16*$D$5)-INT(INT(C16*$D$5)*0.9)</f>
        <v>303</v>
      </c>
      <c r="E16" s="43">
        <f>INT(C16*$D$5)-INT(INT(C16*$D$5)*0.8)</f>
        <v>605</v>
      </c>
      <c r="F16" s="43">
        <f>INT(C16*$D$5)-INT(INT(C16*$D$5)*0.7)</f>
        <v>908</v>
      </c>
      <c r="G16" s="143"/>
      <c r="I16" s="34"/>
    </row>
    <row r="17" spans="1:9" ht="18.75" customHeight="1" x14ac:dyDescent="0.15">
      <c r="A17" s="287"/>
      <c r="B17" s="13" t="s">
        <v>135</v>
      </c>
      <c r="C17" s="116">
        <v>289</v>
      </c>
      <c r="D17" s="36">
        <f>INT(C17*$D$5)-INT(INT(C17*$D$5)*0.9)</f>
        <v>315</v>
      </c>
      <c r="E17" s="43">
        <f>INT(C17*$D$5)-INT(INT(C17*$D$5)*0.8)</f>
        <v>629</v>
      </c>
      <c r="F17" s="43">
        <f>INT(C17*$D$5)-INT(INT(C17*$D$5)*0.7)</f>
        <v>944</v>
      </c>
      <c r="G17" s="143"/>
      <c r="I17" s="34"/>
    </row>
    <row r="18" spans="1:9" ht="18.75" customHeight="1" x14ac:dyDescent="0.15">
      <c r="A18" s="287"/>
      <c r="B18" s="13" t="s">
        <v>136</v>
      </c>
      <c r="C18" s="116">
        <v>298</v>
      </c>
      <c r="D18" s="36">
        <f>INT(C18*$D$5)-INT(INT(C18*$D$5)*0.9)</f>
        <v>325</v>
      </c>
      <c r="E18" s="43">
        <f>INT(C18*$D$5)-INT(INT(C18*$D$5)*0.8)</f>
        <v>649</v>
      </c>
      <c r="F18" s="43">
        <f>INT(C18*$D$5)-INT(INT(C18*$D$5)*0.7)</f>
        <v>973</v>
      </c>
      <c r="G18" s="143"/>
      <c r="I18" s="34"/>
    </row>
    <row r="19" spans="1:9" ht="18.75" customHeight="1" x14ac:dyDescent="0.15">
      <c r="A19" s="287"/>
      <c r="B19" s="13" t="s">
        <v>137</v>
      </c>
      <c r="C19" s="116">
        <v>308</v>
      </c>
      <c r="D19" s="36">
        <f>INT(C19*$D$5)-INT(INT(C19*$D$5)*0.9)</f>
        <v>336</v>
      </c>
      <c r="E19" s="43">
        <f>INT(C19*$D$5)-INT(INT(C19*$D$5)*0.8)</f>
        <v>671</v>
      </c>
      <c r="F19" s="43">
        <f>INT(C19*$D$5)-INT(INT(C19*$D$5)*0.7)</f>
        <v>1006</v>
      </c>
      <c r="G19" s="143"/>
      <c r="I19" s="34"/>
    </row>
    <row r="20" spans="1:9" ht="18.75" customHeight="1" x14ac:dyDescent="0.15">
      <c r="A20" s="292"/>
      <c r="B20" s="13" t="s">
        <v>138</v>
      </c>
      <c r="C20" s="116">
        <v>318</v>
      </c>
      <c r="D20" s="36">
        <f>INT(C20*$D$5)-INT(INT(C20*$D$5)*0.9)</f>
        <v>346</v>
      </c>
      <c r="E20" s="43">
        <f>INT(C20*$D$5)-INT(INT(C20*$D$5)*0.8)</f>
        <v>692</v>
      </c>
      <c r="F20" s="43">
        <f>INT(C20*$D$5)-INT(INT(C20*$D$5)*0.7)</f>
        <v>1038</v>
      </c>
      <c r="G20" s="143"/>
      <c r="I20" s="34"/>
    </row>
    <row r="21" spans="1:9" ht="18.75" customHeight="1" x14ac:dyDescent="0.15">
      <c r="A21" s="286" t="b">
        <v>1</v>
      </c>
      <c r="B21" s="12" t="s">
        <v>183</v>
      </c>
      <c r="C21" s="133"/>
      <c r="D21" s="40"/>
      <c r="E21" s="43"/>
      <c r="F21" s="43"/>
      <c r="G21" s="188"/>
      <c r="I21" s="34"/>
    </row>
    <row r="22" spans="1:9" ht="18.75" customHeight="1" x14ac:dyDescent="0.15">
      <c r="A22" s="287"/>
      <c r="B22" s="13" t="s">
        <v>134</v>
      </c>
      <c r="C22" s="116">
        <v>444</v>
      </c>
      <c r="D22" s="36">
        <f>INT(C22*$D$5)-INT(INT(C22*$D$5)*0.9)</f>
        <v>483</v>
      </c>
      <c r="E22" s="43">
        <f>INT(C22*$D$5)-INT(INT(C22*$D$5)*0.8)</f>
        <v>966</v>
      </c>
      <c r="F22" s="43">
        <f>INT(C22*$D$5)-INT(INT(C22*$D$5)*0.7)</f>
        <v>1449</v>
      </c>
      <c r="G22" s="143"/>
      <c r="I22" s="34"/>
    </row>
    <row r="23" spans="1:9" ht="18.75" customHeight="1" x14ac:dyDescent="0.15">
      <c r="A23" s="287"/>
      <c r="B23" s="13" t="s">
        <v>135</v>
      </c>
      <c r="C23" s="116">
        <v>459</v>
      </c>
      <c r="D23" s="36">
        <f>INT(C23*$D$5)-INT(INT(C23*$D$5)*0.9)</f>
        <v>500</v>
      </c>
      <c r="E23" s="43">
        <f>INT(C23*$D$5)-INT(INT(C23*$D$5)*0.8)</f>
        <v>999</v>
      </c>
      <c r="F23" s="43">
        <f>INT(C23*$D$5)-INT(INT(C23*$D$5)*0.7)</f>
        <v>1498</v>
      </c>
      <c r="G23" s="143"/>
      <c r="I23" s="34"/>
    </row>
    <row r="24" spans="1:9" ht="18.75" customHeight="1" x14ac:dyDescent="0.15">
      <c r="A24" s="287"/>
      <c r="B24" s="13" t="s">
        <v>136</v>
      </c>
      <c r="C24" s="116">
        <v>476</v>
      </c>
      <c r="D24" s="36">
        <f>INT(C24*$D$5)-INT(INT(C24*$D$5)*0.9)</f>
        <v>518</v>
      </c>
      <c r="E24" s="43">
        <f>INT(C24*$D$5)-INT(INT(C24*$D$5)*0.8)</f>
        <v>1036</v>
      </c>
      <c r="F24" s="43">
        <f>INT(C24*$D$5)-INT(INT(C24*$D$5)*0.7)</f>
        <v>1554</v>
      </c>
      <c r="G24" s="143"/>
      <c r="I24" s="34"/>
    </row>
    <row r="25" spans="1:9" ht="18.75" customHeight="1" x14ac:dyDescent="0.15">
      <c r="A25" s="287"/>
      <c r="B25" s="13" t="s">
        <v>137</v>
      </c>
      <c r="C25" s="116">
        <v>492</v>
      </c>
      <c r="D25" s="36">
        <f>INT(C25*$D$5)-INT(INT(C25*$D$5)*0.9)</f>
        <v>536</v>
      </c>
      <c r="E25" s="43">
        <f>INT(C25*$D$5)-INT(INT(C25*$D$5)*0.8)</f>
        <v>1071</v>
      </c>
      <c r="F25" s="43">
        <f>INT(C25*$D$5)-INT(INT(C25*$D$5)*0.7)</f>
        <v>1606</v>
      </c>
      <c r="G25" s="143"/>
      <c r="I25" s="34"/>
    </row>
    <row r="26" spans="1:9" ht="18.75" customHeight="1" x14ac:dyDescent="0.15">
      <c r="A26" s="292"/>
      <c r="B26" s="13" t="s">
        <v>138</v>
      </c>
      <c r="C26" s="116">
        <v>509</v>
      </c>
      <c r="D26" s="36">
        <f>INT(C26*$D$5)-INT(INT(C26*$D$5)*0.9)</f>
        <v>554</v>
      </c>
      <c r="E26" s="43">
        <f>INT(C26*$D$5)-INT(INT(C26*$D$5)*0.8)</f>
        <v>1108</v>
      </c>
      <c r="F26" s="43">
        <f>INT(C26*$D$5)-INT(INT(C26*$D$5)*0.7)</f>
        <v>1662</v>
      </c>
      <c r="G26" s="143"/>
      <c r="I26" s="34"/>
    </row>
    <row r="27" spans="1:9" ht="18.75" customHeight="1" x14ac:dyDescent="0.15">
      <c r="A27" s="286" t="b">
        <v>1</v>
      </c>
      <c r="B27" s="12" t="s">
        <v>184</v>
      </c>
      <c r="C27" s="133"/>
      <c r="D27" s="40"/>
      <c r="E27" s="43"/>
      <c r="F27" s="43"/>
      <c r="G27" s="188"/>
      <c r="I27" s="34"/>
    </row>
    <row r="28" spans="1:9" ht="18.75" customHeight="1" x14ac:dyDescent="0.15">
      <c r="A28" s="287"/>
      <c r="B28" s="13" t="s">
        <v>134</v>
      </c>
      <c r="C28" s="116">
        <v>456</v>
      </c>
      <c r="D28" s="36">
        <f>INT(C28*$D$5)-INT(INT(C28*$D$5)*0.9)</f>
        <v>497</v>
      </c>
      <c r="E28" s="43">
        <f>INT(C28*$D$5)-INT(INT(C28*$D$5)*0.8)</f>
        <v>993</v>
      </c>
      <c r="F28" s="43">
        <f>INT(C28*$D$5)-INT(INT(C28*$D$5)*0.7)</f>
        <v>1489</v>
      </c>
      <c r="G28" s="143"/>
      <c r="I28" s="34"/>
    </row>
    <row r="29" spans="1:9" ht="18.75" customHeight="1" x14ac:dyDescent="0.15">
      <c r="A29" s="287"/>
      <c r="B29" s="13" t="s">
        <v>135</v>
      </c>
      <c r="C29" s="116">
        <v>471</v>
      </c>
      <c r="D29" s="36">
        <f>INT(C29*$D$5)-INT(INT(C29*$D$5)*0.9)</f>
        <v>513</v>
      </c>
      <c r="E29" s="43">
        <f>INT(C29*$D$5)-INT(INT(C29*$D$5)*0.8)</f>
        <v>1025</v>
      </c>
      <c r="F29" s="43">
        <f>INT(C29*$D$5)-INT(INT(C29*$D$5)*0.7)</f>
        <v>1538</v>
      </c>
      <c r="G29" s="143"/>
      <c r="I29" s="34"/>
    </row>
    <row r="30" spans="1:9" ht="18.75" customHeight="1" x14ac:dyDescent="0.15">
      <c r="A30" s="287"/>
      <c r="B30" s="13" t="s">
        <v>136</v>
      </c>
      <c r="C30" s="116">
        <v>488</v>
      </c>
      <c r="D30" s="36">
        <f>INT(C30*$D$5)-INT(INT(C30*$D$5)*0.9)</f>
        <v>531</v>
      </c>
      <c r="E30" s="43">
        <f>INT(C30*$D$5)-INT(INT(C30*$D$5)*0.8)</f>
        <v>1062</v>
      </c>
      <c r="F30" s="43">
        <f>INT(C30*$D$5)-INT(INT(C30*$D$5)*0.7)</f>
        <v>1593</v>
      </c>
      <c r="G30" s="143"/>
      <c r="I30" s="34"/>
    </row>
    <row r="31" spans="1:9" ht="18.75" customHeight="1" x14ac:dyDescent="0.15">
      <c r="A31" s="287"/>
      <c r="B31" s="13" t="s">
        <v>137</v>
      </c>
      <c r="C31" s="116">
        <v>505</v>
      </c>
      <c r="D31" s="36">
        <f>INT(C31*$D$5)-INT(INT(C31*$D$5)*0.9)</f>
        <v>550</v>
      </c>
      <c r="E31" s="43">
        <f>INT(C31*$D$5)-INT(INT(C31*$D$5)*0.8)</f>
        <v>1099</v>
      </c>
      <c r="F31" s="43">
        <f>INT(C31*$D$5)-INT(INT(C31*$D$5)*0.7)</f>
        <v>1649</v>
      </c>
      <c r="G31" s="143"/>
      <c r="I31" s="34"/>
    </row>
    <row r="32" spans="1:9" ht="18.75" customHeight="1" x14ac:dyDescent="0.15">
      <c r="A32" s="292"/>
      <c r="B32" s="13" t="s">
        <v>138</v>
      </c>
      <c r="C32" s="116">
        <v>521</v>
      </c>
      <c r="D32" s="36">
        <f>INT(C32*$D$5)-INT(INT(C32*$D$5)*0.9)</f>
        <v>567</v>
      </c>
      <c r="E32" s="43">
        <f>INT(C32*$D$5)-INT(INT(C32*$D$5)*0.8)</f>
        <v>1134</v>
      </c>
      <c r="F32" s="43">
        <f>INT(C32*$D$5)-INT(INT(C32*$D$5)*0.7)</f>
        <v>1701</v>
      </c>
      <c r="G32" s="143"/>
      <c r="I32" s="34"/>
    </row>
    <row r="33" spans="1:9" ht="18.75" customHeight="1" x14ac:dyDescent="0.15">
      <c r="A33" s="286" t="b">
        <v>1</v>
      </c>
      <c r="B33" s="12" t="s">
        <v>185</v>
      </c>
      <c r="C33" s="133"/>
      <c r="D33" s="40"/>
      <c r="E33" s="43"/>
      <c r="F33" s="43"/>
      <c r="G33" s="188"/>
      <c r="I33" s="34"/>
    </row>
    <row r="34" spans="1:9" ht="18.75" customHeight="1" x14ac:dyDescent="0.15">
      <c r="A34" s="287"/>
      <c r="B34" s="13" t="s">
        <v>134</v>
      </c>
      <c r="C34" s="116">
        <v>522</v>
      </c>
      <c r="D34" s="36">
        <f>INT(C34*$D$5)-INT(INT(C34*$D$5)*0.9)</f>
        <v>568</v>
      </c>
      <c r="E34" s="43">
        <f>INT(C34*$D$5)-INT(INT(C34*$D$5)*0.8)</f>
        <v>1136</v>
      </c>
      <c r="F34" s="43">
        <f>INT(C34*$D$5)-INT(INT(C34*$D$5)*0.7)</f>
        <v>1704</v>
      </c>
      <c r="G34" s="143"/>
      <c r="I34" s="34"/>
    </row>
    <row r="35" spans="1:9" ht="18.75" customHeight="1" x14ac:dyDescent="0.15">
      <c r="A35" s="287"/>
      <c r="B35" s="13" t="s">
        <v>135</v>
      </c>
      <c r="C35" s="116">
        <v>541</v>
      </c>
      <c r="D35" s="36">
        <f>INT(C35*$D$5)-INT(INT(C35*$D$5)*0.9)</f>
        <v>589</v>
      </c>
      <c r="E35" s="43">
        <f>INT(C35*$D$5)-INT(INT(C35*$D$5)*0.8)</f>
        <v>1178</v>
      </c>
      <c r="F35" s="43">
        <f>INT(C35*$D$5)-INT(INT(C35*$D$5)*0.7)</f>
        <v>1766</v>
      </c>
      <c r="G35" s="143"/>
      <c r="I35" s="34"/>
    </row>
    <row r="36" spans="1:9" ht="18.75" customHeight="1" x14ac:dyDescent="0.15">
      <c r="A36" s="287"/>
      <c r="B36" s="13" t="s">
        <v>136</v>
      </c>
      <c r="C36" s="116">
        <v>559</v>
      </c>
      <c r="D36" s="36">
        <f>INT(C36*$D$5)-INT(INT(C36*$D$5)*0.9)</f>
        <v>609</v>
      </c>
      <c r="E36" s="43">
        <f>INT(C36*$D$5)-INT(INT(C36*$D$5)*0.8)</f>
        <v>1217</v>
      </c>
      <c r="F36" s="43">
        <f>INT(C36*$D$5)-INT(INT(C36*$D$5)*0.7)</f>
        <v>1825</v>
      </c>
      <c r="G36" s="143"/>
      <c r="I36" s="34"/>
    </row>
    <row r="37" spans="1:9" ht="18.75" customHeight="1" x14ac:dyDescent="0.15">
      <c r="A37" s="287"/>
      <c r="B37" s="13" t="s">
        <v>137</v>
      </c>
      <c r="C37" s="116">
        <v>577</v>
      </c>
      <c r="D37" s="36">
        <f>INT(C37*$D$5)-INT(INT(C37*$D$5)*0.9)</f>
        <v>628</v>
      </c>
      <c r="E37" s="43">
        <f>INT(C37*$D$5)-INT(INT(C37*$D$5)*0.8)</f>
        <v>1256</v>
      </c>
      <c r="F37" s="43">
        <f>INT(C37*$D$5)-INT(INT(C37*$D$5)*0.7)</f>
        <v>1884</v>
      </c>
      <c r="G37" s="143"/>
      <c r="I37" s="34"/>
    </row>
    <row r="38" spans="1:9" ht="18.75" customHeight="1" x14ac:dyDescent="0.15">
      <c r="A38" s="292"/>
      <c r="B38" s="13" t="s">
        <v>138</v>
      </c>
      <c r="C38" s="116">
        <v>597</v>
      </c>
      <c r="D38" s="36">
        <f>INT(C38*$D$5)-INT(INT(C38*$D$5)*0.9)</f>
        <v>650</v>
      </c>
      <c r="E38" s="43">
        <f>INT(C38*$D$5)-INT(INT(C38*$D$5)*0.8)</f>
        <v>1299</v>
      </c>
      <c r="F38" s="43">
        <f>INT(C38*$D$5)-INT(INT(C38*$D$5)*0.7)</f>
        <v>1949</v>
      </c>
      <c r="G38" s="143"/>
      <c r="I38" s="34"/>
    </row>
    <row r="39" spans="1:9" ht="18.75" customHeight="1" x14ac:dyDescent="0.15">
      <c r="A39" s="286" t="b">
        <v>1</v>
      </c>
      <c r="B39" s="12" t="s">
        <v>186</v>
      </c>
      <c r="C39" s="133"/>
      <c r="D39" s="40"/>
      <c r="E39" s="43"/>
      <c r="F39" s="43"/>
      <c r="G39" s="188"/>
      <c r="I39" s="34"/>
    </row>
    <row r="40" spans="1:9" ht="18.75" customHeight="1" x14ac:dyDescent="0.15">
      <c r="A40" s="287"/>
      <c r="B40" s="13" t="s">
        <v>134</v>
      </c>
      <c r="C40" s="116">
        <v>539</v>
      </c>
      <c r="D40" s="36">
        <f>INT(C40*$D$5)-INT(INT(C40*$D$5)*0.9)</f>
        <v>587</v>
      </c>
      <c r="E40" s="43">
        <f>INT(C40*$D$5)-INT(INT(C40*$D$5)*0.8)</f>
        <v>1173</v>
      </c>
      <c r="F40" s="43">
        <f>INT(C40*$D$5)-INT(INT(C40*$D$5)*0.7)</f>
        <v>1760</v>
      </c>
      <c r="G40" s="143"/>
      <c r="I40" s="34"/>
    </row>
    <row r="41" spans="1:9" ht="18.75" customHeight="1" x14ac:dyDescent="0.15">
      <c r="A41" s="287"/>
      <c r="B41" s="13" t="s">
        <v>135</v>
      </c>
      <c r="C41" s="116">
        <v>558</v>
      </c>
      <c r="D41" s="36">
        <f>INT(C41*$D$5)-INT(INT(C41*$D$5)*0.9)</f>
        <v>608</v>
      </c>
      <c r="E41" s="43">
        <f>INT(C41*$D$5)-INT(INT(C41*$D$5)*0.8)</f>
        <v>1215</v>
      </c>
      <c r="F41" s="43">
        <f>INT(C41*$D$5)-INT(INT(C41*$D$5)*0.7)</f>
        <v>1822</v>
      </c>
      <c r="G41" s="143"/>
      <c r="I41" s="34"/>
    </row>
    <row r="42" spans="1:9" ht="18.75" customHeight="1" x14ac:dyDescent="0.15">
      <c r="A42" s="287"/>
      <c r="B42" s="13" t="s">
        <v>136</v>
      </c>
      <c r="C42" s="116">
        <v>577</v>
      </c>
      <c r="D42" s="36">
        <f>INT(C42*$D$5)-INT(INT(C42*$D$5)*0.9)</f>
        <v>628</v>
      </c>
      <c r="E42" s="43">
        <f>INT(C42*$D$5)-INT(INT(C42*$D$5)*0.8)</f>
        <v>1256</v>
      </c>
      <c r="F42" s="43">
        <f>INT(C42*$D$5)-INT(INT(C42*$D$5)*0.7)</f>
        <v>1884</v>
      </c>
      <c r="G42" s="143"/>
      <c r="I42" s="34"/>
    </row>
    <row r="43" spans="1:9" ht="18.75" customHeight="1" x14ac:dyDescent="0.15">
      <c r="A43" s="287"/>
      <c r="B43" s="13" t="s">
        <v>137</v>
      </c>
      <c r="C43" s="116">
        <v>596</v>
      </c>
      <c r="D43" s="36">
        <f>INT(C43*$D$5)-INT(INT(C43*$D$5)*0.9)</f>
        <v>649</v>
      </c>
      <c r="E43" s="43">
        <f>INT(C43*$D$5)-INT(INT(C43*$D$5)*0.8)</f>
        <v>1297</v>
      </c>
      <c r="F43" s="43">
        <f>INT(C43*$D$5)-INT(INT(C43*$D$5)*0.7)</f>
        <v>1946</v>
      </c>
      <c r="G43" s="143"/>
      <c r="I43" s="34"/>
    </row>
    <row r="44" spans="1:9" ht="18.75" customHeight="1" thickBot="1" x14ac:dyDescent="0.2">
      <c r="A44" s="287"/>
      <c r="B44" s="13" t="s">
        <v>138</v>
      </c>
      <c r="C44" s="116">
        <v>617</v>
      </c>
      <c r="D44" s="36">
        <f>INT(C44*$D$5)-INT(INT(C44*$D$5)*0.9)</f>
        <v>672</v>
      </c>
      <c r="E44" s="43">
        <f>INT(C44*$D$5)-INT(INT(C44*$D$5)*0.8)</f>
        <v>1343</v>
      </c>
      <c r="F44" s="43">
        <f>INT(C44*$D$5)-INT(INT(C44*$D$5)*0.7)</f>
        <v>2014</v>
      </c>
      <c r="G44" s="143"/>
      <c r="I44" s="34"/>
    </row>
    <row r="45" spans="1:9" ht="18.75" customHeight="1" x14ac:dyDescent="0.15">
      <c r="A45" s="215"/>
      <c r="B45" s="54" t="s">
        <v>5</v>
      </c>
      <c r="C45" s="117"/>
      <c r="D45" s="55"/>
      <c r="E45" s="56"/>
      <c r="F45" s="56"/>
      <c r="G45" s="122"/>
      <c r="I45" s="34"/>
    </row>
    <row r="46" spans="1:9" s="3" customFormat="1" ht="18.75" customHeight="1" x14ac:dyDescent="0.15">
      <c r="A46" s="289" t="b">
        <v>1</v>
      </c>
      <c r="B46" s="57" t="s">
        <v>139</v>
      </c>
      <c r="C46" s="116"/>
      <c r="D46" s="51"/>
      <c r="E46" s="52"/>
      <c r="F46" s="52"/>
      <c r="G46" s="143"/>
      <c r="I46" s="34"/>
    </row>
    <row r="47" spans="1:9" s="3" customFormat="1" ht="18.75" customHeight="1" x14ac:dyDescent="0.15">
      <c r="A47" s="290"/>
      <c r="B47" s="48" t="s">
        <v>63</v>
      </c>
      <c r="C47" s="80">
        <v>50</v>
      </c>
      <c r="D47" s="49">
        <f>INT(C47*$D$5)-INT(INT(C47*$D$5)*0.9)</f>
        <v>55</v>
      </c>
      <c r="E47" s="50">
        <f>INT(C47*$D$5)-INT(INT(C47*$D$5)*0.8)</f>
        <v>109</v>
      </c>
      <c r="F47" s="50">
        <f>INT(C47*$D$5)-INT(INT(C47*$D$5)*0.7)</f>
        <v>164</v>
      </c>
      <c r="G47" s="147"/>
      <c r="I47" s="34"/>
    </row>
    <row r="48" spans="1:9" s="3" customFormat="1" ht="18.75" customHeight="1" x14ac:dyDescent="0.15">
      <c r="A48" s="290"/>
      <c r="B48" s="48" t="s">
        <v>64</v>
      </c>
      <c r="C48" s="80">
        <v>100</v>
      </c>
      <c r="D48" s="49">
        <f>INT(C48*$D$5)-INT(INT(C48*$D$5)*0.9)</f>
        <v>109</v>
      </c>
      <c r="E48" s="50">
        <f>INT(C48*$D$5)-INT(INT(C48*$D$5)*0.8)</f>
        <v>218</v>
      </c>
      <c r="F48" s="50">
        <f>INT(C48*$D$5)-INT(INT(C48*$D$5)*0.7)</f>
        <v>327</v>
      </c>
      <c r="G48" s="147"/>
      <c r="I48" s="34"/>
    </row>
    <row r="49" spans="1:9" s="3" customFormat="1" ht="18.75" customHeight="1" x14ac:dyDescent="0.15">
      <c r="A49" s="290"/>
      <c r="B49" s="48" t="s">
        <v>65</v>
      </c>
      <c r="C49" s="80">
        <v>150</v>
      </c>
      <c r="D49" s="49">
        <f>INT(C49*$D$5)-INT(INT(C49*$D$5)*0.9)</f>
        <v>164</v>
      </c>
      <c r="E49" s="50">
        <f>INT(C49*$D$5)-INT(INT(C49*$D$5)*0.8)</f>
        <v>327</v>
      </c>
      <c r="F49" s="50">
        <f>INT(C49*$D$5)-INT(INT(C49*$D$5)*0.7)</f>
        <v>490</v>
      </c>
      <c r="G49" s="147"/>
      <c r="I49" s="34"/>
    </row>
    <row r="50" spans="1:9" ht="18.75" customHeight="1" x14ac:dyDescent="0.15">
      <c r="A50" s="290"/>
      <c r="B50" s="14" t="s">
        <v>66</v>
      </c>
      <c r="C50" s="116">
        <v>200</v>
      </c>
      <c r="D50" s="51">
        <f>INT(C50*$D$5)-INT(INT(C50*$D$5)*0.9)</f>
        <v>218</v>
      </c>
      <c r="E50" s="52">
        <f>INT(C50*$D$5)-INT(INT(C50*$D$5)*0.8)</f>
        <v>436</v>
      </c>
      <c r="F50" s="52">
        <f>INT(C50*$D$5)-INT(INT(C50*$D$5)*0.7)</f>
        <v>653</v>
      </c>
      <c r="G50" s="143"/>
      <c r="I50" s="34"/>
    </row>
    <row r="51" spans="1:9" s="3" customFormat="1" ht="18.75" customHeight="1" x14ac:dyDescent="0.15">
      <c r="A51" s="291"/>
      <c r="B51" s="15" t="s">
        <v>67</v>
      </c>
      <c r="C51" s="133">
        <v>250</v>
      </c>
      <c r="D51" s="36">
        <f>INT(C51*$D$5)-INT(INT(C51*$D$5)*0.9)</f>
        <v>272</v>
      </c>
      <c r="E51" s="43">
        <f>INT(C51*$D$5)-INT(INT(C51*$D$5)*0.8)</f>
        <v>544</v>
      </c>
      <c r="F51" s="43">
        <f>INT(C51*$D$5)-INT(INT(C51*$D$5)*0.7)</f>
        <v>816</v>
      </c>
      <c r="G51" s="141"/>
      <c r="I51" s="34"/>
    </row>
    <row r="52" spans="1:9" s="3" customFormat="1" ht="18.75" customHeight="1" x14ac:dyDescent="0.15">
      <c r="A52" s="208"/>
      <c r="B52" s="48" t="s">
        <v>288</v>
      </c>
      <c r="C52" s="80"/>
      <c r="D52" s="49"/>
      <c r="E52" s="50"/>
      <c r="F52" s="50"/>
      <c r="G52" s="147" t="s">
        <v>87</v>
      </c>
      <c r="I52" s="34"/>
    </row>
    <row r="53" spans="1:9" s="3" customFormat="1" ht="18.75" customHeight="1" x14ac:dyDescent="0.15">
      <c r="A53" s="208" t="b">
        <v>1</v>
      </c>
      <c r="B53" s="48" t="s">
        <v>290</v>
      </c>
      <c r="C53" s="80">
        <v>40</v>
      </c>
      <c r="D53" s="49">
        <f>INT(C53*$D$5)-INT(INT(C53*$D$5)*0.9)</f>
        <v>44</v>
      </c>
      <c r="E53" s="50">
        <f>INT(C53*$D$5)-INT(INT(C53*$D$5)*0.8)</f>
        <v>87</v>
      </c>
      <c r="F53" s="50">
        <f>INT(C53*$D$5)-INT(INT(C53*$D$5)*0.7)</f>
        <v>131</v>
      </c>
      <c r="G53" s="147"/>
      <c r="I53" s="34"/>
    </row>
    <row r="54" spans="1:9" s="3" customFormat="1" ht="18.75" customHeight="1" x14ac:dyDescent="0.15">
      <c r="A54" s="208" t="b">
        <v>1</v>
      </c>
      <c r="B54" s="48" t="s">
        <v>289</v>
      </c>
      <c r="C54" s="80">
        <v>55</v>
      </c>
      <c r="D54" s="49">
        <f>INT(C54*$D$5)-INT(INT(C54*$D$5)*0.9)</f>
        <v>60</v>
      </c>
      <c r="E54" s="50">
        <f>INT(C54*$D$5)-INT(INT(C54*$D$5)*0.8)</f>
        <v>120</v>
      </c>
      <c r="F54" s="50">
        <f>INT(C54*$D$5)-INT(INT(C54*$D$5)*0.7)</f>
        <v>180</v>
      </c>
      <c r="G54" s="147"/>
      <c r="I54" s="34"/>
    </row>
    <row r="55" spans="1:9" s="3" customFormat="1" ht="18.75" customHeight="1" x14ac:dyDescent="0.15">
      <c r="A55" s="208"/>
      <c r="B55" s="48" t="s">
        <v>291</v>
      </c>
      <c r="C55" s="80"/>
      <c r="D55" s="49"/>
      <c r="E55" s="50"/>
      <c r="F55" s="50"/>
      <c r="G55" s="147"/>
      <c r="I55" s="34"/>
    </row>
    <row r="56" spans="1:9" s="3" customFormat="1" ht="18.75" customHeight="1" x14ac:dyDescent="0.15">
      <c r="A56" s="208" t="b">
        <v>1</v>
      </c>
      <c r="B56" s="48" t="s">
        <v>292</v>
      </c>
      <c r="C56" s="80">
        <v>100</v>
      </c>
      <c r="D56" s="49">
        <f>INT(C56*$D$5)-INT(INT(C56*$D$5)*0.9)</f>
        <v>109</v>
      </c>
      <c r="E56" s="50">
        <f>INT(C56*$D$5)-INT(INT(C56*$D$5)*0.8)</f>
        <v>218</v>
      </c>
      <c r="F56" s="50">
        <f>INT(C56*$D$5)-INT(INT(C56*$D$5)*0.7)</f>
        <v>327</v>
      </c>
      <c r="G56" s="178" t="s">
        <v>379</v>
      </c>
      <c r="I56" s="34"/>
    </row>
    <row r="57" spans="1:9" s="3" customFormat="1" ht="18.75" customHeight="1" x14ac:dyDescent="0.15">
      <c r="A57" s="208" t="b">
        <v>1</v>
      </c>
      <c r="B57" s="48" t="s">
        <v>293</v>
      </c>
      <c r="C57" s="80">
        <v>200</v>
      </c>
      <c r="D57" s="49">
        <f>INT(C57*$D$5)-INT(INT(C57*$D$5)*0.9)</f>
        <v>218</v>
      </c>
      <c r="E57" s="50">
        <f>INT(C57*$D$5)-INT(INT(C57*$D$5)*0.8)</f>
        <v>436</v>
      </c>
      <c r="F57" s="50">
        <f>INT(C57*$D$5)-INT(INT(C57*$D$5)*0.7)</f>
        <v>653</v>
      </c>
      <c r="G57" s="147" t="s">
        <v>8</v>
      </c>
      <c r="I57" s="34"/>
    </row>
    <row r="58" spans="1:9" s="3" customFormat="1" ht="27" x14ac:dyDescent="0.15">
      <c r="A58" s="208" t="b">
        <v>1</v>
      </c>
      <c r="B58" s="48" t="s">
        <v>410</v>
      </c>
      <c r="C58" s="80">
        <v>100</v>
      </c>
      <c r="D58" s="49">
        <f>INT(C58*$D$5)-INT(INT(C58*$D$5)*0.9)</f>
        <v>109</v>
      </c>
      <c r="E58" s="50">
        <f>INT(C58*$D$5)-INT(INT(C58*$D$5)*0.8)</f>
        <v>218</v>
      </c>
      <c r="F58" s="50">
        <f>INT(C58*$D$5)-INT(INT(C58*$D$5)*0.7)</f>
        <v>327</v>
      </c>
      <c r="G58" s="147" t="s">
        <v>8</v>
      </c>
      <c r="I58" s="34"/>
    </row>
    <row r="59" spans="1:9" s="3" customFormat="1" ht="18.75" customHeight="1" x14ac:dyDescent="0.15">
      <c r="A59" s="208"/>
      <c r="B59" s="48" t="s">
        <v>294</v>
      </c>
      <c r="C59" s="80"/>
      <c r="D59" s="49"/>
      <c r="E59" s="50"/>
      <c r="F59" s="50"/>
      <c r="G59" s="147"/>
      <c r="I59" s="34"/>
    </row>
    <row r="60" spans="1:9" s="3" customFormat="1" ht="18.75" customHeight="1" x14ac:dyDescent="0.15">
      <c r="A60" s="208" t="b">
        <v>1</v>
      </c>
      <c r="B60" s="48" t="s">
        <v>295</v>
      </c>
      <c r="C60" s="80">
        <v>27</v>
      </c>
      <c r="D60" s="49">
        <f>INT(C60*$D$5)-INT(INT(C60*$D$5)*0.9)</f>
        <v>30</v>
      </c>
      <c r="E60" s="50">
        <f>INT(C60*$D$5)-INT(INT(C60*$D$5)*0.8)</f>
        <v>59</v>
      </c>
      <c r="F60" s="50">
        <f>INT(C60*$D$5)-INT(INT(C60*$D$5)*0.7)</f>
        <v>88</v>
      </c>
      <c r="G60" s="147" t="s">
        <v>31</v>
      </c>
      <c r="I60" s="34"/>
    </row>
    <row r="61" spans="1:9" s="3" customFormat="1" ht="18.75" customHeight="1" x14ac:dyDescent="0.15">
      <c r="A61" s="208" t="b">
        <v>1</v>
      </c>
      <c r="B61" s="48" t="s">
        <v>296</v>
      </c>
      <c r="C61" s="80">
        <v>20</v>
      </c>
      <c r="D61" s="49">
        <f>INT(C61*$D$5)-INT(INT(C61*$D$5)*0.9)</f>
        <v>22</v>
      </c>
      <c r="E61" s="50">
        <f>INT(C61*$D$5)-INT(INT(C61*$D$5)*0.8)</f>
        <v>44</v>
      </c>
      <c r="F61" s="50">
        <f>INT(C61*$D$5)-INT(INT(C61*$D$5)*0.7)</f>
        <v>66</v>
      </c>
      <c r="G61" s="147" t="s">
        <v>8</v>
      </c>
      <c r="I61" s="34"/>
    </row>
    <row r="62" spans="1:9" s="3" customFormat="1" ht="18.75" customHeight="1" x14ac:dyDescent="0.15">
      <c r="A62" s="208"/>
      <c r="B62" s="48" t="s">
        <v>297</v>
      </c>
      <c r="C62" s="80"/>
      <c r="D62" s="49"/>
      <c r="E62" s="50"/>
      <c r="F62" s="50"/>
      <c r="G62" s="147" t="s">
        <v>86</v>
      </c>
      <c r="I62" s="34"/>
    </row>
    <row r="63" spans="1:9" s="3" customFormat="1" ht="18.75" customHeight="1" x14ac:dyDescent="0.15">
      <c r="A63" s="208" t="b">
        <v>1</v>
      </c>
      <c r="B63" s="48" t="s">
        <v>298</v>
      </c>
      <c r="C63" s="80">
        <v>30</v>
      </c>
      <c r="D63" s="49">
        <f>INT(C63*$D$5)-INT(INT(C63*$D$5)*0.9)</f>
        <v>33</v>
      </c>
      <c r="E63" s="50">
        <f>INT(C63*$D$5)-INT(INT(C63*$D$5)*0.8)</f>
        <v>66</v>
      </c>
      <c r="F63" s="50">
        <f>INT(C63*$D$5)-INT(INT(C63*$D$5)*0.7)</f>
        <v>98</v>
      </c>
      <c r="G63" s="147"/>
      <c r="I63" s="34"/>
    </row>
    <row r="64" spans="1:9" s="3" customFormat="1" ht="18.75" customHeight="1" x14ac:dyDescent="0.15">
      <c r="A64" s="208" t="b">
        <v>1</v>
      </c>
      <c r="B64" s="48" t="s">
        <v>299</v>
      </c>
      <c r="C64" s="80">
        <v>60</v>
      </c>
      <c r="D64" s="49">
        <f>INT(C64*$D$5)-INT(INT(C64*$D$5)*0.9)</f>
        <v>66</v>
      </c>
      <c r="E64" s="50">
        <f>INT(C64*$D$5)-INT(INT(C64*$D$5)*0.8)</f>
        <v>131</v>
      </c>
      <c r="F64" s="50">
        <f>INT(C64*$D$5)-INT(INT(C64*$D$5)*0.7)</f>
        <v>196</v>
      </c>
      <c r="G64" s="147"/>
      <c r="I64" s="34"/>
    </row>
    <row r="65" spans="1:9" s="3" customFormat="1" ht="18.75" customHeight="1" x14ac:dyDescent="0.15">
      <c r="A65" s="208" t="b">
        <v>1</v>
      </c>
      <c r="B65" s="48" t="s">
        <v>300</v>
      </c>
      <c r="C65" s="80">
        <v>60</v>
      </c>
      <c r="D65" s="49">
        <f>INT(C65*$D$5)-INT(INT(C65*$D$5)*0.9)</f>
        <v>66</v>
      </c>
      <c r="E65" s="50">
        <f>INT(C65*$D$5)-INT(INT(C65*$D$5)*0.8)</f>
        <v>131</v>
      </c>
      <c r="F65" s="50">
        <f>INT(C65*$D$5)-INT(INT(C65*$D$5)*0.7)</f>
        <v>196</v>
      </c>
      <c r="G65" s="147" t="s">
        <v>31</v>
      </c>
      <c r="I65" s="34"/>
    </row>
    <row r="66" spans="1:9" s="3" customFormat="1" ht="18.75" customHeight="1" x14ac:dyDescent="0.15">
      <c r="A66" s="208" t="b">
        <v>1</v>
      </c>
      <c r="B66" s="48" t="s">
        <v>301</v>
      </c>
      <c r="C66" s="80">
        <v>50</v>
      </c>
      <c r="D66" s="49">
        <f>INT(C66*$D$5)-INT(INT(C66*$D$5)*0.9)</f>
        <v>55</v>
      </c>
      <c r="E66" s="50">
        <f>INT(C66*$D$5)-INT(INT(C66*$D$5)*0.8)</f>
        <v>109</v>
      </c>
      <c r="F66" s="50">
        <f>INT(C66*$D$5)-INT(INT(C66*$D$5)*0.7)</f>
        <v>164</v>
      </c>
      <c r="G66" s="147" t="s">
        <v>8</v>
      </c>
      <c r="I66" s="34"/>
    </row>
    <row r="67" spans="1:9" s="3" customFormat="1" ht="18.75" customHeight="1" x14ac:dyDescent="0.15">
      <c r="A67" s="208" t="b">
        <v>1</v>
      </c>
      <c r="B67" s="48" t="s">
        <v>302</v>
      </c>
      <c r="C67" s="80">
        <v>200</v>
      </c>
      <c r="D67" s="49">
        <f>INT(C67*$D$5)-INT(INT(C67*$D$5)*0.9)</f>
        <v>218</v>
      </c>
      <c r="E67" s="50">
        <f>INT(C67*$D$5)-INT(INT(C67*$D$5)*0.8)</f>
        <v>436</v>
      </c>
      <c r="F67" s="50">
        <f>INT(C67*$D$5)-INT(INT(C67*$D$5)*0.7)</f>
        <v>653</v>
      </c>
      <c r="G67" s="178" t="s">
        <v>68</v>
      </c>
      <c r="I67" s="34"/>
    </row>
    <row r="68" spans="1:9" s="3" customFormat="1" ht="18.75" customHeight="1" x14ac:dyDescent="0.15">
      <c r="A68" s="208"/>
      <c r="B68" s="48" t="s">
        <v>388</v>
      </c>
      <c r="C68" s="80"/>
      <c r="D68" s="49"/>
      <c r="E68" s="50"/>
      <c r="F68" s="50"/>
      <c r="G68" s="178" t="s">
        <v>69</v>
      </c>
      <c r="I68" s="34"/>
    </row>
    <row r="69" spans="1:9" s="3" customFormat="1" ht="18.75" customHeight="1" x14ac:dyDescent="0.15">
      <c r="A69" s="208" t="b">
        <v>1</v>
      </c>
      <c r="B69" s="48" t="s">
        <v>280</v>
      </c>
      <c r="C69" s="80">
        <v>20</v>
      </c>
      <c r="D69" s="49">
        <f>INT(C69*$D$5)-INT(INT(C69*$D$5)*0.9)</f>
        <v>22</v>
      </c>
      <c r="E69" s="50">
        <f>INT(C69*$D$5)-INT(INT(C69*$D$5)*0.8)</f>
        <v>44</v>
      </c>
      <c r="F69" s="50">
        <f>INT(C69*$D$5)-INT(INT(C69*$D$5)*0.7)</f>
        <v>66</v>
      </c>
      <c r="G69" s="143"/>
      <c r="I69" s="34"/>
    </row>
    <row r="70" spans="1:9" s="3" customFormat="1" ht="18.75" customHeight="1" x14ac:dyDescent="0.15">
      <c r="A70" s="208" t="b">
        <v>1</v>
      </c>
      <c r="B70" s="48" t="s">
        <v>281</v>
      </c>
      <c r="C70" s="80">
        <v>5</v>
      </c>
      <c r="D70" s="49">
        <f>INT(C70*$D$5)-INT(INT(C70*$D$5)*0.9)</f>
        <v>6</v>
      </c>
      <c r="E70" s="50">
        <f>INT(C70*$D$5)-INT(INT(C70*$D$5)*0.8)</f>
        <v>11</v>
      </c>
      <c r="F70" s="50">
        <f>INT(C70*$D$5)-INT(INT(C70*$D$5)*0.7)</f>
        <v>17</v>
      </c>
      <c r="G70" s="143"/>
      <c r="I70" s="34"/>
    </row>
    <row r="71" spans="1:9" s="3" customFormat="1" ht="18.75" customHeight="1" x14ac:dyDescent="0.15">
      <c r="A71" s="208"/>
      <c r="B71" s="48" t="s">
        <v>303</v>
      </c>
      <c r="C71" s="80"/>
      <c r="D71" s="49"/>
      <c r="E71" s="50"/>
      <c r="F71" s="50"/>
      <c r="G71" s="178" t="s">
        <v>68</v>
      </c>
      <c r="I71" s="34"/>
    </row>
    <row r="72" spans="1:9" s="3" customFormat="1" ht="18.75" customHeight="1" x14ac:dyDescent="0.15">
      <c r="A72" s="208" t="b">
        <v>1</v>
      </c>
      <c r="B72" s="48" t="s">
        <v>283</v>
      </c>
      <c r="C72" s="80">
        <v>150</v>
      </c>
      <c r="D72" s="49">
        <f>INT(C72*$D$5)-INT(INT(C72*$D$5)*0.9)</f>
        <v>164</v>
      </c>
      <c r="E72" s="50">
        <f>INT(C72*$D$5)-INT(INT(C72*$D$5)*0.8)</f>
        <v>327</v>
      </c>
      <c r="F72" s="50">
        <f>INT(C72*$D$5)-INT(INT(C72*$D$5)*0.7)</f>
        <v>490</v>
      </c>
      <c r="G72" s="178"/>
      <c r="I72" s="34"/>
    </row>
    <row r="73" spans="1:9" s="3" customFormat="1" ht="18.75" customHeight="1" x14ac:dyDescent="0.15">
      <c r="A73" s="208" t="b">
        <v>1</v>
      </c>
      <c r="B73" s="48" t="s">
        <v>284</v>
      </c>
      <c r="C73" s="80">
        <v>160</v>
      </c>
      <c r="D73" s="49">
        <f>INT(C73*$D$5)-INT(INT(C73*$D$5)*0.9)</f>
        <v>174</v>
      </c>
      <c r="E73" s="50">
        <f>INT(C73*$D$5)-INT(INT(C73*$D$5)*0.8)</f>
        <v>348</v>
      </c>
      <c r="F73" s="50">
        <f>INT(C73*$D$5)-INT(INT(C73*$D$5)*0.7)</f>
        <v>522</v>
      </c>
      <c r="G73" s="178"/>
      <c r="I73" s="34"/>
    </row>
    <row r="74" spans="1:9" s="3" customFormat="1" ht="18.75" customHeight="1" x14ac:dyDescent="0.15">
      <c r="A74" s="208" t="b">
        <v>1</v>
      </c>
      <c r="B74" s="48" t="s">
        <v>304</v>
      </c>
      <c r="C74" s="80">
        <v>40</v>
      </c>
      <c r="D74" s="49">
        <f>INT(C74*$D$5)-INT(INT(C74*$D$5)*0.9)</f>
        <v>44</v>
      </c>
      <c r="E74" s="50">
        <f>INT(C74*$D$5)-INT(INT(C74*$D$5)*0.8)</f>
        <v>87</v>
      </c>
      <c r="F74" s="50">
        <f>INT(C74*$D$5)-INT(INT(C74*$D$5)*0.7)</f>
        <v>131</v>
      </c>
      <c r="G74" s="147" t="s">
        <v>8</v>
      </c>
      <c r="I74" s="34"/>
    </row>
    <row r="75" spans="1:9" ht="18.75" customHeight="1" x14ac:dyDescent="0.15">
      <c r="A75" s="209"/>
      <c r="B75" s="14" t="s">
        <v>49</v>
      </c>
      <c r="C75" s="116"/>
      <c r="D75" s="51"/>
      <c r="E75" s="52"/>
      <c r="F75" s="52"/>
      <c r="G75" s="143" t="s">
        <v>69</v>
      </c>
      <c r="I75" s="34"/>
    </row>
    <row r="76" spans="1:9" s="3" customFormat="1" ht="18.75" customHeight="1" x14ac:dyDescent="0.15">
      <c r="A76" s="208" t="b">
        <v>1</v>
      </c>
      <c r="B76" s="12" t="s">
        <v>248</v>
      </c>
      <c r="C76" s="133">
        <v>22</v>
      </c>
      <c r="D76" s="36">
        <f>INT(C76*$D$5)-INT(INT(C76*$D$5)*0.9)</f>
        <v>24</v>
      </c>
      <c r="E76" s="43">
        <f>INT(C76*$D$5)-INT(INT(C76*$D$5)*0.8)</f>
        <v>48</v>
      </c>
      <c r="F76" s="43">
        <f>INT(C76*$D$5)-INT(INT(C76*$D$5)*0.7)</f>
        <v>72</v>
      </c>
      <c r="G76" s="141"/>
      <c r="I76" s="34"/>
    </row>
    <row r="77" spans="1:9" s="3" customFormat="1" ht="18.75" customHeight="1" x14ac:dyDescent="0.15">
      <c r="A77" s="208" t="b">
        <v>1</v>
      </c>
      <c r="B77" s="11" t="s">
        <v>249</v>
      </c>
      <c r="C77" s="80">
        <v>18</v>
      </c>
      <c r="D77" s="49">
        <f>INT(C77*$D$5)-INT(INT(C77*$D$5)*0.9)</f>
        <v>20</v>
      </c>
      <c r="E77" s="50">
        <f>INT(C77*$D$5)-INT(INT(C77*$D$5)*0.8)</f>
        <v>39</v>
      </c>
      <c r="F77" s="50">
        <f>INT(C77*$D$5)-INT(INT(C77*$D$5)*0.7)</f>
        <v>59</v>
      </c>
      <c r="G77" s="147"/>
      <c r="I77" s="34"/>
    </row>
    <row r="78" spans="1:9" s="3" customFormat="1" ht="18.75" customHeight="1" thickBot="1" x14ac:dyDescent="0.2">
      <c r="A78" s="214" t="b">
        <v>1</v>
      </c>
      <c r="B78" s="13" t="s">
        <v>250</v>
      </c>
      <c r="C78" s="116">
        <v>6</v>
      </c>
      <c r="D78" s="51">
        <f>INT(C78*$D$5)-INT(INT(C78*$D$5)*0.9)</f>
        <v>7</v>
      </c>
      <c r="E78" s="52">
        <f>INT(C78*$D$5)-INT(INT(C78*$D$5)*0.8)</f>
        <v>13</v>
      </c>
      <c r="F78" s="52">
        <f>INT(C78*$D$5)-INT(INT(C78*$D$5)*0.7)</f>
        <v>20</v>
      </c>
      <c r="G78" s="143"/>
      <c r="I78" s="34"/>
    </row>
    <row r="79" spans="1:9" ht="18.75" customHeight="1" x14ac:dyDescent="0.15">
      <c r="A79" s="282" t="s">
        <v>513</v>
      </c>
      <c r="B79" s="54" t="s">
        <v>34</v>
      </c>
      <c r="C79" s="117"/>
      <c r="D79" s="55"/>
      <c r="E79" s="56"/>
      <c r="F79" s="56"/>
      <c r="G79" s="122"/>
      <c r="I79" s="34"/>
    </row>
    <row r="80" spans="1:9" ht="18.75" customHeight="1" x14ac:dyDescent="0.15">
      <c r="A80" s="283"/>
      <c r="B80" s="13" t="s">
        <v>390</v>
      </c>
      <c r="C80" s="179">
        <v>94</v>
      </c>
      <c r="D80" s="69">
        <f>INT(C80*$D$5)-INT(INT(C80*$D$5)*0.9)</f>
        <v>103</v>
      </c>
      <c r="E80" s="70">
        <f>INT(C80*$D$5)-INT(INT(C80*$D$5)*0.8)</f>
        <v>205</v>
      </c>
      <c r="F80" s="70">
        <f>INT(C80*$D$5)-INT(INT(C80*$D$5)*0.7)</f>
        <v>307</v>
      </c>
      <c r="G80" s="143" t="s">
        <v>31</v>
      </c>
      <c r="I80" s="34"/>
    </row>
    <row r="81" spans="1:9" ht="18.75" customHeight="1" thickBot="1" x14ac:dyDescent="0.2">
      <c r="A81" s="284"/>
      <c r="B81" s="53" t="s">
        <v>391</v>
      </c>
      <c r="C81" s="180">
        <v>47</v>
      </c>
      <c r="D81" s="75">
        <f>INT(C81*$D$5)-INT(INT(C81*$D$5)*0.9)</f>
        <v>52</v>
      </c>
      <c r="E81" s="76">
        <f>INT(C81*$D$5)-INT(INT(C81*$D$5)*0.8)</f>
        <v>103</v>
      </c>
      <c r="F81" s="76">
        <f>INT(C81*$D$5)-INT(INT(C81*$D$5)*0.7)</f>
        <v>154</v>
      </c>
      <c r="G81" s="149" t="s">
        <v>70</v>
      </c>
      <c r="I81" s="34"/>
    </row>
    <row r="82" spans="1:9" s="4" customFormat="1" ht="6" customHeight="1" x14ac:dyDescent="0.15">
      <c r="A82" s="211"/>
      <c r="B82" s="6"/>
      <c r="C82" s="35"/>
      <c r="D82" s="35"/>
      <c r="E82" s="35"/>
      <c r="F82" s="35"/>
      <c r="G82" s="35"/>
    </row>
    <row r="83" spans="1:9" s="4" customFormat="1" ht="26.25" customHeight="1" x14ac:dyDescent="0.15">
      <c r="A83" s="126" t="b">
        <v>1</v>
      </c>
      <c r="B83" s="99" t="s">
        <v>366</v>
      </c>
      <c r="C83" s="285" t="s">
        <v>414</v>
      </c>
      <c r="D83" s="285"/>
      <c r="E83" s="285"/>
      <c r="F83" s="285"/>
      <c r="G83" s="189" t="s">
        <v>69</v>
      </c>
    </row>
    <row r="84" spans="1:9" s="4" customFormat="1" ht="5.25" customHeight="1" x14ac:dyDescent="0.15">
      <c r="A84" s="211"/>
      <c r="B84" s="93"/>
      <c r="C84" s="35"/>
      <c r="D84" s="35"/>
      <c r="E84" s="35"/>
      <c r="F84" s="35"/>
      <c r="G84" s="35"/>
    </row>
    <row r="85" spans="1:9" s="4" customFormat="1" ht="18.75" customHeight="1" x14ac:dyDescent="0.15">
      <c r="A85" s="126"/>
      <c r="B85" s="94" t="s">
        <v>4</v>
      </c>
      <c r="C85" s="35"/>
      <c r="D85" s="35"/>
      <c r="E85" s="35"/>
      <c r="F85" s="35"/>
      <c r="G85" s="35"/>
    </row>
    <row r="86" spans="1:9" s="3" customFormat="1" ht="18.75" customHeight="1" x14ac:dyDescent="0.15">
      <c r="A86" s="126" t="b">
        <v>1</v>
      </c>
      <c r="B86" s="92" t="s">
        <v>11</v>
      </c>
      <c r="C86" s="251" t="s">
        <v>149</v>
      </c>
      <c r="D86" s="252"/>
      <c r="E86" s="252"/>
      <c r="F86" s="252"/>
      <c r="G86" s="253"/>
    </row>
    <row r="87" spans="1:9" s="3" customFormat="1" ht="18.75" customHeight="1" x14ac:dyDescent="0.15">
      <c r="A87" s="126" t="b">
        <v>1</v>
      </c>
      <c r="B87" s="92" t="s">
        <v>12</v>
      </c>
      <c r="C87" s="251" t="s">
        <v>150</v>
      </c>
      <c r="D87" s="252"/>
      <c r="E87" s="252"/>
      <c r="F87" s="252"/>
      <c r="G87" s="253"/>
    </row>
    <row r="88" spans="1:9" s="3" customFormat="1" ht="18.75" customHeight="1" x14ac:dyDescent="0.15">
      <c r="A88" s="126" t="b">
        <v>1</v>
      </c>
      <c r="B88" s="92" t="s">
        <v>13</v>
      </c>
      <c r="C88" s="251" t="s">
        <v>151</v>
      </c>
      <c r="D88" s="252"/>
      <c r="E88" s="252"/>
      <c r="F88" s="252"/>
      <c r="G88" s="253"/>
    </row>
    <row r="89" spans="1:9" s="3" customFormat="1" ht="3.75" customHeight="1" x14ac:dyDescent="0.15">
      <c r="A89" s="212"/>
      <c r="B89" s="95"/>
      <c r="C89" s="160"/>
      <c r="D89" s="161"/>
      <c r="E89" s="161"/>
      <c r="F89" s="161"/>
      <c r="G89" s="161"/>
    </row>
    <row r="90" spans="1:9" s="3" customFormat="1" ht="17.25" customHeight="1" x14ac:dyDescent="0.15">
      <c r="A90" s="126"/>
      <c r="B90" s="94" t="s">
        <v>209</v>
      </c>
      <c r="C90" s="35"/>
      <c r="D90" s="35"/>
      <c r="E90" s="35"/>
      <c r="F90" s="35"/>
      <c r="G90" s="35"/>
    </row>
    <row r="91" spans="1:9" s="3" customFormat="1" ht="17.25" customHeight="1" x14ac:dyDescent="0.15">
      <c r="A91" s="126" t="b">
        <v>1</v>
      </c>
      <c r="B91" s="92" t="s">
        <v>210</v>
      </c>
      <c r="C91" s="251" t="s">
        <v>245</v>
      </c>
      <c r="D91" s="252"/>
      <c r="E91" s="252"/>
      <c r="F91" s="252"/>
      <c r="G91" s="253"/>
    </row>
    <row r="92" spans="1:9" s="3" customFormat="1" ht="17.25" customHeight="1" x14ac:dyDescent="0.15">
      <c r="A92" s="126" t="b">
        <v>1</v>
      </c>
      <c r="B92" s="92" t="s">
        <v>211</v>
      </c>
      <c r="C92" s="251" t="s">
        <v>246</v>
      </c>
      <c r="D92" s="252"/>
      <c r="E92" s="252"/>
      <c r="F92" s="252"/>
      <c r="G92" s="253"/>
    </row>
    <row r="93" spans="1:9" s="3" customFormat="1" ht="11.25" customHeight="1" x14ac:dyDescent="0.15">
      <c r="A93" s="212"/>
      <c r="B93" s="81"/>
      <c r="C93" s="162"/>
      <c r="D93" s="96"/>
      <c r="E93" s="96"/>
      <c r="F93" s="96"/>
      <c r="G93" s="96"/>
    </row>
    <row r="94" spans="1:9" s="3" customFormat="1" ht="22.5" customHeight="1" x14ac:dyDescent="0.15">
      <c r="A94" s="126"/>
      <c r="B94" s="100" t="s">
        <v>423</v>
      </c>
      <c r="C94" s="35"/>
      <c r="D94" s="35"/>
      <c r="E94" s="35"/>
      <c r="F94" s="35"/>
      <c r="G94" s="35"/>
    </row>
    <row r="95" spans="1:9" s="3" customFormat="1" ht="33" customHeight="1" x14ac:dyDescent="0.15">
      <c r="A95" s="126" t="b">
        <v>1</v>
      </c>
      <c r="B95" s="92" t="s">
        <v>424</v>
      </c>
      <c r="C95" s="251" t="s">
        <v>427</v>
      </c>
      <c r="D95" s="252"/>
      <c r="E95" s="252"/>
      <c r="F95" s="252"/>
      <c r="G95" s="253"/>
    </row>
    <row r="96" spans="1:9" s="3" customFormat="1" ht="13.9" customHeight="1" x14ac:dyDescent="0.15">
      <c r="B96" s="96" t="s">
        <v>15</v>
      </c>
      <c r="C96" s="24"/>
      <c r="D96" s="33"/>
      <c r="E96" s="33"/>
      <c r="F96" s="33"/>
      <c r="G96" s="33"/>
    </row>
    <row r="97" spans="1:7" s="3" customFormat="1" ht="13.9" customHeight="1" x14ac:dyDescent="0.15">
      <c r="B97" s="24" t="s">
        <v>14</v>
      </c>
      <c r="C97" s="24"/>
      <c r="D97" s="33"/>
      <c r="E97" s="33"/>
      <c r="F97" s="33"/>
      <c r="G97" s="33"/>
    </row>
    <row r="98" spans="1:7" ht="13.9" customHeight="1" x14ac:dyDescent="0.15">
      <c r="B98" s="260" t="s">
        <v>18</v>
      </c>
      <c r="C98" s="260"/>
      <c r="D98" s="260"/>
      <c r="E98" s="260"/>
      <c r="F98" s="260"/>
      <c r="G98" s="260"/>
    </row>
    <row r="99" spans="1:7" x14ac:dyDescent="0.15">
      <c r="B99" s="260" t="s">
        <v>205</v>
      </c>
      <c r="C99" s="260"/>
      <c r="D99" s="260"/>
      <c r="E99" s="260"/>
      <c r="F99" s="260"/>
      <c r="G99" s="260"/>
    </row>
    <row r="100" spans="1:7" x14ac:dyDescent="0.15">
      <c r="B100" s="19" t="s">
        <v>1</v>
      </c>
      <c r="C100" s="20"/>
      <c r="D100" s="20"/>
      <c r="E100" s="20"/>
      <c r="F100" s="20"/>
    </row>
    <row r="101" spans="1:7" x14ac:dyDescent="0.15">
      <c r="B101" s="20" t="s">
        <v>2</v>
      </c>
      <c r="C101" s="20"/>
      <c r="D101" s="20"/>
      <c r="E101" s="20"/>
      <c r="F101" s="20"/>
    </row>
    <row r="102" spans="1:7" x14ac:dyDescent="0.15">
      <c r="B102" s="20" t="s">
        <v>19</v>
      </c>
      <c r="C102" s="20"/>
      <c r="D102" s="20"/>
      <c r="E102" s="20"/>
      <c r="F102" s="20"/>
    </row>
    <row r="103" spans="1:7" ht="4.5" customHeight="1" x14ac:dyDescent="0.15">
      <c r="B103" s="45" t="s">
        <v>3</v>
      </c>
      <c r="C103" s="20"/>
      <c r="D103" s="20"/>
      <c r="E103" s="20"/>
      <c r="F103" s="20"/>
    </row>
    <row r="104" spans="1:7" x14ac:dyDescent="0.15">
      <c r="B104" s="108" t="s">
        <v>434</v>
      </c>
      <c r="C104" s="156"/>
      <c r="D104" s="156"/>
      <c r="E104" s="156"/>
      <c r="F104" s="156"/>
      <c r="G104" s="157"/>
    </row>
    <row r="106" spans="1:7" ht="20.25" customHeight="1" x14ac:dyDescent="0.15">
      <c r="A106" s="107" t="s">
        <v>435</v>
      </c>
    </row>
    <row r="107" spans="1:7" ht="15.75" customHeight="1" x14ac:dyDescent="0.15">
      <c r="A107" s="248" t="s">
        <v>438</v>
      </c>
      <c r="B107" s="249"/>
      <c r="C107" s="268" t="s">
        <v>436</v>
      </c>
      <c r="D107" s="269"/>
      <c r="E107" s="268" t="s">
        <v>437</v>
      </c>
      <c r="F107" s="270"/>
      <c r="G107" s="269"/>
    </row>
    <row r="108" spans="1:7" ht="103.5" customHeight="1" x14ac:dyDescent="0.15">
      <c r="A108" s="155">
        <v>1</v>
      </c>
      <c r="B108" s="113" t="s">
        <v>439</v>
      </c>
      <c r="C108" s="274" t="s">
        <v>440</v>
      </c>
      <c r="D108" s="275"/>
      <c r="E108" s="271" t="s">
        <v>454</v>
      </c>
      <c r="F108" s="272"/>
      <c r="G108" s="273"/>
    </row>
    <row r="109" spans="1:7" ht="39.75" customHeight="1" x14ac:dyDescent="0.15">
      <c r="A109" s="155">
        <v>2</v>
      </c>
      <c r="B109" s="113" t="s">
        <v>455</v>
      </c>
      <c r="C109" s="276" t="s">
        <v>456</v>
      </c>
      <c r="D109" s="280"/>
      <c r="E109" s="278"/>
      <c r="F109" s="279"/>
      <c r="G109" s="280"/>
    </row>
    <row r="110" spans="1:7" ht="28.5" customHeight="1" x14ac:dyDescent="0.15">
      <c r="A110" s="155">
        <v>3</v>
      </c>
      <c r="B110" s="113" t="s">
        <v>457</v>
      </c>
      <c r="C110" s="281" t="s">
        <v>458</v>
      </c>
      <c r="D110" s="280"/>
      <c r="E110" s="278" t="s">
        <v>462</v>
      </c>
      <c r="F110" s="279"/>
      <c r="G110" s="280"/>
    </row>
    <row r="111" spans="1:7" ht="42" customHeight="1" x14ac:dyDescent="0.15">
      <c r="A111" s="155">
        <v>4</v>
      </c>
      <c r="B111" s="113" t="s">
        <v>459</v>
      </c>
      <c r="C111" s="281" t="s">
        <v>460</v>
      </c>
      <c r="D111" s="280"/>
      <c r="E111" s="278"/>
      <c r="F111" s="279"/>
      <c r="G111" s="280"/>
    </row>
    <row r="112" spans="1:7" ht="27.75" customHeight="1" x14ac:dyDescent="0.15">
      <c r="A112" s="155">
        <v>5</v>
      </c>
      <c r="B112" s="113" t="s">
        <v>461</v>
      </c>
      <c r="C112" s="276" t="s">
        <v>440</v>
      </c>
      <c r="D112" s="277"/>
      <c r="E112" s="278"/>
      <c r="F112" s="279"/>
      <c r="G112" s="280"/>
    </row>
  </sheetData>
  <mergeCells count="30">
    <mergeCell ref="A9:A14"/>
    <mergeCell ref="A15:A20"/>
    <mergeCell ref="A21:A26"/>
    <mergeCell ref="A27:A32"/>
    <mergeCell ref="A33:A38"/>
    <mergeCell ref="A39:A44"/>
    <mergeCell ref="A46:A51"/>
    <mergeCell ref="A107:B107"/>
    <mergeCell ref="C107:D107"/>
    <mergeCell ref="E107:G107"/>
    <mergeCell ref="C95:G95"/>
    <mergeCell ref="B98:G98"/>
    <mergeCell ref="B99:G99"/>
    <mergeCell ref="C83:F83"/>
    <mergeCell ref="C86:G86"/>
    <mergeCell ref="C87:G87"/>
    <mergeCell ref="C88:G88"/>
    <mergeCell ref="C91:G91"/>
    <mergeCell ref="C92:G92"/>
    <mergeCell ref="A79:A81"/>
    <mergeCell ref="C111:D111"/>
    <mergeCell ref="E111:G111"/>
    <mergeCell ref="C112:D112"/>
    <mergeCell ref="E112:G112"/>
    <mergeCell ref="C108:D108"/>
    <mergeCell ref="E108:G108"/>
    <mergeCell ref="C109:D109"/>
    <mergeCell ref="E109:G109"/>
    <mergeCell ref="C110:D110"/>
    <mergeCell ref="E110:G110"/>
  </mergeCells>
  <phoneticPr fontId="15"/>
  <conditionalFormatting sqref="A9:A78 A82:A95">
    <cfRule type="expression" dxfId="8" priority="2">
      <formula>$A9=TRUE</formula>
    </cfRule>
  </conditionalFormatting>
  <conditionalFormatting sqref="A79:A81">
    <cfRule type="expression" dxfId="7" priority="1">
      <formula>$A79=TRUE</formula>
    </cfRule>
  </conditionalFormatting>
  <pageMargins left="0.78740157480314965" right="0.59055118110236227" top="0.78740157480314965" bottom="0.78740157480314965" header="0" footer="0"/>
  <pageSetup paperSize="9" scale="71" fitToHeight="0" orientation="portrait" r:id="rId1"/>
  <headerFooter alignWithMargins="0"/>
  <rowBreaks count="1" manualBreakCount="1">
    <brk id="26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10</xdr:row>
                    <xdr:rowOff>114300</xdr:rowOff>
                  </from>
                  <to>
                    <xdr:col>0</xdr:col>
                    <xdr:colOff>476250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0</xdr:col>
                    <xdr:colOff>161925</xdr:colOff>
                    <xdr:row>16</xdr:row>
                    <xdr:rowOff>104775</xdr:rowOff>
                  </from>
                  <to>
                    <xdr:col>0</xdr:col>
                    <xdr:colOff>485775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0</xdr:col>
                    <xdr:colOff>152400</xdr:colOff>
                    <xdr:row>22</xdr:row>
                    <xdr:rowOff>104775</xdr:rowOff>
                  </from>
                  <to>
                    <xdr:col>0</xdr:col>
                    <xdr:colOff>476250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0</xdr:col>
                    <xdr:colOff>152400</xdr:colOff>
                    <xdr:row>28</xdr:row>
                    <xdr:rowOff>104775</xdr:rowOff>
                  </from>
                  <to>
                    <xdr:col>0</xdr:col>
                    <xdr:colOff>476250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0</xdr:col>
                    <xdr:colOff>171450</xdr:colOff>
                    <xdr:row>34</xdr:row>
                    <xdr:rowOff>104775</xdr:rowOff>
                  </from>
                  <to>
                    <xdr:col>0</xdr:col>
                    <xdr:colOff>495300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0</xdr:col>
                    <xdr:colOff>180975</xdr:colOff>
                    <xdr:row>40</xdr:row>
                    <xdr:rowOff>114300</xdr:rowOff>
                  </from>
                  <to>
                    <xdr:col>0</xdr:col>
                    <xdr:colOff>504825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0</xdr:col>
                    <xdr:colOff>142875</xdr:colOff>
                    <xdr:row>47</xdr:row>
                    <xdr:rowOff>114300</xdr:rowOff>
                  </from>
                  <to>
                    <xdr:col>0</xdr:col>
                    <xdr:colOff>466725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0</xdr:col>
                    <xdr:colOff>152400</xdr:colOff>
                    <xdr:row>51</xdr:row>
                    <xdr:rowOff>238125</xdr:rowOff>
                  </from>
                  <to>
                    <xdr:col>0</xdr:col>
                    <xdr:colOff>476250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0</xdr:col>
                    <xdr:colOff>161925</xdr:colOff>
                    <xdr:row>52</xdr:row>
                    <xdr:rowOff>238125</xdr:rowOff>
                  </from>
                  <to>
                    <xdr:col>0</xdr:col>
                    <xdr:colOff>485775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0</xdr:col>
                    <xdr:colOff>161925</xdr:colOff>
                    <xdr:row>54</xdr:row>
                    <xdr:rowOff>228600</xdr:rowOff>
                  </from>
                  <to>
                    <xdr:col>0</xdr:col>
                    <xdr:colOff>485775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0</xdr:col>
                    <xdr:colOff>152400</xdr:colOff>
                    <xdr:row>56</xdr:row>
                    <xdr:rowOff>9525</xdr:rowOff>
                  </from>
                  <to>
                    <xdr:col>0</xdr:col>
                    <xdr:colOff>476250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0</xdr:col>
                    <xdr:colOff>161925</xdr:colOff>
                    <xdr:row>57</xdr:row>
                    <xdr:rowOff>66675</xdr:rowOff>
                  </from>
                  <to>
                    <xdr:col>0</xdr:col>
                    <xdr:colOff>485775</xdr:colOff>
                    <xdr:row>57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0</xdr:col>
                    <xdr:colOff>180975</xdr:colOff>
                    <xdr:row>58</xdr:row>
                    <xdr:rowOff>238125</xdr:rowOff>
                  </from>
                  <to>
                    <xdr:col>0</xdr:col>
                    <xdr:colOff>504825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0</xdr:col>
                    <xdr:colOff>180975</xdr:colOff>
                    <xdr:row>59</xdr:row>
                    <xdr:rowOff>238125</xdr:rowOff>
                  </from>
                  <to>
                    <xdr:col>0</xdr:col>
                    <xdr:colOff>504825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0</xdr:col>
                    <xdr:colOff>152400</xdr:colOff>
                    <xdr:row>61</xdr:row>
                    <xdr:rowOff>228600</xdr:rowOff>
                  </from>
                  <to>
                    <xdr:col>0</xdr:col>
                    <xdr:colOff>476250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0</xdr:col>
                    <xdr:colOff>152400</xdr:colOff>
                    <xdr:row>63</xdr:row>
                    <xdr:rowOff>9525</xdr:rowOff>
                  </from>
                  <to>
                    <xdr:col>0</xdr:col>
                    <xdr:colOff>476250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0</xdr:col>
                    <xdr:colOff>152400</xdr:colOff>
                    <xdr:row>64</xdr:row>
                    <xdr:rowOff>9525</xdr:rowOff>
                  </from>
                  <to>
                    <xdr:col>0</xdr:col>
                    <xdr:colOff>476250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0</xdr:col>
                    <xdr:colOff>152400</xdr:colOff>
                    <xdr:row>64</xdr:row>
                    <xdr:rowOff>238125</xdr:rowOff>
                  </from>
                  <to>
                    <xdr:col>0</xdr:col>
                    <xdr:colOff>476250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0</xdr:col>
                    <xdr:colOff>152400</xdr:colOff>
                    <xdr:row>65</xdr:row>
                    <xdr:rowOff>238125</xdr:rowOff>
                  </from>
                  <to>
                    <xdr:col>0</xdr:col>
                    <xdr:colOff>476250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0</xdr:col>
                    <xdr:colOff>171450</xdr:colOff>
                    <xdr:row>67</xdr:row>
                    <xdr:rowOff>238125</xdr:rowOff>
                  </from>
                  <to>
                    <xdr:col>0</xdr:col>
                    <xdr:colOff>495300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0</xdr:col>
                    <xdr:colOff>161925</xdr:colOff>
                    <xdr:row>69</xdr:row>
                    <xdr:rowOff>9525</xdr:rowOff>
                  </from>
                  <to>
                    <xdr:col>0</xdr:col>
                    <xdr:colOff>485775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0</xdr:col>
                    <xdr:colOff>152400</xdr:colOff>
                    <xdr:row>70</xdr:row>
                    <xdr:rowOff>238125</xdr:rowOff>
                  </from>
                  <to>
                    <xdr:col>0</xdr:col>
                    <xdr:colOff>476250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0</xdr:col>
                    <xdr:colOff>161925</xdr:colOff>
                    <xdr:row>71</xdr:row>
                    <xdr:rowOff>238125</xdr:rowOff>
                  </from>
                  <to>
                    <xdr:col>0</xdr:col>
                    <xdr:colOff>485775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0</xdr:col>
                    <xdr:colOff>152400</xdr:colOff>
                    <xdr:row>72</xdr:row>
                    <xdr:rowOff>238125</xdr:rowOff>
                  </from>
                  <to>
                    <xdr:col>0</xdr:col>
                    <xdr:colOff>476250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0</xdr:col>
                    <xdr:colOff>142875</xdr:colOff>
                    <xdr:row>74</xdr:row>
                    <xdr:rowOff>238125</xdr:rowOff>
                  </from>
                  <to>
                    <xdr:col>0</xdr:col>
                    <xdr:colOff>466725</xdr:colOff>
                    <xdr:row>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0</xdr:col>
                    <xdr:colOff>152400</xdr:colOff>
                    <xdr:row>75</xdr:row>
                    <xdr:rowOff>219075</xdr:rowOff>
                  </from>
                  <to>
                    <xdr:col>0</xdr:col>
                    <xdr:colOff>476250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0</xdr:col>
                    <xdr:colOff>152400</xdr:colOff>
                    <xdr:row>76</xdr:row>
                    <xdr:rowOff>228600</xdr:rowOff>
                  </from>
                  <to>
                    <xdr:col>0</xdr:col>
                    <xdr:colOff>476250</xdr:colOff>
                    <xdr:row>77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1" name="Check Box 30">
              <controlPr defaultSize="0" autoFill="0" autoLine="0" autoPict="0">
                <anchor moveWithCells="1">
                  <from>
                    <xdr:col>0</xdr:col>
                    <xdr:colOff>152400</xdr:colOff>
                    <xdr:row>84</xdr:row>
                    <xdr:rowOff>228600</xdr:rowOff>
                  </from>
                  <to>
                    <xdr:col>0</xdr:col>
                    <xdr:colOff>476250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2" name="Check Box 31">
              <controlPr defaultSize="0" autoFill="0" autoLine="0" autoPict="0">
                <anchor moveWithCells="1">
                  <from>
                    <xdr:col>0</xdr:col>
                    <xdr:colOff>161925</xdr:colOff>
                    <xdr:row>85</xdr:row>
                    <xdr:rowOff>228600</xdr:rowOff>
                  </from>
                  <to>
                    <xdr:col>0</xdr:col>
                    <xdr:colOff>485775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3" name="Check Box 32">
              <controlPr defaultSize="0" autoFill="0" autoLine="0" autoPict="0">
                <anchor moveWithCells="1">
                  <from>
                    <xdr:col>0</xdr:col>
                    <xdr:colOff>171450</xdr:colOff>
                    <xdr:row>86</xdr:row>
                    <xdr:rowOff>238125</xdr:rowOff>
                  </from>
                  <to>
                    <xdr:col>0</xdr:col>
                    <xdr:colOff>495300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4" name="Check Box 33">
              <controlPr defaultSize="0" autoFill="0" autoLine="0" autoPict="0">
                <anchor moveWithCells="1">
                  <from>
                    <xdr:col>0</xdr:col>
                    <xdr:colOff>161925</xdr:colOff>
                    <xdr:row>89</xdr:row>
                    <xdr:rowOff>209550</xdr:rowOff>
                  </from>
                  <to>
                    <xdr:col>0</xdr:col>
                    <xdr:colOff>485775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5" name="Check Box 34">
              <controlPr defaultSize="0" autoFill="0" autoLine="0" autoPict="0">
                <anchor moveWithCells="1">
                  <from>
                    <xdr:col>0</xdr:col>
                    <xdr:colOff>161925</xdr:colOff>
                    <xdr:row>90</xdr:row>
                    <xdr:rowOff>200025</xdr:rowOff>
                  </from>
                  <to>
                    <xdr:col>0</xdr:col>
                    <xdr:colOff>485775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6" name="Check Box 35">
              <controlPr defaultSize="0" autoFill="0" autoLine="0" autoPict="0">
                <anchor moveWithCells="1">
                  <from>
                    <xdr:col>0</xdr:col>
                    <xdr:colOff>161925</xdr:colOff>
                    <xdr:row>94</xdr:row>
                    <xdr:rowOff>76200</xdr:rowOff>
                  </from>
                  <to>
                    <xdr:col>0</xdr:col>
                    <xdr:colOff>485775</xdr:colOff>
                    <xdr:row>94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7" name="Check Box 36">
              <controlPr defaultSize="0" autoFill="0" autoLine="0" autoPict="0">
                <anchor moveWithCells="1">
                  <from>
                    <xdr:col>0</xdr:col>
                    <xdr:colOff>133350</xdr:colOff>
                    <xdr:row>82</xdr:row>
                    <xdr:rowOff>38100</xdr:rowOff>
                  </from>
                  <to>
                    <xdr:col>0</xdr:col>
                    <xdr:colOff>457200</xdr:colOff>
                    <xdr:row>82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6</vt:i4>
      </vt:variant>
    </vt:vector>
  </HeadingPairs>
  <TitlesOfParts>
    <vt:vector size="21" baseType="lpstr">
      <vt:lpstr>表紙</vt:lpstr>
      <vt:lpstr>定期巡回 </vt:lpstr>
      <vt:lpstr>夜間 </vt:lpstr>
      <vt:lpstr>密着デイ</vt:lpstr>
      <vt:lpstr>認知症デイ（単独型）</vt:lpstr>
      <vt:lpstr>予防認知症デイ（単独型）</vt:lpstr>
      <vt:lpstr>認知症デイ（併設型）</vt:lpstr>
      <vt:lpstr>予防認知症デイ（併設型）</vt:lpstr>
      <vt:lpstr>認知症デイ（共用型）</vt:lpstr>
      <vt:lpstr>予防認知症デイ（共用型）</vt:lpstr>
      <vt:lpstr>小規模 </vt:lpstr>
      <vt:lpstr>予防小規模 </vt:lpstr>
      <vt:lpstr>GH (30日)</vt:lpstr>
      <vt:lpstr>予防GH (30日)</vt:lpstr>
      <vt:lpstr>看護小規模 </vt:lpstr>
      <vt:lpstr>'GH (30日)'!Print_Area</vt:lpstr>
      <vt:lpstr>'小規模 '!Print_Area</vt:lpstr>
      <vt:lpstr>'定期巡回 '!Print_Area</vt:lpstr>
      <vt:lpstr>表紙!Print_Area</vt:lpstr>
      <vt:lpstr>'夜間 '!Print_Area</vt:lpstr>
      <vt:lpstr>'予防GH (30日)'!Print_Area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2019-03-27T04:07:45Z</dcterms:created>
  <dcterms:modified xsi:type="dcterms:W3CDTF">2023-02-08T07:56:31Z</dcterms:modified>
</cp:coreProperties>
</file>