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2.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健康福祉局\03介護事業指導課\06介護事業指導課\120_介護事業所に関する事務\020_運営支援班\050_指定関係\20_体制届（加算・減算・変更）\40_事業所規模点検（通所介護、通所リハビリテーション）\R08\02_様式\通所介護\"/>
    </mc:Choice>
  </mc:AlternateContent>
  <xr:revisionPtr revIDLastSave="0" documentId="13_ncr:1_{8278AE81-5869-4D18-8440-0B91FF64E00A}" xr6:coauthVersionLast="47" xr6:coauthVersionMax="47" xr10:uidLastSave="{00000000-0000-0000-0000-000000000000}"/>
  <bookViews>
    <workbookView xWindow="20370" yWindow="-1935" windowWidth="29040" windowHeight="15720" xr2:uid="{00000000-000D-0000-FFFF-FFFF00000000}"/>
  </bookViews>
  <sheets>
    <sheet name="事業所規模確認様式" sheetId="1" r:id="rId1"/>
    <sheet name="１単位目" sheetId="2" r:id="rId2"/>
    <sheet name="２単位目" sheetId="3" r:id="rId3"/>
    <sheet name="３単位目" sheetId="4" r:id="rId4"/>
    <sheet name="４単位目" sheetId="5" r:id="rId5"/>
    <sheet name="５単位目" sheetId="7" r:id="rId6"/>
    <sheet name="６単位目" sheetId="8" r:id="rId7"/>
  </sheets>
  <definedNames>
    <definedName name="_xlnm.Print_Area" localSheetId="1">'１単位目'!$A$1:$AG$39</definedName>
    <definedName name="_xlnm.Print_Area" localSheetId="0">事業所規模確認様式!$A$1:$R$66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4" i="8" l="1"/>
  <c r="AB34" i="8"/>
  <c r="AA34" i="8"/>
  <c r="Z34" i="8"/>
  <c r="Y34" i="8"/>
  <c r="X34" i="8"/>
  <c r="W34" i="8"/>
  <c r="V34" i="8"/>
  <c r="U34" i="8"/>
  <c r="T34" i="8"/>
  <c r="S34" i="8"/>
  <c r="AC33" i="8"/>
  <c r="Q35" i="8" s="1"/>
  <c r="AB33" i="8"/>
  <c r="P35" i="8" s="1"/>
  <c r="AA33" i="8"/>
  <c r="Z33" i="8"/>
  <c r="Y33" i="8"/>
  <c r="X33" i="8"/>
  <c r="L35" i="8" s="1"/>
  <c r="W33" i="8"/>
  <c r="K35" i="8" s="1"/>
  <c r="V33" i="8"/>
  <c r="J35" i="8" s="1"/>
  <c r="U33" i="8"/>
  <c r="I35" i="8" s="1"/>
  <c r="T33" i="8"/>
  <c r="H35" i="8" s="1"/>
  <c r="S33" i="8"/>
  <c r="Q26" i="8"/>
  <c r="P26" i="8"/>
  <c r="O26" i="8"/>
  <c r="N26" i="8"/>
  <c r="M26" i="8"/>
  <c r="L26" i="8"/>
  <c r="K26" i="8"/>
  <c r="J26" i="8"/>
  <c r="I26" i="8"/>
  <c r="H26" i="8"/>
  <c r="G26" i="8"/>
  <c r="AC25" i="8"/>
  <c r="AB25" i="8"/>
  <c r="AA25" i="8"/>
  <c r="Z25" i="8"/>
  <c r="Y25" i="8"/>
  <c r="X25" i="8"/>
  <c r="W25" i="8"/>
  <c r="V25" i="8"/>
  <c r="U25" i="8"/>
  <c r="T25" i="8"/>
  <c r="S25" i="8"/>
  <c r="Q25" i="8"/>
  <c r="P25" i="8"/>
  <c r="O25" i="8"/>
  <c r="N25" i="8"/>
  <c r="M25" i="8"/>
  <c r="L25" i="8"/>
  <c r="K25" i="8"/>
  <c r="J25" i="8"/>
  <c r="I25" i="8"/>
  <c r="H25" i="8"/>
  <c r="G25" i="8"/>
  <c r="Q24" i="8"/>
  <c r="P24" i="8"/>
  <c r="AB24" i="8" s="1"/>
  <c r="P27" i="8" s="1"/>
  <c r="O24" i="8"/>
  <c r="AA24" i="8" s="1"/>
  <c r="O27" i="8" s="1"/>
  <c r="N24" i="8"/>
  <c r="Z24" i="8" s="1"/>
  <c r="M24" i="8"/>
  <c r="L24" i="8"/>
  <c r="K24" i="8"/>
  <c r="W24" i="8" s="1"/>
  <c r="K27" i="8" s="1"/>
  <c r="J24" i="8"/>
  <c r="I24" i="8"/>
  <c r="H24" i="8"/>
  <c r="T24" i="8" s="1"/>
  <c r="H27" i="8" s="1"/>
  <c r="G24" i="8"/>
  <c r="S24" i="8" s="1"/>
  <c r="Q20" i="8"/>
  <c r="P20" i="8"/>
  <c r="O20" i="8"/>
  <c r="N20" i="8"/>
  <c r="M20" i="8"/>
  <c r="L20" i="8"/>
  <c r="K20" i="8"/>
  <c r="W18" i="8" s="1"/>
  <c r="J20" i="8"/>
  <c r="I20" i="8"/>
  <c r="H20" i="8"/>
  <c r="G20" i="8"/>
  <c r="AC19" i="8"/>
  <c r="AB19" i="8"/>
  <c r="AA19" i="8"/>
  <c r="Z19" i="8"/>
  <c r="Y19" i="8"/>
  <c r="X19" i="8"/>
  <c r="W19" i="8"/>
  <c r="V19" i="8"/>
  <c r="U19" i="8"/>
  <c r="T19" i="8"/>
  <c r="S19" i="8"/>
  <c r="Q19" i="8"/>
  <c r="P19" i="8"/>
  <c r="O19" i="8"/>
  <c r="N19" i="8"/>
  <c r="M19" i="8"/>
  <c r="L19" i="8"/>
  <c r="K19" i="8"/>
  <c r="J19" i="8"/>
  <c r="I19" i="8"/>
  <c r="H19" i="8"/>
  <c r="G19" i="8"/>
  <c r="Q18" i="8"/>
  <c r="AC18" i="8" s="1"/>
  <c r="Q21" i="8" s="1"/>
  <c r="P18" i="8"/>
  <c r="O18" i="8"/>
  <c r="AA18" i="8" s="1"/>
  <c r="N18" i="8"/>
  <c r="Z18" i="8" s="1"/>
  <c r="M18" i="8"/>
  <c r="Y18" i="8" s="1"/>
  <c r="M21" i="8" s="1"/>
  <c r="L18" i="8"/>
  <c r="K18" i="8"/>
  <c r="J18" i="8"/>
  <c r="I18" i="8"/>
  <c r="U18" i="8" s="1"/>
  <c r="H18" i="8"/>
  <c r="G18" i="8"/>
  <c r="AC34" i="7"/>
  <c r="AB34" i="7"/>
  <c r="AA34" i="7"/>
  <c r="Z34" i="7"/>
  <c r="Y34" i="7"/>
  <c r="X34" i="7"/>
  <c r="W34" i="7"/>
  <c r="V34" i="7"/>
  <c r="U34" i="7"/>
  <c r="T34" i="7"/>
  <c r="S34" i="7"/>
  <c r="AC33" i="7"/>
  <c r="Q35" i="7" s="1"/>
  <c r="AB33" i="7"/>
  <c r="P35" i="7" s="1"/>
  <c r="AA33" i="7"/>
  <c r="Z33" i="7"/>
  <c r="Y33" i="7"/>
  <c r="X33" i="7"/>
  <c r="L35" i="7" s="1"/>
  <c r="W33" i="7"/>
  <c r="K35" i="7" s="1"/>
  <c r="V33" i="7"/>
  <c r="J35" i="7" s="1"/>
  <c r="U33" i="7"/>
  <c r="I35" i="7" s="1"/>
  <c r="T33" i="7"/>
  <c r="H35" i="7" s="1"/>
  <c r="S33" i="7"/>
  <c r="Q26" i="7"/>
  <c r="P26" i="7"/>
  <c r="O26" i="7"/>
  <c r="N26" i="7"/>
  <c r="M26" i="7"/>
  <c r="L26" i="7"/>
  <c r="K26" i="7"/>
  <c r="J26" i="7"/>
  <c r="I26" i="7"/>
  <c r="H26" i="7"/>
  <c r="G26" i="7"/>
  <c r="AC25" i="7"/>
  <c r="AB25" i="7"/>
  <c r="AA25" i="7"/>
  <c r="Z25" i="7"/>
  <c r="Y25" i="7"/>
  <c r="X25" i="7"/>
  <c r="W25" i="7"/>
  <c r="V25" i="7"/>
  <c r="U25" i="7"/>
  <c r="T25" i="7"/>
  <c r="S25" i="7"/>
  <c r="Q25" i="7"/>
  <c r="P25" i="7"/>
  <c r="O25" i="7"/>
  <c r="N25" i="7"/>
  <c r="M25" i="7"/>
  <c r="L25" i="7"/>
  <c r="K25" i="7"/>
  <c r="J25" i="7"/>
  <c r="I25" i="7"/>
  <c r="H25" i="7"/>
  <c r="G25" i="7"/>
  <c r="Q24" i="7"/>
  <c r="P24" i="7"/>
  <c r="AB24" i="7" s="1"/>
  <c r="P27" i="7" s="1"/>
  <c r="O24" i="7"/>
  <c r="AA24" i="7" s="1"/>
  <c r="O27" i="7" s="1"/>
  <c r="N24" i="7"/>
  <c r="Z24" i="7" s="1"/>
  <c r="M24" i="7"/>
  <c r="L24" i="7"/>
  <c r="K24" i="7"/>
  <c r="W24" i="7" s="1"/>
  <c r="K27" i="7" s="1"/>
  <c r="J24" i="7"/>
  <c r="I24" i="7"/>
  <c r="H24" i="7"/>
  <c r="T24" i="7" s="1"/>
  <c r="H27" i="7" s="1"/>
  <c r="G24" i="7"/>
  <c r="S24" i="7" s="1"/>
  <c r="G27" i="7" s="1"/>
  <c r="Q20" i="7"/>
  <c r="P20" i="7"/>
  <c r="O20" i="7"/>
  <c r="N20" i="7"/>
  <c r="M20" i="7"/>
  <c r="L20" i="7"/>
  <c r="K20" i="7"/>
  <c r="J20" i="7"/>
  <c r="I20" i="7"/>
  <c r="H20" i="7"/>
  <c r="G20" i="7"/>
  <c r="AC19" i="7"/>
  <c r="AB19" i="7"/>
  <c r="AA19" i="7"/>
  <c r="Z19" i="7"/>
  <c r="Y19" i="7"/>
  <c r="X19" i="7"/>
  <c r="W19" i="7"/>
  <c r="V19" i="7"/>
  <c r="U19" i="7"/>
  <c r="T19" i="7"/>
  <c r="S19" i="7"/>
  <c r="Q19" i="7"/>
  <c r="AC18" i="7" s="1"/>
  <c r="Q21" i="7" s="1"/>
  <c r="P19" i="7"/>
  <c r="O19" i="7"/>
  <c r="N19" i="7"/>
  <c r="M19" i="7"/>
  <c r="L19" i="7"/>
  <c r="K19" i="7"/>
  <c r="J19" i="7"/>
  <c r="I19" i="7"/>
  <c r="U18" i="7" s="1"/>
  <c r="I21" i="7" s="1"/>
  <c r="H19" i="7"/>
  <c r="G19" i="7"/>
  <c r="Q18" i="7"/>
  <c r="P18" i="7"/>
  <c r="O18" i="7"/>
  <c r="AA18" i="7" s="1"/>
  <c r="O21" i="7" s="1"/>
  <c r="N18" i="7"/>
  <c r="Z18" i="7" s="1"/>
  <c r="N21" i="7" s="1"/>
  <c r="M18" i="7"/>
  <c r="Y18" i="7" s="1"/>
  <c r="M21" i="7" s="1"/>
  <c r="L18" i="7"/>
  <c r="K18" i="7"/>
  <c r="J18" i="7"/>
  <c r="I18" i="7"/>
  <c r="H18" i="7"/>
  <c r="G18" i="7"/>
  <c r="S18" i="7" s="1"/>
  <c r="T18" i="7" l="1"/>
  <c r="H21" i="7" s="1"/>
  <c r="U24" i="7"/>
  <c r="I27" i="7" s="1"/>
  <c r="P29" i="7" s="1"/>
  <c r="AC24" i="8"/>
  <c r="Q27" i="8" s="1"/>
  <c r="V24" i="7"/>
  <c r="J27" i="7" s="1"/>
  <c r="V18" i="8"/>
  <c r="V24" i="8"/>
  <c r="J27" i="8" s="1"/>
  <c r="U24" i="8"/>
  <c r="I27" i="8" s="1"/>
  <c r="W18" i="7"/>
  <c r="K21" i="7" s="1"/>
  <c r="X24" i="7"/>
  <c r="L27" i="7" s="1"/>
  <c r="M35" i="7"/>
  <c r="X24" i="8"/>
  <c r="L27" i="8" s="1"/>
  <c r="M35" i="8"/>
  <c r="X18" i="7"/>
  <c r="L21" i="7" s="1"/>
  <c r="Y24" i="7"/>
  <c r="M27" i="7" s="1"/>
  <c r="N35" i="7"/>
  <c r="P36" i="7" s="1"/>
  <c r="Y24" i="8"/>
  <c r="M27" i="8" s="1"/>
  <c r="P29" i="8" s="1"/>
  <c r="N35" i="8"/>
  <c r="AB18" i="7"/>
  <c r="P21" i="7" s="1"/>
  <c r="AC24" i="7"/>
  <c r="Q27" i="7" s="1"/>
  <c r="V18" i="7"/>
  <c r="J21" i="7" s="1"/>
  <c r="N27" i="7"/>
  <c r="G35" i="7"/>
  <c r="O35" i="7"/>
  <c r="N27" i="8"/>
  <c r="G35" i="8"/>
  <c r="O35" i="8"/>
  <c r="G27" i="8"/>
  <c r="S18" i="8"/>
  <c r="G21" i="7"/>
  <c r="P28" i="7" s="1"/>
  <c r="O21" i="8"/>
  <c r="K21" i="8"/>
  <c r="J21" i="8"/>
  <c r="I21" i="8"/>
  <c r="AB18" i="8"/>
  <c r="P21" i="8" s="1"/>
  <c r="N21" i="8"/>
  <c r="X18" i="8"/>
  <c r="L21" i="8" s="1"/>
  <c r="T18" i="8"/>
  <c r="H21" i="8" s="1"/>
  <c r="G21" i="8"/>
  <c r="P36" i="8"/>
  <c r="H35" i="5"/>
  <c r="AC34" i="5"/>
  <c r="AB34" i="5"/>
  <c r="AA34" i="5"/>
  <c r="Z34" i="5"/>
  <c r="Y34" i="5"/>
  <c r="X34" i="5"/>
  <c r="W34" i="5"/>
  <c r="V34" i="5"/>
  <c r="U34" i="5"/>
  <c r="T34" i="5"/>
  <c r="S34" i="5"/>
  <c r="AC33" i="5"/>
  <c r="AB33" i="5"/>
  <c r="P35" i="5" s="1"/>
  <c r="AA33" i="5"/>
  <c r="O35" i="5" s="1"/>
  <c r="Z33" i="5"/>
  <c r="N35" i="5" s="1"/>
  <c r="Y33" i="5"/>
  <c r="M35" i="5" s="1"/>
  <c r="X33" i="5"/>
  <c r="L35" i="5" s="1"/>
  <c r="W33" i="5"/>
  <c r="V33" i="5"/>
  <c r="U33" i="5"/>
  <c r="T33" i="5"/>
  <c r="S33" i="5"/>
  <c r="G35" i="5" s="1"/>
  <c r="AC34" i="4"/>
  <c r="AB34" i="4"/>
  <c r="AA34" i="4"/>
  <c r="Z34" i="4"/>
  <c r="Y34" i="4"/>
  <c r="M35" i="4" s="1"/>
  <c r="X34" i="4"/>
  <c r="W34" i="4"/>
  <c r="V34" i="4"/>
  <c r="U34" i="4"/>
  <c r="T34" i="4"/>
  <c r="S34" i="4"/>
  <c r="AC33" i="4"/>
  <c r="Q35" i="4" s="1"/>
  <c r="AB33" i="4"/>
  <c r="P35" i="4" s="1"/>
  <c r="AA33" i="4"/>
  <c r="Z33" i="4"/>
  <c r="Y33" i="4"/>
  <c r="X33" i="4"/>
  <c r="L35" i="4" s="1"/>
  <c r="W33" i="4"/>
  <c r="K35" i="4" s="1"/>
  <c r="V33" i="4"/>
  <c r="J35" i="4" s="1"/>
  <c r="U33" i="4"/>
  <c r="I35" i="4" s="1"/>
  <c r="T33" i="4"/>
  <c r="H35" i="4" s="1"/>
  <c r="S33" i="4"/>
  <c r="L35" i="3"/>
  <c r="H35" i="3"/>
  <c r="AC34" i="3"/>
  <c r="AB34" i="3"/>
  <c r="P35" i="3" s="1"/>
  <c r="AA34" i="3"/>
  <c r="Z34" i="3"/>
  <c r="Y34" i="3"/>
  <c r="X34" i="3"/>
  <c r="W34" i="3"/>
  <c r="V34" i="3"/>
  <c r="U34" i="3"/>
  <c r="T34" i="3"/>
  <c r="S34" i="3"/>
  <c r="AC33" i="3"/>
  <c r="Q35" i="3" s="1"/>
  <c r="AB33" i="3"/>
  <c r="AA33" i="3"/>
  <c r="Z33" i="3"/>
  <c r="Y33" i="3"/>
  <c r="M35" i="3" s="1"/>
  <c r="X33" i="3"/>
  <c r="W33" i="3"/>
  <c r="V33" i="3"/>
  <c r="J35" i="3" s="1"/>
  <c r="U33" i="3"/>
  <c r="I35" i="3" s="1"/>
  <c r="T33" i="3"/>
  <c r="S33" i="3"/>
  <c r="AC34" i="2"/>
  <c r="AB34" i="2"/>
  <c r="AA34" i="2"/>
  <c r="Z34" i="2"/>
  <c r="Y34" i="2"/>
  <c r="X34" i="2"/>
  <c r="W34" i="2"/>
  <c r="V34" i="2"/>
  <c r="U34" i="2"/>
  <c r="T34" i="2"/>
  <c r="S34" i="2"/>
  <c r="AC33" i="2"/>
  <c r="AB33" i="2"/>
  <c r="AA33" i="2"/>
  <c r="Z33" i="2"/>
  <c r="Y33" i="2"/>
  <c r="X33" i="2"/>
  <c r="W33" i="2"/>
  <c r="V33" i="2"/>
  <c r="U33" i="2"/>
  <c r="T33" i="2"/>
  <c r="S33" i="2"/>
  <c r="K35" i="3" l="1"/>
  <c r="I35" i="5"/>
  <c r="Q35" i="5"/>
  <c r="N35" i="3"/>
  <c r="O35" i="3"/>
  <c r="N35" i="4"/>
  <c r="J35" i="5"/>
  <c r="P36" i="5" s="1"/>
  <c r="G35" i="4"/>
  <c r="P36" i="4" s="1"/>
  <c r="O35" i="4"/>
  <c r="K35" i="5"/>
  <c r="P28" i="8"/>
  <c r="P38" i="8" s="1"/>
  <c r="H58" i="1" s="1"/>
  <c r="P38" i="7"/>
  <c r="D58" i="1" s="1"/>
  <c r="G35" i="3"/>
  <c r="P36" i="3" s="1"/>
  <c r="P35" i="2"/>
  <c r="O35" i="2"/>
  <c r="L35" i="2"/>
  <c r="K35" i="2"/>
  <c r="H35" i="2"/>
  <c r="G35" i="2"/>
  <c r="I35" i="2"/>
  <c r="M35" i="2"/>
  <c r="Q35" i="2"/>
  <c r="J35" i="2"/>
  <c r="N35" i="2"/>
  <c r="Q26" i="5"/>
  <c r="P26" i="5"/>
  <c r="O26" i="5"/>
  <c r="N26" i="5"/>
  <c r="M26" i="5"/>
  <c r="L26" i="5"/>
  <c r="K26" i="5"/>
  <c r="J26" i="5"/>
  <c r="I26" i="5"/>
  <c r="H26" i="5"/>
  <c r="G26" i="5"/>
  <c r="AC25" i="5"/>
  <c r="AB25" i="5"/>
  <c r="AA25" i="5"/>
  <c r="Z25" i="5"/>
  <c r="Y25" i="5"/>
  <c r="X25" i="5"/>
  <c r="W25" i="5"/>
  <c r="V25" i="5"/>
  <c r="U25" i="5"/>
  <c r="T25" i="5"/>
  <c r="S25" i="5"/>
  <c r="Q25" i="5"/>
  <c r="P25" i="5"/>
  <c r="O25" i="5"/>
  <c r="N25" i="5"/>
  <c r="M25" i="5"/>
  <c r="L25" i="5"/>
  <c r="K25" i="5"/>
  <c r="J25" i="5"/>
  <c r="I25" i="5"/>
  <c r="H25" i="5"/>
  <c r="G25" i="5"/>
  <c r="Q24" i="5"/>
  <c r="P24" i="5"/>
  <c r="O24" i="5"/>
  <c r="N24" i="5"/>
  <c r="Z24" i="5" s="1"/>
  <c r="M24" i="5"/>
  <c r="L24" i="5"/>
  <c r="K24" i="5"/>
  <c r="J24" i="5"/>
  <c r="I24" i="5"/>
  <c r="H24" i="5"/>
  <c r="G24" i="5"/>
  <c r="Q20" i="5"/>
  <c r="P20" i="5"/>
  <c r="O20" i="5"/>
  <c r="N20" i="5"/>
  <c r="M20" i="5"/>
  <c r="L20" i="5"/>
  <c r="K20" i="5"/>
  <c r="J20" i="5"/>
  <c r="I20" i="5"/>
  <c r="H20" i="5"/>
  <c r="G20" i="5"/>
  <c r="AC19" i="5"/>
  <c r="AB19" i="5"/>
  <c r="AA19" i="5"/>
  <c r="Z19" i="5"/>
  <c r="Y19" i="5"/>
  <c r="X19" i="5"/>
  <c r="W19" i="5"/>
  <c r="V19" i="5"/>
  <c r="U19" i="5"/>
  <c r="T19" i="5"/>
  <c r="S19" i="5"/>
  <c r="Q19" i="5"/>
  <c r="P19" i="5"/>
  <c r="O19" i="5"/>
  <c r="N19" i="5"/>
  <c r="M19" i="5"/>
  <c r="L19" i="5"/>
  <c r="K19" i="5"/>
  <c r="J19" i="5"/>
  <c r="I19" i="5"/>
  <c r="H19" i="5"/>
  <c r="G19" i="5"/>
  <c r="T18" i="5"/>
  <c r="Q18" i="5"/>
  <c r="P18" i="5"/>
  <c r="O18" i="5"/>
  <c r="N18" i="5"/>
  <c r="M18" i="5"/>
  <c r="L18" i="5"/>
  <c r="X18" i="5" s="1"/>
  <c r="K18" i="5"/>
  <c r="J18" i="5"/>
  <c r="I18" i="5"/>
  <c r="H18" i="5"/>
  <c r="G18" i="5"/>
  <c r="Q26" i="4"/>
  <c r="P26" i="4"/>
  <c r="O26" i="4"/>
  <c r="N26" i="4"/>
  <c r="M26" i="4"/>
  <c r="L26" i="4"/>
  <c r="K26" i="4"/>
  <c r="J26" i="4"/>
  <c r="I26" i="4"/>
  <c r="H26" i="4"/>
  <c r="G26" i="4"/>
  <c r="AC25" i="4"/>
  <c r="AB25" i="4"/>
  <c r="AA25" i="4"/>
  <c r="Z25" i="4"/>
  <c r="Y25" i="4"/>
  <c r="X25" i="4"/>
  <c r="W25" i="4"/>
  <c r="V25" i="4"/>
  <c r="U25" i="4"/>
  <c r="T25" i="4"/>
  <c r="S25" i="4"/>
  <c r="Q25" i="4"/>
  <c r="P25" i="4"/>
  <c r="O25" i="4"/>
  <c r="N25" i="4"/>
  <c r="M25" i="4"/>
  <c r="L25" i="4"/>
  <c r="K25" i="4"/>
  <c r="W24" i="4" s="1"/>
  <c r="K27" i="4" s="1"/>
  <c r="J25" i="4"/>
  <c r="I25" i="4"/>
  <c r="H25" i="4"/>
  <c r="G25" i="4"/>
  <c r="Q24" i="4"/>
  <c r="P24" i="4"/>
  <c r="O24" i="4"/>
  <c r="N24" i="4"/>
  <c r="Z24" i="4" s="1"/>
  <c r="N27" i="4" s="1"/>
  <c r="M24" i="4"/>
  <c r="L24" i="4"/>
  <c r="K24" i="4"/>
  <c r="J24" i="4"/>
  <c r="I24" i="4"/>
  <c r="H24" i="4"/>
  <c r="G24" i="4"/>
  <c r="Q20" i="4"/>
  <c r="P20" i="4"/>
  <c r="O20" i="4"/>
  <c r="N20" i="4"/>
  <c r="M20" i="4"/>
  <c r="L20" i="4"/>
  <c r="K20" i="4"/>
  <c r="J20" i="4"/>
  <c r="I20" i="4"/>
  <c r="H20" i="4"/>
  <c r="G20" i="4"/>
  <c r="AC19" i="4"/>
  <c r="AB19" i="4"/>
  <c r="AA19" i="4"/>
  <c r="Z19" i="4"/>
  <c r="Y19" i="4"/>
  <c r="X19" i="4"/>
  <c r="W19" i="4"/>
  <c r="V19" i="4"/>
  <c r="U19" i="4"/>
  <c r="T19" i="4"/>
  <c r="S19" i="4"/>
  <c r="Q19" i="4"/>
  <c r="P19" i="4"/>
  <c r="O19" i="4"/>
  <c r="N19" i="4"/>
  <c r="M19" i="4"/>
  <c r="L19" i="4"/>
  <c r="K19" i="4"/>
  <c r="J19" i="4"/>
  <c r="I19" i="4"/>
  <c r="H19" i="4"/>
  <c r="G19" i="4"/>
  <c r="Q18" i="4"/>
  <c r="P18" i="4"/>
  <c r="O18" i="4"/>
  <c r="N18" i="4"/>
  <c r="M18" i="4"/>
  <c r="L18" i="4"/>
  <c r="K18" i="4"/>
  <c r="J18" i="4"/>
  <c r="I18" i="4"/>
  <c r="H18" i="4"/>
  <c r="G18" i="4"/>
  <c r="Q26" i="3"/>
  <c r="P26" i="3"/>
  <c r="O26" i="3"/>
  <c r="N26" i="3"/>
  <c r="M26" i="3"/>
  <c r="L26" i="3"/>
  <c r="K26" i="3"/>
  <c r="J26" i="3"/>
  <c r="I26" i="3"/>
  <c r="H26" i="3"/>
  <c r="G26" i="3"/>
  <c r="AC25" i="3"/>
  <c r="AB25" i="3"/>
  <c r="AA25" i="3"/>
  <c r="Z25" i="3"/>
  <c r="Y25" i="3"/>
  <c r="X25" i="3"/>
  <c r="W25" i="3"/>
  <c r="V25" i="3"/>
  <c r="U25" i="3"/>
  <c r="T25" i="3"/>
  <c r="S25" i="3"/>
  <c r="Q25" i="3"/>
  <c r="P25" i="3"/>
  <c r="O25" i="3"/>
  <c r="N25" i="3"/>
  <c r="M25" i="3"/>
  <c r="L25" i="3"/>
  <c r="K25" i="3"/>
  <c r="J25" i="3"/>
  <c r="I25" i="3"/>
  <c r="H25" i="3"/>
  <c r="G25" i="3"/>
  <c r="Q24" i="3"/>
  <c r="P24" i="3"/>
  <c r="AB24" i="3" s="1"/>
  <c r="O24" i="3"/>
  <c r="N24" i="3"/>
  <c r="Z24" i="3" s="1"/>
  <c r="N27" i="3" s="1"/>
  <c r="M24" i="3"/>
  <c r="L24" i="3"/>
  <c r="K24" i="3"/>
  <c r="J24" i="3"/>
  <c r="I24" i="3"/>
  <c r="H24" i="3"/>
  <c r="T24" i="3" s="1"/>
  <c r="G24" i="3"/>
  <c r="Q20" i="3"/>
  <c r="P20" i="3"/>
  <c r="O20" i="3"/>
  <c r="N20" i="3"/>
  <c r="M20" i="3"/>
  <c r="L20" i="3"/>
  <c r="K20" i="3"/>
  <c r="J20" i="3"/>
  <c r="I20" i="3"/>
  <c r="H20" i="3"/>
  <c r="G20" i="3"/>
  <c r="AC19" i="3"/>
  <c r="AB19" i="3"/>
  <c r="AA19" i="3"/>
  <c r="Z19" i="3"/>
  <c r="Y19" i="3"/>
  <c r="X19" i="3"/>
  <c r="W19" i="3"/>
  <c r="V19" i="3"/>
  <c r="U19" i="3"/>
  <c r="T19" i="3"/>
  <c r="S19" i="3"/>
  <c r="Q19" i="3"/>
  <c r="P19" i="3"/>
  <c r="O19" i="3"/>
  <c r="N19" i="3"/>
  <c r="M19" i="3"/>
  <c r="L19" i="3"/>
  <c r="K19" i="3"/>
  <c r="J19" i="3"/>
  <c r="I19" i="3"/>
  <c r="H19" i="3"/>
  <c r="G19" i="3"/>
  <c r="X18" i="3"/>
  <c r="Q18" i="3"/>
  <c r="P18" i="3"/>
  <c r="O18" i="3"/>
  <c r="N18" i="3"/>
  <c r="M18" i="3"/>
  <c r="L18" i="3"/>
  <c r="K18" i="3"/>
  <c r="J18" i="3"/>
  <c r="V18" i="3" s="1"/>
  <c r="I18" i="3"/>
  <c r="H18" i="3"/>
  <c r="G18" i="3"/>
  <c r="Q26" i="2"/>
  <c r="P26" i="2"/>
  <c r="O26" i="2"/>
  <c r="N26" i="2"/>
  <c r="M26" i="2"/>
  <c r="L26" i="2"/>
  <c r="K26" i="2"/>
  <c r="J26" i="2"/>
  <c r="I26" i="2"/>
  <c r="H26" i="2"/>
  <c r="G26" i="2"/>
  <c r="AB25" i="2"/>
  <c r="AA25" i="2"/>
  <c r="Z25" i="2"/>
  <c r="T25" i="2"/>
  <c r="S25" i="2"/>
  <c r="Q25" i="2"/>
  <c r="P25" i="2"/>
  <c r="O25" i="2"/>
  <c r="N25" i="2"/>
  <c r="M25" i="2"/>
  <c r="L25" i="2"/>
  <c r="K25" i="2"/>
  <c r="J25" i="2"/>
  <c r="I25" i="2"/>
  <c r="H25" i="2"/>
  <c r="G25" i="2"/>
  <c r="Q24" i="2"/>
  <c r="P24" i="2"/>
  <c r="O24" i="2"/>
  <c r="N24" i="2"/>
  <c r="M24" i="2"/>
  <c r="Y25" i="2" s="1"/>
  <c r="L24" i="2"/>
  <c r="K24" i="2"/>
  <c r="J24" i="2"/>
  <c r="V25" i="2" s="1"/>
  <c r="I24" i="2"/>
  <c r="U25" i="2" s="1"/>
  <c r="H24" i="2"/>
  <c r="G24" i="2"/>
  <c r="Q20" i="2"/>
  <c r="P20" i="2"/>
  <c r="O20" i="2"/>
  <c r="N20" i="2"/>
  <c r="M20" i="2"/>
  <c r="L20" i="2"/>
  <c r="K20" i="2"/>
  <c r="J20" i="2"/>
  <c r="I20" i="2"/>
  <c r="H20" i="2"/>
  <c r="G20" i="2"/>
  <c r="AC19" i="2"/>
  <c r="AB19" i="2"/>
  <c r="AA19" i="2"/>
  <c r="Z19" i="2"/>
  <c r="W19" i="2"/>
  <c r="V19" i="2"/>
  <c r="T19" i="2"/>
  <c r="Q19" i="2"/>
  <c r="P19" i="2"/>
  <c r="O19" i="2"/>
  <c r="N19" i="2"/>
  <c r="M19" i="2"/>
  <c r="Y19" i="2" s="1"/>
  <c r="L19" i="2"/>
  <c r="K19" i="2"/>
  <c r="J19" i="2"/>
  <c r="I19" i="2"/>
  <c r="H19" i="2"/>
  <c r="G19" i="2"/>
  <c r="Q18" i="2"/>
  <c r="P18" i="2"/>
  <c r="O18" i="2"/>
  <c r="N18" i="2"/>
  <c r="M18" i="2"/>
  <c r="L18" i="2"/>
  <c r="X19" i="2" s="1"/>
  <c r="K18" i="2"/>
  <c r="J18" i="2"/>
  <c r="I18" i="2"/>
  <c r="U19" i="2" s="1"/>
  <c r="H18" i="2"/>
  <c r="G18" i="2"/>
  <c r="AB18" i="4" l="1"/>
  <c r="P21" i="4" s="1"/>
  <c r="N27" i="5"/>
  <c r="P27" i="3"/>
  <c r="L21" i="5"/>
  <c r="Z18" i="3"/>
  <c r="N21" i="3" s="1"/>
  <c r="V24" i="3"/>
  <c r="J27" i="3" s="1"/>
  <c r="V24" i="4"/>
  <c r="J27" i="4" s="1"/>
  <c r="S24" i="4"/>
  <c r="G27" i="4" s="1"/>
  <c r="AA24" i="4"/>
  <c r="O27" i="4" s="1"/>
  <c r="X18" i="4"/>
  <c r="L21" i="4" s="1"/>
  <c r="V24" i="5"/>
  <c r="J27" i="5" s="1"/>
  <c r="X24" i="3"/>
  <c r="L27" i="3" s="1"/>
  <c r="AB18" i="5"/>
  <c r="P21" i="5" s="1"/>
  <c r="AC18" i="4"/>
  <c r="U18" i="4"/>
  <c r="I21" i="4" s="1"/>
  <c r="Y18" i="4"/>
  <c r="M21" i="4" s="1"/>
  <c r="T18" i="4"/>
  <c r="H21" i="4" s="1"/>
  <c r="T18" i="3"/>
  <c r="H21" i="3" s="1"/>
  <c r="U18" i="3"/>
  <c r="I21" i="3" s="1"/>
  <c r="Q21" i="4"/>
  <c r="AA18" i="4"/>
  <c r="O21" i="4" s="1"/>
  <c r="Z18" i="4"/>
  <c r="N21" i="4" s="1"/>
  <c r="W18" i="4"/>
  <c r="K21" i="4" s="1"/>
  <c r="V18" i="4"/>
  <c r="J21" i="4" s="1"/>
  <c r="S18" i="4"/>
  <c r="G21" i="4" s="1"/>
  <c r="H27" i="3"/>
  <c r="AC18" i="3"/>
  <c r="Q21" i="3" s="1"/>
  <c r="AB18" i="3"/>
  <c r="P21" i="3" s="1"/>
  <c r="Y18" i="3"/>
  <c r="M21" i="3" s="1"/>
  <c r="S19" i="2"/>
  <c r="H21" i="5"/>
  <c r="S18" i="5"/>
  <c r="G21" i="5" s="1"/>
  <c r="W18" i="5"/>
  <c r="K21" i="5" s="1"/>
  <c r="AA18" i="5"/>
  <c r="O21" i="5" s="1"/>
  <c r="U18" i="5"/>
  <c r="I21" i="5" s="1"/>
  <c r="Y18" i="5"/>
  <c r="M21" i="5" s="1"/>
  <c r="AC18" i="5"/>
  <c r="Q21" i="5" s="1"/>
  <c r="S24" i="5"/>
  <c r="G27" i="5" s="1"/>
  <c r="P29" i="5" s="1"/>
  <c r="W24" i="5"/>
  <c r="K27" i="5" s="1"/>
  <c r="AA24" i="5"/>
  <c r="O27" i="5" s="1"/>
  <c r="V18" i="5"/>
  <c r="J21" i="5" s="1"/>
  <c r="Z18" i="5"/>
  <c r="N21" i="5" s="1"/>
  <c r="U24" i="5"/>
  <c r="I27" i="5" s="1"/>
  <c r="Y24" i="5"/>
  <c r="M27" i="5" s="1"/>
  <c r="AC24" i="5"/>
  <c r="Q27" i="5" s="1"/>
  <c r="T24" i="5"/>
  <c r="H27" i="5" s="1"/>
  <c r="X24" i="5"/>
  <c r="L27" i="5" s="1"/>
  <c r="AB24" i="5"/>
  <c r="P27" i="5" s="1"/>
  <c r="U24" i="4"/>
  <c r="I27" i="4" s="1"/>
  <c r="Y24" i="4"/>
  <c r="M27" i="4" s="1"/>
  <c r="AC24" i="4"/>
  <c r="Q27" i="4" s="1"/>
  <c r="T24" i="4"/>
  <c r="H27" i="4" s="1"/>
  <c r="X24" i="4"/>
  <c r="L27" i="4" s="1"/>
  <c r="AB24" i="4"/>
  <c r="P27" i="4" s="1"/>
  <c r="J21" i="3"/>
  <c r="S24" i="3"/>
  <c r="G27" i="3" s="1"/>
  <c r="W24" i="3"/>
  <c r="K27" i="3" s="1"/>
  <c r="AA24" i="3"/>
  <c r="O27" i="3" s="1"/>
  <c r="P29" i="3" s="1"/>
  <c r="W18" i="3"/>
  <c r="K21" i="3" s="1"/>
  <c r="AA18" i="3"/>
  <c r="O21" i="3" s="1"/>
  <c r="S18" i="3"/>
  <c r="G21" i="3" s="1"/>
  <c r="L21" i="3"/>
  <c r="U24" i="3"/>
  <c r="I27" i="3" s="1"/>
  <c r="Y24" i="3"/>
  <c r="M27" i="3" s="1"/>
  <c r="AC24" i="3"/>
  <c r="Q27" i="3" s="1"/>
  <c r="P36" i="2"/>
  <c r="AC25" i="2"/>
  <c r="W25" i="2"/>
  <c r="X24" i="2"/>
  <c r="X25" i="2"/>
  <c r="T24" i="2"/>
  <c r="H27" i="2" s="1"/>
  <c r="S24" i="2"/>
  <c r="G27" i="2" s="1"/>
  <c r="W24" i="2"/>
  <c r="AA24" i="2"/>
  <c r="O27" i="2" s="1"/>
  <c r="S18" i="2"/>
  <c r="W18" i="2"/>
  <c r="K21" i="2" s="1"/>
  <c r="AA18" i="2"/>
  <c r="O21" i="2" s="1"/>
  <c r="U18" i="2"/>
  <c r="I21" i="2" s="1"/>
  <c r="Y18" i="2"/>
  <c r="M21" i="2" s="1"/>
  <c r="AC18" i="2"/>
  <c r="Q21" i="2" s="1"/>
  <c r="AB24" i="2"/>
  <c r="P27" i="2" s="1"/>
  <c r="U24" i="2"/>
  <c r="I27" i="2" s="1"/>
  <c r="Y24" i="2"/>
  <c r="M27" i="2" s="1"/>
  <c r="AC24" i="2"/>
  <c r="V24" i="2"/>
  <c r="J27" i="2" s="1"/>
  <c r="Z24" i="2"/>
  <c r="N27" i="2" s="1"/>
  <c r="V18" i="2"/>
  <c r="J21" i="2" s="1"/>
  <c r="Z18" i="2"/>
  <c r="N21" i="2" s="1"/>
  <c r="T18" i="2"/>
  <c r="H21" i="2" s="1"/>
  <c r="X18" i="2"/>
  <c r="L21" i="2" s="1"/>
  <c r="AB18" i="2"/>
  <c r="P21" i="2" s="1"/>
  <c r="P29" i="4" l="1"/>
  <c r="P28" i="5"/>
  <c r="P38" i="5" s="1"/>
  <c r="P57" i="1" s="1"/>
  <c r="G21" i="2"/>
  <c r="P28" i="2" s="1"/>
  <c r="P28" i="4"/>
  <c r="P38" i="4" s="1"/>
  <c r="L57" i="1" s="1"/>
  <c r="P28" i="3"/>
  <c r="P38" i="3"/>
  <c r="H57" i="1" s="1"/>
  <c r="L27" i="2"/>
  <c r="K27" i="2"/>
  <c r="Q27" i="2"/>
  <c r="P29" i="2" l="1"/>
  <c r="P38" i="2" s="1"/>
  <c r="D57" i="1" s="1"/>
  <c r="D59" i="1" s="1"/>
  <c r="H59" i="1" l="1"/>
  <c r="K59" i="1" l="1"/>
  <c r="P6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6" authorId="0" shapeId="0" xr:uid="{00000000-0006-0000-0100-00000100000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7" authorId="0" shapeId="0" xr:uid="{00000000-0006-0000-0100-000002000000}">
      <text>
        <r>
          <rPr>
            <sz val="9"/>
            <color indexed="81"/>
            <rFont val="MS P ゴシック"/>
            <family val="3"/>
            <charset val="128"/>
          </rPr>
          <t>利用者数を入力することで、1/2を乗じた数が、下記表（通所介護利用者延べ人数）に自動的に計算されます。</t>
        </r>
      </text>
    </comment>
    <comment ref="C8" authorId="0" shapeId="0" xr:uid="{00000000-0006-0000-0100-000003000000}">
      <text>
        <r>
          <rPr>
            <sz val="9"/>
            <color indexed="81"/>
            <rFont val="MS P ゴシック"/>
            <family val="3"/>
            <charset val="128"/>
          </rPr>
          <t>利用者数を入力することで、3/4を乗じた数が、下記表（通所介護利用者延べ人数）に自動的に計算されます。</t>
        </r>
      </text>
    </comment>
    <comment ref="C9" authorId="0" shapeId="0" xr:uid="{00000000-0006-0000-0100-000004000000}">
      <text>
        <r>
          <rPr>
            <sz val="9"/>
            <color indexed="81"/>
            <rFont val="MS P ゴシック"/>
            <family val="3"/>
            <charset val="128"/>
          </rPr>
          <t>利用者数を入力することで、下記表（通所介護利用者延べ人数）に自動的に転記されます。</t>
        </r>
      </text>
    </comment>
    <comment ref="C10" authorId="0" shapeId="0" xr:uid="{00000000-0006-0000-0100-000005000000}">
      <text>
        <r>
          <rPr>
            <sz val="9"/>
            <color indexed="81"/>
            <rFont val="MS P ゴシック"/>
            <family val="3"/>
            <charset val="128"/>
          </rPr>
          <t>※第１号通所事業の延利用者数は、例えば、月に８回利用している人は８(人)として計算してください。</t>
        </r>
      </text>
    </comment>
    <comment ref="C12" authorId="0" shapeId="0" xr:uid="{00000000-0006-0000-0100-00000600000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13" authorId="0" shapeId="0" xr:uid="{00000000-0006-0000-0100-000007000000}">
      <text>
        <r>
          <rPr>
            <sz val="9"/>
            <color indexed="81"/>
            <rFont val="MS P ゴシック"/>
            <family val="3"/>
            <charset val="128"/>
          </rPr>
          <t>利用者数を入力することで、1/2を乗じた数が、下記表（第１号通所事業利用者延べ人数）に自動的に計算されます。</t>
        </r>
      </text>
    </comment>
    <comment ref="C14" authorId="0" shapeId="0" xr:uid="{00000000-0006-0000-0100-000008000000}">
      <text>
        <r>
          <rPr>
            <sz val="9"/>
            <color indexed="81"/>
            <rFont val="MS P ゴシック"/>
            <family val="3"/>
            <charset val="128"/>
          </rPr>
          <t>利用者数を入力することで、3/4を乗じた数が、下記表（第１号通所事業利用者延べ人数）に自動的に計算されます。</t>
        </r>
      </text>
    </comment>
    <comment ref="C15" authorId="0" shapeId="0" xr:uid="{00000000-0006-0000-0100-000009000000}">
      <text>
        <r>
          <rPr>
            <sz val="9"/>
            <color indexed="81"/>
            <rFont val="MS P ゴシック"/>
            <family val="3"/>
            <charset val="128"/>
          </rPr>
          <t>利用者数を入力することで、下記表（第１号通所事業利用者延べ人数）に自動的に転記されます。</t>
        </r>
      </text>
    </comment>
    <comment ref="C33" authorId="0" shapeId="0" xr:uid="{00000000-0006-0000-0100-00000A00000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6" authorId="0" shapeId="0" xr:uid="{00000000-0006-0000-0200-00000100000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7" authorId="0" shapeId="0" xr:uid="{00000000-0006-0000-0200-000002000000}">
      <text>
        <r>
          <rPr>
            <sz val="9"/>
            <color indexed="81"/>
            <rFont val="MS P ゴシック"/>
            <family val="3"/>
            <charset val="128"/>
          </rPr>
          <t>利用者数を入力することで、1/2を乗じた数が、下記表（通所介護利用者延べ人数）に自動的に計算されます。</t>
        </r>
      </text>
    </comment>
    <comment ref="C8" authorId="0" shapeId="0" xr:uid="{00000000-0006-0000-0200-000003000000}">
      <text>
        <r>
          <rPr>
            <sz val="9"/>
            <color indexed="81"/>
            <rFont val="MS P ゴシック"/>
            <family val="3"/>
            <charset val="128"/>
          </rPr>
          <t>利用者数を入力することで、3/4を乗じた数が、下記表（通所介護利用者延べ人数）に自動的に計算されます。</t>
        </r>
      </text>
    </comment>
    <comment ref="C9" authorId="0" shapeId="0" xr:uid="{00000000-0006-0000-0200-000004000000}">
      <text>
        <r>
          <rPr>
            <sz val="9"/>
            <color indexed="81"/>
            <rFont val="MS P ゴシック"/>
            <family val="3"/>
            <charset val="128"/>
          </rPr>
          <t>利用者数を入力することで、下記表（通所介護利用者延べ人数）に自動的に転記されます。</t>
        </r>
      </text>
    </comment>
    <comment ref="C10" authorId="0" shapeId="0" xr:uid="{00000000-0006-0000-0200-000005000000}">
      <text>
        <r>
          <rPr>
            <sz val="9"/>
            <color indexed="81"/>
            <rFont val="MS P ゴシック"/>
            <family val="3"/>
            <charset val="128"/>
          </rPr>
          <t>※第１号通所事業の延利用者数は、例えば、月に８回利用している人は８(人)として計算してください。</t>
        </r>
      </text>
    </comment>
    <comment ref="C12" authorId="0" shapeId="0" xr:uid="{00000000-0006-0000-0200-00000600000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13" authorId="0" shapeId="0" xr:uid="{00000000-0006-0000-0200-000007000000}">
      <text>
        <r>
          <rPr>
            <sz val="9"/>
            <color indexed="81"/>
            <rFont val="MS P ゴシック"/>
            <family val="3"/>
            <charset val="128"/>
          </rPr>
          <t>利用者数を入力することで、1/2を乗じた数が、下記表（第１号通所事業利用者延べ人数）に自動的に計算されます。</t>
        </r>
      </text>
    </comment>
    <comment ref="C14" authorId="0" shapeId="0" xr:uid="{00000000-0006-0000-0200-000008000000}">
      <text>
        <r>
          <rPr>
            <sz val="9"/>
            <color indexed="81"/>
            <rFont val="MS P ゴシック"/>
            <family val="3"/>
            <charset val="128"/>
          </rPr>
          <t>利用者数を入力することで、3/4を乗じた数が、下記表（第１号通所事業利用者延べ人数)に自動的に計算されます。</t>
        </r>
      </text>
    </comment>
    <comment ref="C15" authorId="0" shapeId="0" xr:uid="{00000000-0006-0000-0200-000009000000}">
      <text>
        <r>
          <rPr>
            <sz val="9"/>
            <color indexed="81"/>
            <rFont val="MS P ゴシック"/>
            <family val="3"/>
            <charset val="128"/>
          </rPr>
          <t>利用者数を入力することで、下記表（第１号通所事業利用者延べ人数）に自動的に転記されます。</t>
        </r>
      </text>
    </comment>
    <comment ref="C33" authorId="0" shapeId="0" xr:uid="{00000000-0006-0000-0200-00000A00000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6" authorId="0" shapeId="0" xr:uid="{00000000-0006-0000-0300-00000100000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7" authorId="0" shapeId="0" xr:uid="{00000000-0006-0000-0300-000002000000}">
      <text>
        <r>
          <rPr>
            <sz val="9"/>
            <color indexed="81"/>
            <rFont val="MS P ゴシック"/>
            <family val="3"/>
            <charset val="128"/>
          </rPr>
          <t>利用者数を入力することで、1/2を乗じた数が、下記表（通所介護利用者延べ人数）に自動的に計算されます。</t>
        </r>
      </text>
    </comment>
    <comment ref="C8" authorId="0" shapeId="0" xr:uid="{00000000-0006-0000-0300-000003000000}">
      <text>
        <r>
          <rPr>
            <sz val="9"/>
            <color indexed="81"/>
            <rFont val="MS P ゴシック"/>
            <family val="3"/>
            <charset val="128"/>
          </rPr>
          <t>利用者数を入力することで、3/4を乗じた数が、下記表（通所介護利用者延べ人数）に自動的に計算されます。</t>
        </r>
      </text>
    </comment>
    <comment ref="C9" authorId="0" shapeId="0" xr:uid="{00000000-0006-0000-0300-000004000000}">
      <text>
        <r>
          <rPr>
            <sz val="9"/>
            <color indexed="81"/>
            <rFont val="MS P ゴシック"/>
            <family val="3"/>
            <charset val="128"/>
          </rPr>
          <t>利用者数を入力することで、下記表（通所介護利用者延べ人数）に自動的に転記されます。</t>
        </r>
      </text>
    </comment>
    <comment ref="C10" authorId="0" shapeId="0" xr:uid="{00000000-0006-0000-0300-000005000000}">
      <text>
        <r>
          <rPr>
            <sz val="9"/>
            <color indexed="81"/>
            <rFont val="MS P ゴシック"/>
            <family val="3"/>
            <charset val="128"/>
          </rPr>
          <t>※第１号通所事業の延利用者数は、例えば、月に８回利用している人は８(人)として計算してください。</t>
        </r>
      </text>
    </comment>
    <comment ref="C12" authorId="0" shapeId="0" xr:uid="{00000000-0006-0000-0300-00000600000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13" authorId="0" shapeId="0" xr:uid="{00000000-0006-0000-0300-000007000000}">
      <text>
        <r>
          <rPr>
            <sz val="9"/>
            <color indexed="81"/>
            <rFont val="MS P ゴシック"/>
            <family val="3"/>
            <charset val="128"/>
          </rPr>
          <t>利用者数を入力することで、1/2を乗じた数が、下記表（第１号通所事業利用者延べ人数）に自動的に計算されます。</t>
        </r>
      </text>
    </comment>
    <comment ref="C14" authorId="0" shapeId="0" xr:uid="{00000000-0006-0000-0300-000008000000}">
      <text>
        <r>
          <rPr>
            <sz val="9"/>
            <color indexed="81"/>
            <rFont val="MS P ゴシック"/>
            <family val="3"/>
            <charset val="128"/>
          </rPr>
          <t>利用者数を入力することで、3/4を乗じた数が、下記表（第１号通所事業利用者延べ人数）に自動的に計算されます。</t>
        </r>
      </text>
    </comment>
    <comment ref="C15" authorId="0" shapeId="0" xr:uid="{00000000-0006-0000-0300-000009000000}">
      <text>
        <r>
          <rPr>
            <sz val="9"/>
            <color indexed="81"/>
            <rFont val="MS P ゴシック"/>
            <family val="3"/>
            <charset val="128"/>
          </rPr>
          <t>利用者数を入力することで、下記表（第１号通所事業利用者延べ人数）に自動的に転記されます。</t>
        </r>
      </text>
    </comment>
    <comment ref="C33" authorId="0" shapeId="0" xr:uid="{00000000-0006-0000-0300-00000A00000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6" authorId="0" shapeId="0" xr:uid="{00000000-0006-0000-0400-00000100000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7" authorId="0" shapeId="0" xr:uid="{00000000-0006-0000-0400-000002000000}">
      <text>
        <r>
          <rPr>
            <sz val="9"/>
            <color indexed="81"/>
            <rFont val="MS P ゴシック"/>
            <family val="3"/>
            <charset val="128"/>
          </rPr>
          <t>利用者数を入力することで、1/2を乗じた数が、下記表（通所介護利用者延べ人数）に自動的に計算されます。</t>
        </r>
      </text>
    </comment>
    <comment ref="C8" authorId="0" shapeId="0" xr:uid="{00000000-0006-0000-0400-000003000000}">
      <text>
        <r>
          <rPr>
            <sz val="9"/>
            <color indexed="81"/>
            <rFont val="MS P ゴシック"/>
            <family val="3"/>
            <charset val="128"/>
          </rPr>
          <t>利用者数を入力することで、3/4を乗じた数が、下記表（通所介護利用者延べ人数）に自動的に計算されます。</t>
        </r>
      </text>
    </comment>
    <comment ref="C9" authorId="0" shapeId="0" xr:uid="{00000000-0006-0000-0400-000004000000}">
      <text>
        <r>
          <rPr>
            <sz val="9"/>
            <color indexed="81"/>
            <rFont val="MS P ゴシック"/>
            <family val="3"/>
            <charset val="128"/>
          </rPr>
          <t>利用者数を入力することで、下記表（通所介護利用者延べ人数）に自動的に転記されます。</t>
        </r>
      </text>
    </comment>
    <comment ref="C10" authorId="0" shapeId="0" xr:uid="{00000000-0006-0000-0400-000005000000}">
      <text>
        <r>
          <rPr>
            <sz val="9"/>
            <color indexed="81"/>
            <rFont val="MS P ゴシック"/>
            <family val="3"/>
            <charset val="128"/>
          </rPr>
          <t>※第１号通所事業の延利用者数は、例えば、月に８回利用している人は８(人)として計算してください。</t>
        </r>
      </text>
    </comment>
    <comment ref="C12" authorId="0" shapeId="0" xr:uid="{00000000-0006-0000-0400-00000600000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13" authorId="0" shapeId="0" xr:uid="{00000000-0006-0000-0400-000007000000}">
      <text>
        <r>
          <rPr>
            <sz val="9"/>
            <color indexed="81"/>
            <rFont val="MS P ゴシック"/>
            <family val="3"/>
            <charset val="128"/>
          </rPr>
          <t>利用者数を入力することで、1/2を乗じた数が、下記表（第１号通所事業利用者延べ人数）に自動的に計算されます。</t>
        </r>
      </text>
    </comment>
    <comment ref="C14" authorId="0" shapeId="0" xr:uid="{00000000-0006-0000-0400-000008000000}">
      <text>
        <r>
          <rPr>
            <sz val="9"/>
            <color indexed="81"/>
            <rFont val="MS P ゴシック"/>
            <family val="3"/>
            <charset val="128"/>
          </rPr>
          <t>利用者数を入力することで、3/4を乗じた数が、下記表（第１号通所事業利用者延べ人数）に自動的に計算されます。</t>
        </r>
      </text>
    </comment>
    <comment ref="C15" authorId="0" shapeId="0" xr:uid="{00000000-0006-0000-0400-000009000000}">
      <text>
        <r>
          <rPr>
            <sz val="9"/>
            <color indexed="81"/>
            <rFont val="MS P ゴシック"/>
            <family val="3"/>
            <charset val="128"/>
          </rPr>
          <t>利用者数を入力することで、下記表（第１号通所事業利用者延べ人数）に自動的に転記されます。</t>
        </r>
      </text>
    </comment>
    <comment ref="C33" authorId="0" shapeId="0" xr:uid="{00000000-0006-0000-0400-00000A00000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6" authorId="0" shapeId="0" xr:uid="{00000000-0006-0000-0500-00000100000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7" authorId="0" shapeId="0" xr:uid="{00000000-0006-0000-0500-000002000000}">
      <text>
        <r>
          <rPr>
            <sz val="9"/>
            <color indexed="81"/>
            <rFont val="MS P ゴシック"/>
            <family val="3"/>
            <charset val="128"/>
          </rPr>
          <t>利用者数を入力することで、1/2を乗じた数が、下記表（通所介護利用者延べ人数）に自動的に計算されます。</t>
        </r>
      </text>
    </comment>
    <comment ref="C8" authorId="0" shapeId="0" xr:uid="{00000000-0006-0000-0500-000003000000}">
      <text>
        <r>
          <rPr>
            <sz val="9"/>
            <color indexed="81"/>
            <rFont val="MS P ゴシック"/>
            <family val="3"/>
            <charset val="128"/>
          </rPr>
          <t>利用者数を入力することで、3/4を乗じた数が、下記表（通所介護利用者延べ人数）に自動的に計算されます。</t>
        </r>
      </text>
    </comment>
    <comment ref="C9" authorId="0" shapeId="0" xr:uid="{00000000-0006-0000-0500-000004000000}">
      <text>
        <r>
          <rPr>
            <sz val="9"/>
            <color indexed="81"/>
            <rFont val="MS P ゴシック"/>
            <family val="3"/>
            <charset val="128"/>
          </rPr>
          <t>利用者数を入力することで、下記表（通所介護利用者延べ人数）に自動的に転記されます。</t>
        </r>
      </text>
    </comment>
    <comment ref="C10" authorId="0" shapeId="0" xr:uid="{00000000-0006-0000-0500-000005000000}">
      <text>
        <r>
          <rPr>
            <sz val="9"/>
            <color indexed="81"/>
            <rFont val="MS P ゴシック"/>
            <family val="3"/>
            <charset val="128"/>
          </rPr>
          <t>※第１号通所事業の延利用者数は、例えば、月に８回利用している人は８(人)として計算してください。</t>
        </r>
      </text>
    </comment>
    <comment ref="C12" authorId="0" shapeId="0" xr:uid="{00000000-0006-0000-0500-00000600000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13" authorId="0" shapeId="0" xr:uid="{00000000-0006-0000-0500-000007000000}">
      <text>
        <r>
          <rPr>
            <sz val="9"/>
            <color indexed="81"/>
            <rFont val="MS P ゴシック"/>
            <family val="3"/>
            <charset val="128"/>
          </rPr>
          <t>利用者数を入力することで、1/2を乗じた数が、下記表（第１号通所事業利用者延べ人数）に自動的に計算されます。</t>
        </r>
      </text>
    </comment>
    <comment ref="C14" authorId="0" shapeId="0" xr:uid="{00000000-0006-0000-0500-000008000000}">
      <text>
        <r>
          <rPr>
            <sz val="9"/>
            <color indexed="81"/>
            <rFont val="MS P ゴシック"/>
            <family val="3"/>
            <charset val="128"/>
          </rPr>
          <t>利用者数を入力することで、3/4を乗じた数が、下記表（第１号通所事業利用者延べ人数）に自動的に計算されます。</t>
        </r>
      </text>
    </comment>
    <comment ref="C15" authorId="0" shapeId="0" xr:uid="{00000000-0006-0000-0500-000009000000}">
      <text>
        <r>
          <rPr>
            <sz val="9"/>
            <color indexed="81"/>
            <rFont val="MS P ゴシック"/>
            <family val="3"/>
            <charset val="128"/>
          </rPr>
          <t>利用者数を入力することで、下記表（第１号通所事業利用者延べ人数）に自動的に転記されます。</t>
        </r>
      </text>
    </comment>
    <comment ref="C33" authorId="0" shapeId="0" xr:uid="{00000000-0006-0000-0500-00000A00000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6" authorId="0" shapeId="0" xr:uid="{00000000-0006-0000-0600-00000100000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7" authorId="0" shapeId="0" xr:uid="{00000000-0006-0000-0600-000002000000}">
      <text>
        <r>
          <rPr>
            <sz val="9"/>
            <color indexed="81"/>
            <rFont val="MS P ゴシック"/>
            <family val="3"/>
            <charset val="128"/>
          </rPr>
          <t>利用者数を入力することで、1/2を乗じた数が、下記表（通所介護利用者延べ人数）に自動的に計算されます。</t>
        </r>
      </text>
    </comment>
    <comment ref="C8" authorId="0" shapeId="0" xr:uid="{00000000-0006-0000-0600-000003000000}">
      <text>
        <r>
          <rPr>
            <sz val="9"/>
            <color indexed="81"/>
            <rFont val="MS P ゴシック"/>
            <family val="3"/>
            <charset val="128"/>
          </rPr>
          <t>利用者数を入力することで、3/4を乗じた数が、下記表（通所介護利用者延べ人数）に自動的に計算されます。</t>
        </r>
      </text>
    </comment>
    <comment ref="C9" authorId="0" shapeId="0" xr:uid="{00000000-0006-0000-0600-000004000000}">
      <text>
        <r>
          <rPr>
            <sz val="9"/>
            <color indexed="81"/>
            <rFont val="MS P ゴシック"/>
            <family val="3"/>
            <charset val="128"/>
          </rPr>
          <t>利用者数を入力することで、下記表（通所介護利用者延べ人数）に自動的に転記されます。</t>
        </r>
      </text>
    </comment>
    <comment ref="C10" authorId="0" shapeId="0" xr:uid="{00000000-0006-0000-0600-000005000000}">
      <text>
        <r>
          <rPr>
            <sz val="9"/>
            <color indexed="81"/>
            <rFont val="MS P ゴシック"/>
            <family val="3"/>
            <charset val="128"/>
          </rPr>
          <t>※第１号通所事業の延利用者数は、例えば、月に８回利用している人は８(人)として計算してください。</t>
        </r>
      </text>
    </comment>
    <comment ref="C12" authorId="0" shapeId="0" xr:uid="{00000000-0006-0000-0600-00000600000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13" authorId="0" shapeId="0" xr:uid="{00000000-0006-0000-0600-000007000000}">
      <text>
        <r>
          <rPr>
            <sz val="9"/>
            <color indexed="81"/>
            <rFont val="MS P ゴシック"/>
            <family val="3"/>
            <charset val="128"/>
          </rPr>
          <t>利用者数を入力することで、1/2を乗じた数が、下記表（第１号通所事業利用者延べ人数）に自動的に計算されます。</t>
        </r>
      </text>
    </comment>
    <comment ref="C14" authorId="0" shapeId="0" xr:uid="{00000000-0006-0000-0600-000008000000}">
      <text>
        <r>
          <rPr>
            <sz val="9"/>
            <color indexed="81"/>
            <rFont val="MS P ゴシック"/>
            <family val="3"/>
            <charset val="128"/>
          </rPr>
          <t>利用者数を入力することで、3/4を乗じた数が、下記表（第１号通所事業利用者延べ人数）に自動的に計算されます。</t>
        </r>
      </text>
    </comment>
    <comment ref="C15" authorId="0" shapeId="0" xr:uid="{00000000-0006-0000-0600-000009000000}">
      <text>
        <r>
          <rPr>
            <sz val="9"/>
            <color indexed="81"/>
            <rFont val="MS P ゴシック"/>
            <family val="3"/>
            <charset val="128"/>
          </rPr>
          <t>利用者数を入力することで、下記表（第１号通所事業利用者延べ人数）に自動的に転記されます。</t>
        </r>
      </text>
    </comment>
    <comment ref="C33" authorId="0" shapeId="0" xr:uid="{00000000-0006-0000-0600-00000A00000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List>
</comments>
</file>

<file path=xl/sharedStrings.xml><?xml version="1.0" encoding="utf-8"?>
<sst xmlns="http://schemas.openxmlformats.org/spreadsheetml/2006/main" count="841" uniqueCount="110">
  <si>
    <t>点検年月日</t>
    <rPh sb="0" eb="2">
      <t>テンケン</t>
    </rPh>
    <rPh sb="2" eb="5">
      <t>ネンガッピ</t>
    </rPh>
    <phoneticPr fontId="1"/>
  </si>
  <si>
    <t>令和</t>
    <rPh sb="0" eb="2">
      <t>レイワ</t>
    </rPh>
    <phoneticPr fontId="2"/>
  </si>
  <si>
    <t>年</t>
    <rPh sb="0" eb="1">
      <t>ネン</t>
    </rPh>
    <phoneticPr fontId="2"/>
  </si>
  <si>
    <t>月</t>
    <rPh sb="0" eb="1">
      <t>ガツ</t>
    </rPh>
    <phoneticPr fontId="2"/>
  </si>
  <si>
    <t>日</t>
    <rPh sb="0" eb="1">
      <t>ヒ</t>
    </rPh>
    <phoneticPr fontId="2"/>
  </si>
  <si>
    <t>記載者（職・氏名）</t>
  </si>
  <si>
    <t>事業所概要</t>
    <rPh sb="0" eb="3">
      <t>ジギョウショ</t>
    </rPh>
    <rPh sb="3" eb="5">
      <t>ガイヨウ</t>
    </rPh>
    <phoneticPr fontId="2"/>
  </si>
  <si>
    <t>介護保険事業所番号</t>
    <rPh sb="0" eb="2">
      <t>カイゴ</t>
    </rPh>
    <rPh sb="2" eb="4">
      <t>ホケン</t>
    </rPh>
    <rPh sb="4" eb="7">
      <t>ジギョウショ</t>
    </rPh>
    <rPh sb="7" eb="9">
      <t>バンゴウ</t>
    </rPh>
    <phoneticPr fontId="2"/>
  </si>
  <si>
    <t>事業所名</t>
    <rPh sb="0" eb="3">
      <t>ジギョウショ</t>
    </rPh>
    <rPh sb="3" eb="4">
      <t>メイ</t>
    </rPh>
    <phoneticPr fontId="2"/>
  </si>
  <si>
    <t>事業所住所</t>
    <rPh sb="0" eb="3">
      <t>ジギョウショ</t>
    </rPh>
    <rPh sb="3" eb="5">
      <t>ジュウショ</t>
    </rPh>
    <phoneticPr fontId="2"/>
  </si>
  <si>
    <t>電話番号</t>
    <rPh sb="0" eb="2">
      <t>デンワ</t>
    </rPh>
    <rPh sb="2" eb="4">
      <t>バンゴウ</t>
    </rPh>
    <phoneticPr fontId="2"/>
  </si>
  <si>
    <t>FAX番号</t>
    <rPh sb="3" eb="5">
      <t>バンゴウ</t>
    </rPh>
    <phoneticPr fontId="2"/>
  </si>
  <si>
    <t>提供サービス種別</t>
    <rPh sb="0" eb="2">
      <t>テイキョウ</t>
    </rPh>
    <rPh sb="6" eb="8">
      <t>シュベツ</t>
    </rPh>
    <phoneticPr fontId="2"/>
  </si>
  <si>
    <t>単位</t>
    <rPh sb="0" eb="2">
      <t>タンイ</t>
    </rPh>
    <phoneticPr fontId="2"/>
  </si>
  <si>
    <t>　　通所介護　　　第１号通所事業（横浜市通所介護相当サービス）</t>
    <rPh sb="2" eb="4">
      <t>ツウショ</t>
    </rPh>
    <rPh sb="4" eb="6">
      <t>カイゴ</t>
    </rPh>
    <phoneticPr fontId="2"/>
  </si>
  <si>
    <t>利用定員</t>
    <rPh sb="0" eb="2">
      <t>リヨウ</t>
    </rPh>
    <rPh sb="2" eb="4">
      <t>テイイン</t>
    </rPh>
    <phoneticPr fontId="2"/>
  </si>
  <si>
    <t>１単位目</t>
    <rPh sb="1" eb="3">
      <t>タンイ</t>
    </rPh>
    <rPh sb="3" eb="4">
      <t>メ</t>
    </rPh>
    <phoneticPr fontId="2"/>
  </si>
  <si>
    <t>２単位目</t>
    <rPh sb="1" eb="3">
      <t>タンイ</t>
    </rPh>
    <rPh sb="3" eb="4">
      <t>メ</t>
    </rPh>
    <phoneticPr fontId="2"/>
  </si>
  <si>
    <t>人</t>
    <rPh sb="0" eb="1">
      <t>ニン</t>
    </rPh>
    <phoneticPr fontId="2"/>
  </si>
  <si>
    <t>人</t>
    <rPh sb="0" eb="1">
      <t>ヒト</t>
    </rPh>
    <phoneticPr fontId="2"/>
  </si>
  <si>
    <t>３単位目</t>
    <rPh sb="1" eb="3">
      <t>タンイ</t>
    </rPh>
    <rPh sb="3" eb="4">
      <t>メ</t>
    </rPh>
    <phoneticPr fontId="2"/>
  </si>
  <si>
    <t>４単位目</t>
    <rPh sb="1" eb="3">
      <t>タンイ</t>
    </rPh>
    <rPh sb="3" eb="4">
      <t>メ</t>
    </rPh>
    <phoneticPr fontId="2"/>
  </si>
  <si>
    <t>サービス提供時間</t>
    <rPh sb="4" eb="6">
      <t>テイキョウ</t>
    </rPh>
    <rPh sb="6" eb="8">
      <t>ジカン</t>
    </rPh>
    <phoneticPr fontId="2"/>
  </si>
  <si>
    <t>◆第１号通所事業のサービス提供方法について、該当する方をチェックしてください。</t>
  </si>
  <si>
    <t>① 通所介護と一体的に行っている。</t>
  </si>
  <si>
    <t>(1)</t>
    <phoneticPr fontId="2"/>
  </si>
  <si>
    <t>② 通所介護とは分離して（別単位として）行っている。
※人員基準や定員管理も別々で行っている。</t>
    <rPh sb="28" eb="30">
      <t>ジンイン</t>
    </rPh>
    <rPh sb="30" eb="32">
      <t>キジュン</t>
    </rPh>
    <rPh sb="33" eb="35">
      <t>テイイン</t>
    </rPh>
    <rPh sb="35" eb="37">
      <t>カンリ</t>
    </rPh>
    <rPh sb="38" eb="40">
      <t>ベツベツ</t>
    </rPh>
    <rPh sb="41" eb="42">
      <t>オコナ</t>
    </rPh>
    <phoneticPr fontId="2"/>
  </si>
  <si>
    <t>→(2)へ進む</t>
    <rPh sb="5" eb="6">
      <t>スス</t>
    </rPh>
    <phoneticPr fontId="2"/>
  </si>
  <si>
    <t>◆「事業所規模による区分」に関し、第１号通所事業の利用者数の計算方法について、該当する方をチェックしてください。</t>
  </si>
  <si>
    <t>→</t>
    <phoneticPr fontId="2"/>
  </si>
  <si>
    <t>②第１号通所事業の利用者の計算にあたって、同時にサービス提供を受けた者の最大数を営業日ごとに加えていく方法により算出している。
例）ある営業日の第１号通所事業の利用者が午前10人、午後12人であった場合、この日の利用者数は最大利用者数の12人とし、この方法で営業日ごとの利用者数を加えていく方法。</t>
    <phoneticPr fontId="2"/>
  </si>
  <si>
    <t>(2)</t>
    <phoneticPr fontId="2"/>
  </si>
  <si>
    <t>→(3)のⅠのみ入力</t>
    <rPh sb="8" eb="10">
      <t>ニュウリョク</t>
    </rPh>
    <phoneticPr fontId="2"/>
  </si>
  <si>
    <t>単位目</t>
    <rPh sb="0" eb="2">
      <t>タンイ</t>
    </rPh>
    <rPh sb="2" eb="3">
      <t>メ</t>
    </rPh>
    <phoneticPr fontId="2"/>
  </si>
  <si>
    <t>２～３時間未満
３～４時間未満
４～５時間未満</t>
    <phoneticPr fontId="2"/>
  </si>
  <si>
    <t>５～６時間未満
６～７時間未満</t>
    <phoneticPr fontId="2"/>
  </si>
  <si>
    <t>７～８時間未満
８～９時間未満</t>
    <phoneticPr fontId="2"/>
  </si>
  <si>
    <t>毎日のサービス提供</t>
    <rPh sb="0" eb="2">
      <t>マイニチ</t>
    </rPh>
    <rPh sb="7" eb="9">
      <t>テイキョウ</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</si>
  <si>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</si>
  <si>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</si>
  <si>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</si>
  <si>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</si>
  <si>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</si>
  <si>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</si>
  <si>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</si>
  <si>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</si>
  <si>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12月</t>
    <rPh sb="2" eb="3">
      <t>ガツ</t>
    </rPh>
    <phoneticPr fontId="2"/>
  </si>
  <si>
    <t>１月</t>
  </si>
  <si>
    <t>１月</t>
    <rPh sb="1" eb="2">
      <t>ガツ</t>
    </rPh>
    <phoneticPr fontId="2"/>
  </si>
  <si>
    <t>２月</t>
  </si>
  <si>
    <t>２月</t>
    <rPh sb="1" eb="2">
      <t>ガツ</t>
    </rPh>
    <phoneticPr fontId="2"/>
  </si>
  <si>
    <t>(3)</t>
    <phoneticPr fontId="2"/>
  </si>
  <si>
    <t>通所介護利用者延べ人数　※係数による自動計算（入力不要）</t>
    <rPh sb="0" eb="2">
      <t>ツウショ</t>
    </rPh>
    <rPh sb="2" eb="4">
      <t>カイゴ</t>
    </rPh>
    <rPh sb="4" eb="7">
      <t>リヨウシャ</t>
    </rPh>
    <rPh sb="7" eb="8">
      <t>ノ</t>
    </rPh>
    <rPh sb="9" eb="11">
      <t>ニンズウ</t>
    </rPh>
    <rPh sb="13" eb="15">
      <t>ケイスウ</t>
    </rPh>
    <rPh sb="18" eb="20">
      <t>ジドウ</t>
    </rPh>
    <rPh sb="20" eb="22">
      <t>ケイサン</t>
    </rPh>
    <rPh sb="23" eb="25">
      <t>ニュウリョク</t>
    </rPh>
    <rPh sb="25" eb="27">
      <t>フヨウ</t>
    </rPh>
    <phoneticPr fontId="1"/>
  </si>
  <si>
    <t>第１号通所事業利用者延べ人数　※係数による自動計算（入力不要）</t>
    <rPh sb="0" eb="1">
      <t>ダイ</t>
    </rPh>
    <rPh sb="2" eb="3">
      <t>ゴウ</t>
    </rPh>
    <rPh sb="3" eb="5">
      <t>ツウショ</t>
    </rPh>
    <rPh sb="5" eb="7">
      <t>ジギョウ</t>
    </rPh>
    <rPh sb="7" eb="10">
      <t>リヨウシャ</t>
    </rPh>
    <rPh sb="10" eb="11">
      <t>ノ</t>
    </rPh>
    <rPh sb="12" eb="14">
      <t>ニンズウ</t>
    </rPh>
    <rPh sb="16" eb="18">
      <t>ケイスウ</t>
    </rPh>
    <rPh sb="21" eb="23">
      <t>ジドウ</t>
    </rPh>
    <rPh sb="23" eb="25">
      <t>ケイサン</t>
    </rPh>
    <rPh sb="26" eb="28">
      <t>ニュウリョク</t>
    </rPh>
    <rPh sb="28" eb="30">
      <t>フヨウ</t>
    </rPh>
    <phoneticPr fontId="1"/>
  </si>
  <si>
    <t>計
（毎日サービス提供した月：6/7を乗する）</t>
    <phoneticPr fontId="2"/>
  </si>
  <si>
    <t>計</t>
    <rPh sb="0" eb="1">
      <t>ケイ</t>
    </rPh>
    <phoneticPr fontId="2"/>
  </si>
  <si>
    <t>(4)</t>
    <phoneticPr fontId="2"/>
  </si>
  <si>
    <t>①</t>
    <phoneticPr fontId="2"/>
  </si>
  <si>
    <t>通所介護事業　合計延べ利用者数</t>
    <rPh sb="0" eb="2">
      <t>ツウショ</t>
    </rPh>
    <rPh sb="2" eb="4">
      <t>カイゴ</t>
    </rPh>
    <rPh sb="4" eb="6">
      <t>ジギョウ</t>
    </rPh>
    <rPh sb="7" eb="9">
      <t>ゴウケイ</t>
    </rPh>
    <rPh sb="9" eb="10">
      <t>ノ</t>
    </rPh>
    <rPh sb="11" eb="14">
      <t>リヨウシャ</t>
    </rPh>
    <rPh sb="14" eb="15">
      <t>スウ</t>
    </rPh>
    <phoneticPr fontId="2"/>
  </si>
  <si>
    <t>第１号通所事業　合計延べ利用者数</t>
    <rPh sb="0" eb="1">
      <t>ダイ</t>
    </rPh>
    <rPh sb="2" eb="3">
      <t>ゴウ</t>
    </rPh>
    <rPh sb="3" eb="5">
      <t>ツウショ</t>
    </rPh>
    <rPh sb="5" eb="7">
      <t>ジギョウ</t>
    </rPh>
    <rPh sb="8" eb="10">
      <t>ゴウケイ</t>
    </rPh>
    <rPh sb="10" eb="11">
      <t>ノ</t>
    </rPh>
    <rPh sb="12" eb="15">
      <t>リヨウシャ</t>
    </rPh>
    <rPh sb="15" eb="16">
      <t>スウ</t>
    </rPh>
    <phoneticPr fontId="2"/>
  </si>
  <si>
    <t>②</t>
    <phoneticPr fontId="2"/>
  </si>
  <si>
    <t>③</t>
    <phoneticPr fontId="2"/>
  </si>
  <si>
    <t>事業所の合計延べ利用者数（通所介護／第１号通所事業）</t>
    <rPh sb="0" eb="3">
      <t>ジギョウショ</t>
    </rPh>
    <rPh sb="4" eb="6">
      <t>ゴウケイ</t>
    </rPh>
    <rPh sb="6" eb="7">
      <t>ノ</t>
    </rPh>
    <rPh sb="8" eb="10">
      <t>リヨウ</t>
    </rPh>
    <rPh sb="10" eb="11">
      <t>シャ</t>
    </rPh>
    <rPh sb="11" eb="12">
      <t>スウ</t>
    </rPh>
    <rPh sb="13" eb="15">
      <t>ツウショ</t>
    </rPh>
    <rPh sb="15" eb="17">
      <t>カイゴ</t>
    </rPh>
    <rPh sb="18" eb="19">
      <t>ダイ</t>
    </rPh>
    <rPh sb="20" eb="21">
      <t>ゴウ</t>
    </rPh>
    <rPh sb="21" eb="23">
      <t>ツウショ</t>
    </rPh>
    <rPh sb="23" eb="25">
      <t>ジギョウ</t>
    </rPh>
    <phoneticPr fontId="2"/>
  </si>
  <si>
    <t>④</t>
    <phoneticPr fontId="2"/>
  </si>
  <si>
    <t>合計</t>
    <rPh sb="0" eb="2">
      <t>ゴウケイ</t>
    </rPh>
    <phoneticPr fontId="2"/>
  </si>
  <si>
    <t>÷</t>
    <phoneticPr fontId="2"/>
  </si>
  <si>
    <t>月</t>
    <rPh sb="0" eb="1">
      <t>ツキ</t>
    </rPh>
    <phoneticPr fontId="2"/>
  </si>
  <si>
    <t>＝</t>
    <phoneticPr fontId="2"/>
  </si>
  <si>
    <t>⑤</t>
    <phoneticPr fontId="2"/>
  </si>
  <si>
    <t>【通所介護】</t>
    <rPh sb="1" eb="3">
      <t>ツウショ</t>
    </rPh>
    <rPh sb="3" eb="5">
      <t>カイゴ</t>
    </rPh>
    <phoneticPr fontId="2"/>
  </si>
  <si>
    <t>750人以下</t>
    <rPh sb="3" eb="6">
      <t>ニンイカ</t>
    </rPh>
    <phoneticPr fontId="2"/>
  </si>
  <si>
    <t>750人を超え900人以下</t>
    <rPh sb="3" eb="4">
      <t>ニン</t>
    </rPh>
    <rPh sb="5" eb="6">
      <t>コ</t>
    </rPh>
    <rPh sb="10" eb="11">
      <t>ニン</t>
    </rPh>
    <rPh sb="11" eb="13">
      <t>イカ</t>
    </rPh>
    <phoneticPr fontId="2"/>
  </si>
  <si>
    <t>900人超え</t>
    <rPh sb="3" eb="4">
      <t>ニン</t>
    </rPh>
    <rPh sb="4" eb="5">
      <t>コ</t>
    </rPh>
    <phoneticPr fontId="2"/>
  </si>
  <si>
    <t>通常規模</t>
    <rPh sb="0" eb="2">
      <t>ツウジョウ</t>
    </rPh>
    <rPh sb="2" eb="4">
      <t>キボ</t>
    </rPh>
    <phoneticPr fontId="2"/>
  </si>
  <si>
    <t>大規模Ⅰ</t>
    <rPh sb="0" eb="3">
      <t>ダイキボ</t>
    </rPh>
    <phoneticPr fontId="2"/>
  </si>
  <si>
    <t>大規模Ⅱ</t>
    <rPh sb="0" eb="3">
      <t>ダイキボ</t>
    </rPh>
    <phoneticPr fontId="2"/>
  </si>
  <si>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</si>
  <si>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</si>
  <si>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</si>
  <si>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</si>
  <si>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</si>
  <si>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</si>
  <si>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</si>
  <si>
    <t>１１月</t>
  </si>
  <si>
    <t>１２月</t>
  </si>
  <si>
    <t>色付きセル（黄色）に必要事項を記載してください。</t>
    <rPh sb="0" eb="2">
      <t>イロツ</t>
    </rPh>
    <rPh sb="6" eb="8">
      <t>キイロ</t>
    </rPh>
    <rPh sb="10" eb="12">
      <t>ヒツヨウ</t>
    </rPh>
    <rPh sb="12" eb="14">
      <t>ジコウ</t>
    </rPh>
    <rPh sb="15" eb="17">
      <t>キサイ</t>
    </rPh>
    <phoneticPr fontId="1"/>
  </si>
  <si>
    <t>指定を受けている
単位数</t>
    <rPh sb="0" eb="2">
      <t>シテイ</t>
    </rPh>
    <rPh sb="3" eb="4">
      <t>ウ</t>
    </rPh>
    <rPh sb="9" eb="12">
      <t>タンイスウ</t>
    </rPh>
    <phoneticPr fontId="2"/>
  </si>
  <si>
    <t>～</t>
    <phoneticPr fontId="2"/>
  </si>
  <si>
    <t>その他の休日</t>
    <rPh sb="2" eb="3">
      <t>タ</t>
    </rPh>
    <rPh sb="4" eb="6">
      <t>キュウジツ</t>
    </rPh>
    <phoneticPr fontId="2"/>
  </si>
  <si>
    <r>
      <rPr>
        <sz val="11"/>
        <color theme="1"/>
        <rFont val="HGｺﾞｼｯｸM"/>
        <family val="3"/>
        <charset val="128"/>
      </rPr>
      <t>Ⅰ</t>
    </r>
    <r>
      <rPr>
        <sz val="11"/>
        <color theme="1"/>
        <rFont val="游ゴシック"/>
        <family val="3"/>
        <charset val="128"/>
        <scheme val="minor"/>
      </rPr>
      <t xml:space="preserve"> 通所介護利用者数</t>
    </r>
    <rPh sb="2" eb="4">
      <t>ツウショ</t>
    </rPh>
    <rPh sb="4" eb="6">
      <t>カイゴ</t>
    </rPh>
    <rPh sb="6" eb="9">
      <t>リヨウシャ</t>
    </rPh>
    <rPh sb="9" eb="10">
      <t>スウ</t>
    </rPh>
    <phoneticPr fontId="1"/>
  </si>
  <si>
    <r>
      <rPr>
        <sz val="11"/>
        <color theme="1"/>
        <rFont val="HGｺﾞｼｯｸM"/>
        <family val="3"/>
        <charset val="128"/>
      </rPr>
      <t>Ⅱ</t>
    </r>
    <r>
      <rPr>
        <sz val="11"/>
        <color theme="1"/>
        <rFont val="游ゴシック"/>
        <family val="2"/>
        <charset val="128"/>
        <scheme val="minor"/>
      </rPr>
      <t xml:space="preserve"> 第１号通所事業利用者数</t>
    </r>
    <rPh sb="2" eb="3">
      <t>ダイ</t>
    </rPh>
    <rPh sb="4" eb="5">
      <t>ゴウ</t>
    </rPh>
    <rPh sb="5" eb="7">
      <t>ツウショ</t>
    </rPh>
    <rPh sb="7" eb="9">
      <t>ジギョウ</t>
    </rPh>
    <rPh sb="9" eb="12">
      <t>リヨウシャ</t>
    </rPh>
    <rPh sb="12" eb="13">
      <t>スウ</t>
    </rPh>
    <phoneticPr fontId="1"/>
  </si>
  <si>
    <t>(3)のⅠ、(3)のⅡ、(4)は別シートです。単位ごとに入力してください。</t>
    <rPh sb="16" eb="17">
      <t>ベツ</t>
    </rPh>
    <rPh sb="23" eb="25">
      <t>タンイ</t>
    </rPh>
    <rPh sb="28" eb="30">
      <t>ニュウリョク</t>
    </rPh>
    <phoneticPr fontId="2"/>
  </si>
  <si>
    <r>
      <t xml:space="preserve">サービス提供日
</t>
    </r>
    <r>
      <rPr>
        <sz val="9"/>
        <rFont val="游ゴシック"/>
        <family val="3"/>
        <charset val="128"/>
        <scheme val="minor"/>
      </rPr>
      <t>（該当曜日にチェック）</t>
    </r>
    <rPh sb="4" eb="6">
      <t>テイキョウ</t>
    </rPh>
    <rPh sb="6" eb="7">
      <t>ヒ</t>
    </rPh>
    <rPh sb="9" eb="11">
      <t>ガイトウ</t>
    </rPh>
    <rPh sb="11" eb="13">
      <t>ヨウビ</t>
    </rPh>
    <phoneticPr fontId="2"/>
  </si>
  <si>
    <r>
      <t>→(3)の</t>
    </r>
    <r>
      <rPr>
        <sz val="11"/>
        <rFont val="HGｺﾞｼｯｸM"/>
        <family val="3"/>
        <charset val="128"/>
      </rPr>
      <t>Ⅰ</t>
    </r>
    <r>
      <rPr>
        <sz val="11"/>
        <rFont val="游ゴシック"/>
        <family val="2"/>
        <charset val="128"/>
        <scheme val="minor"/>
      </rPr>
      <t>　及び　(3)の</t>
    </r>
    <r>
      <rPr>
        <sz val="11"/>
        <rFont val="HGｺﾞｼｯｸM"/>
        <family val="3"/>
        <charset val="128"/>
      </rPr>
      <t>Ⅱ</t>
    </r>
    <r>
      <rPr>
        <sz val="11"/>
        <rFont val="游ゴシック"/>
        <family val="2"/>
        <charset val="128"/>
        <scheme val="minor"/>
      </rPr>
      <t>を入力</t>
    </r>
    <rPh sb="7" eb="8">
      <t>オヨ</t>
    </rPh>
    <rPh sb="16" eb="18">
      <t>ニュウリョク</t>
    </rPh>
    <phoneticPr fontId="2"/>
  </si>
  <si>
    <r>
      <t>→(3)の</t>
    </r>
    <r>
      <rPr>
        <sz val="11"/>
        <rFont val="HGｺﾞｼｯｸM"/>
        <family val="3"/>
        <charset val="128"/>
      </rPr>
      <t>Ⅰ</t>
    </r>
    <r>
      <rPr>
        <sz val="11"/>
        <rFont val="游ゴシック"/>
        <family val="2"/>
        <charset val="128"/>
        <scheme val="minor"/>
      </rPr>
      <t>　及び　(4)を入力</t>
    </r>
    <rPh sb="14" eb="16">
      <t>ニュウリョク</t>
    </rPh>
    <phoneticPr fontId="2"/>
  </si>
  <si>
    <r>
      <t xml:space="preserve">（〒　　　-　　　　）
</t>
    </r>
    <r>
      <rPr>
        <sz val="11"/>
        <rFont val="游ゴシック"/>
        <family val="3"/>
        <charset val="128"/>
        <scheme val="minor"/>
      </rPr>
      <t>横浜市</t>
    </r>
    <rPh sb="12" eb="15">
      <t>ヨコハマシ</t>
    </rPh>
    <phoneticPr fontId="2"/>
  </si>
  <si>
    <t>利用者数</t>
    <rPh sb="0" eb="4">
      <t>リヨウシャスウ</t>
    </rPh>
    <phoneticPr fontId="2"/>
  </si>
  <si>
    <t>利用者延べ人数(自動計算)</t>
    <rPh sb="0" eb="3">
      <t>リヨウシャ</t>
    </rPh>
    <rPh sb="3" eb="4">
      <t>ノ</t>
    </rPh>
    <rPh sb="5" eb="7">
      <t>ニンズウ</t>
    </rPh>
    <rPh sb="8" eb="10">
      <t>ジドウ</t>
    </rPh>
    <rPh sb="10" eb="12">
      <t>ケイサン</t>
    </rPh>
    <phoneticPr fontId="2"/>
  </si>
  <si>
    <t>①第１号通所事業の利用者の計算にあたって、利用時間が５時間未満の利用者については、利用者数に２分の１を乗じた数、５時間以上６時間未満、６時間以上７時間未満の利用者については、利用者数に４分の３を乗じた数として計算している。
例）サービス提供時間が７～８の事業所において、午前に10人が３～４時間のサービス提供を受け、午後に12人が３～４時間のサービス提供を受けたのであれば、10×1/2　+　12×1/2　＝11人として計算している。</t>
    <phoneticPr fontId="2"/>
  </si>
  <si>
    <t>５時間未満</t>
    <rPh sb="1" eb="5">
      <t>ジカンミマン</t>
    </rPh>
    <phoneticPr fontId="2"/>
  </si>
  <si>
    <t>５時間未満</t>
    <phoneticPr fontId="2"/>
  </si>
  <si>
    <t>５単位目</t>
    <rPh sb="1" eb="3">
      <t>タンイ</t>
    </rPh>
    <rPh sb="3" eb="4">
      <t>メ</t>
    </rPh>
    <phoneticPr fontId="2"/>
  </si>
  <si>
    <t>６単位目</t>
    <rPh sb="1" eb="3">
      <t>タンイ</t>
    </rPh>
    <rPh sb="3" eb="4">
      <t>メ</t>
    </rPh>
    <phoneticPr fontId="2"/>
  </si>
  <si>
    <t>令和８年度 通所介護事業所における事業所規模点検書（既存事業所用）</t>
  </si>
  <si>
    <t>◆⑤の人数に応じて、事業所規模が決まります。下表を確認し、令和８年度の貴事業所の事業所規模を選択してください。</t>
  </si>
  <si>
    <t>令和８年度の
貴事業所の事業所規模</t>
    <rPh sb="7" eb="8">
      <t>キ</t>
    </rPh>
    <rPh sb="8" eb="11">
      <t>ジギョウショ</t>
    </rPh>
    <rPh sb="12" eb="15">
      <t>ジギョウショ</t>
    </rPh>
    <rPh sb="15" eb="17">
      <t>キボ</t>
    </rPh>
    <phoneticPr fontId="2"/>
  </si>
  <si>
    <t>令和７年度の事業所規模と異なる場合、届出が必要です。</t>
  </si>
  <si>
    <t>(3)(4)については単位ごとに計算してください。
◆令和７年４月～令和８年２月までの通所介護及び第１号通所事業の延利用者数を下記の表に記載してください。
※実績（請求を行った件数）を記載してください。</t>
  </si>
  <si>
    <t>◆令和７年４月～令和８年２月までの第１号通所事業等の利用者について、同時にサービス提供を受けた者の最大数を営業日ごとに加えた数を記載してください。</t>
  </si>
  <si>
    <t>◆④延べ利用者数（複数単位を届け出ている場合は全ての単位の④の合計）を令和７年４月～令和８年２月までのうち、通所介護費を算定している月数で除して、１ヶ月の平均利用者数を算出します。</t>
    <rPh sb="2" eb="3">
      <t>ノ</t>
    </rPh>
    <rPh sb="4" eb="8">
      <t>リヨウシャスウ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</si>
</sst>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13">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name val="游ゴシック"/>
      <family val="2"/>
      <charset val="128"/>
      <scheme val="minor"/>
    </font>
    <font>
      <sz val="11"/>
      <name val="游ゴシック"/>
      <family val="3"/>
      <charset val="128"/>
      <scheme val="minor"/>
    </font>
    <font>
      <sz val="11"/>
      <color rgb="FFFF0000"/>
      <name val="游ゴシック"/>
      <family val="3"/>
      <charset val="128"/>
      <scheme val="minor"/>
    </font>
    <font>
      <sz val="9"/>
      <color rgb="FF000000"/>
      <name val="Meiryo UI"/>
      <family val="3"/>
      <charset val="128"/>
    </font>
    <font>
      <sz val="11"/>
      <color theme="1"/>
      <name val="游ゴシック"/>
      <family val="3"/>
      <charset val="128"/>
      <scheme val="minor"/>
    </font>
    <font>
      <sz val="9"/>
      <color indexed="81"/>
      <name val="MS P ゴシック"/>
      <family val="3"/>
      <charset val="128"/>
    </font>
    <font>
      <sz val="11"/>
      <color theme="1"/>
      <name val="HGｺﾞｼｯｸM"/>
      <family val="3"/>
      <charset val="128"/>
    </font>
    <font>
      <sz val="9"/>
      <name val="游ゴシック"/>
      <family val="3"/>
      <charset val="128"/>
      <scheme val="minor"/>
    </font>
    <font>
      <sz val="11"/>
      <name val="HGｺﾞｼｯｸM"/>
      <family val="3"/>
      <charset val="128"/>
    </font>
    <font>
      <b/>
      <sz val="14"/>
      <name val="游ゴシック"/>
      <family val="3"/>
      <charset val="128"/>
      <scheme val="minor"/>
    </font>
  </fonts>
  <fills count="4">
    <fill>
      <patternFill patternType="none"/>
    </fill>
    <fill>
      <patternFill patternType="gray125"/>
    </fill>
    <fill>
      <patternFill patternType="solid">
        <fgColor theme="7" tint="0.39997558519241921"/>
        <bgColor indexed="64"/>
      </patternFill>
    </fill>
    <fill>
      <patternFill patternType="solid">
        <fgColor theme="0" tint="-0.14999847407452621"/>
        <bgColor indexed="64"/>
      </patternFill>
    </fill>
  </fills>
  <borders count="80">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s>
  <cellStyleXfs count="1">
    <xf numFmtId="0" fontId="0" fillId="0" borderId="0">
      <alignment vertical="center"/>
    </xf>
  </cellStyleXfs>
  <cellXfs count="254">
    <xf numFmtId="0" fontId="0" fillId="0" borderId="0" xfId="0">
      <alignment vertical="center"/>
    </xf>
    <xf numFmtId="0" fontId="0" fillId="0" borderId="6" xfId="0" applyBorder="1">
      <alignment vertical="center"/>
    </xf>
    <xf numFmtId="0" fontId="0" fillId="0" borderId="1" xfId="0" applyBorder="1">
      <alignment vertical="center"/>
    </xf>
    <xf numFmtId="0" fontId="0" fillId="0" borderId="9" xfId="0" applyBorder="1">
      <alignment vertical="center"/>
    </xf>
    <xf numFmtId="0" fontId="0" fillId="0" borderId="0" xfId="0" applyAlignment="1">
      <alignment vertical="center" wrapText="1"/>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21" xfId="0" applyBorder="1">
      <alignment vertical="center"/>
    </xf>
    <xf numFmtId="0" fontId="0" fillId="0" borderId="10" xfId="0" applyBorder="1">
      <alignment vertical="center"/>
    </xf>
    <xf numFmtId="0" fontId="0" fillId="0" borderId="4" xfId="0" applyBorder="1">
      <alignment vertical="center"/>
    </xf>
    <xf numFmtId="0" fontId="0" fillId="2" borderId="18" xfId="0" applyFill="1" applyBorder="1" applyProtection="1">
      <alignment vertical="center"/>
      <protection locked="0"/>
    </xf>
    <xf numFmtId="0" fontId="0" fillId="2" borderId="17" xfId="0" applyFill="1" applyBorder="1" applyProtection="1">
      <alignment vertical="center"/>
      <protection locked="0"/>
    </xf>
    <xf numFmtId="0" fontId="0" fillId="2" borderId="28" xfId="0" applyFill="1" applyBorder="1" applyProtection="1">
      <alignment vertical="center"/>
      <protection locked="0"/>
    </xf>
    <xf numFmtId="0" fontId="0" fillId="2" borderId="16" xfId="0" applyFill="1" applyBorder="1" applyProtection="1">
      <alignment vertical="center"/>
      <protection locked="0"/>
    </xf>
    <xf numFmtId="0" fontId="0" fillId="2" borderId="22" xfId="0" applyFill="1" applyBorder="1" applyProtection="1">
      <alignment vertical="center"/>
      <protection locked="0"/>
    </xf>
    <xf numFmtId="0" fontId="0" fillId="2" borderId="32" xfId="0" applyFill="1" applyBorder="1" applyProtection="1">
      <alignment vertical="center"/>
      <protection locked="0"/>
    </xf>
    <xf numFmtId="0" fontId="0" fillId="2" borderId="20" xfId="0" applyFill="1" applyBorder="1" applyProtection="1">
      <alignment vertical="center"/>
      <protection locked="0"/>
    </xf>
    <xf numFmtId="0" fontId="0" fillId="2" borderId="23" xfId="0" applyFill="1" applyBorder="1" applyProtection="1">
      <alignment vertical="center"/>
      <protection locked="0"/>
    </xf>
    <xf numFmtId="0" fontId="0" fillId="0" borderId="3" xfId="0" applyBorder="1" applyAlignment="1">
      <alignment horizontal="center" vertical="center"/>
    </xf>
    <xf numFmtId="0" fontId="4" fillId="2" borderId="30" xfId="0" applyFont="1" applyFill="1" applyBorder="1" applyAlignment="1" applyProtection="1">
      <alignment horizontal="center" vertical="center"/>
      <protection locked="0"/>
    </xf>
    <xf numFmtId="0" fontId="3" fillId="0" borderId="0" xfId="0" applyFont="1">
      <alignment vertical="center"/>
    </xf>
    <xf numFmtId="0" fontId="3" fillId="0" borderId="30" xfId="0" applyFont="1" applyBorder="1" applyAlignment="1">
      <alignment horizontal="center" vertical="center"/>
    </xf>
    <xf numFmtId="0" fontId="3" fillId="0" borderId="34" xfId="0" applyFont="1" applyBorder="1" applyAlignment="1">
      <alignment horizontal="center" vertical="center"/>
    </xf>
    <xf numFmtId="0" fontId="3" fillId="0" borderId="0" xfId="0" applyFont="1" applyAlignment="1">
      <alignment horizontal="center" vertical="center"/>
    </xf>
    <xf numFmtId="0" fontId="4" fillId="2" borderId="59" xfId="0" applyFont="1" applyFill="1" applyBorder="1" applyProtection="1">
      <alignment vertical="center"/>
      <protection locked="0"/>
    </xf>
    <xf numFmtId="0" fontId="3" fillId="0" borderId="60" xfId="0" applyFont="1" applyBorder="1" applyAlignment="1">
      <alignment horizontal="right" vertical="center"/>
    </xf>
    <xf numFmtId="0" fontId="3" fillId="2" borderId="59" xfId="0" applyFont="1" applyFill="1" applyBorder="1" applyAlignment="1" applyProtection="1">
      <alignment horizontal="center" vertical="center"/>
      <protection locked="0"/>
    </xf>
    <xf numFmtId="0" fontId="3" fillId="0" borderId="64" xfId="0" applyFont="1" applyBorder="1" applyAlignment="1">
      <alignment horizontal="right" vertical="center"/>
    </xf>
    <xf numFmtId="0" fontId="4" fillId="2" borderId="68" xfId="0" applyFont="1" applyFill="1" applyBorder="1" applyProtection="1">
      <alignment vertical="center"/>
      <protection locked="0"/>
    </xf>
    <xf numFmtId="0" fontId="3" fillId="2" borderId="0" xfId="0" applyFont="1" applyFill="1" applyProtection="1">
      <alignment vertical="center"/>
      <protection locked="0"/>
    </xf>
    <xf numFmtId="0" fontId="3" fillId="0" borderId="0" xfId="0" applyFont="1" applyAlignment="1">
      <alignment vertical="center" wrapText="1"/>
    </xf>
    <xf numFmtId="0" fontId="3" fillId="0" borderId="4" xfId="0" applyFont="1" applyBorder="1">
      <alignment vertical="center"/>
    </xf>
    <xf numFmtId="0" fontId="3" fillId="0" borderId="10" xfId="0" applyFont="1" applyBorder="1">
      <alignment vertical="center"/>
    </xf>
    <xf numFmtId="0" fontId="3" fillId="0" borderId="40" xfId="0" applyFont="1" applyBorder="1" applyAlignment="1">
      <alignment horizontal="center" vertical="center"/>
    </xf>
    <xf numFmtId="0" fontId="3" fillId="0" borderId="1" xfId="0" applyFont="1" applyBorder="1" applyAlignment="1">
      <alignment horizontal="center" vertical="center"/>
    </xf>
    <xf numFmtId="0" fontId="3" fillId="0" borderId="42" xfId="0" applyFont="1" applyBorder="1" applyAlignment="1">
      <alignment horizontal="center" vertical="center"/>
    </xf>
    <xf numFmtId="0" fontId="3" fillId="0" borderId="1" xfId="0" applyFont="1" applyBorder="1" applyAlignment="1">
      <alignment horizontal="left" vertical="center"/>
    </xf>
    <xf numFmtId="0" fontId="3" fillId="0" borderId="37" xfId="0" applyFont="1" applyBorder="1">
      <alignment vertical="center"/>
    </xf>
    <xf numFmtId="0" fontId="3" fillId="0" borderId="44" xfId="0" applyFont="1" applyBorder="1">
      <alignment vertical="center"/>
    </xf>
    <xf numFmtId="0" fontId="3" fillId="0" borderId="14" xfId="0" applyFont="1" applyBorder="1">
      <alignment vertical="center"/>
    </xf>
    <xf numFmtId="0" fontId="0" fillId="0" borderId="0" xfId="0" applyProtection="1">
      <alignment vertical="center"/>
      <protection locked="0"/>
    </xf>
    <xf numFmtId="0" fontId="4" fillId="2" borderId="16" xfId="0" applyFont="1" applyFill="1" applyBorder="1" applyProtection="1">
      <alignment vertical="center"/>
      <protection locked="0"/>
    </xf>
    <xf numFmtId="0" fontId="4" fillId="2" borderId="18" xfId="0" applyFont="1" applyFill="1" applyBorder="1" applyProtection="1">
      <alignment vertical="center"/>
      <protection locked="0"/>
    </xf>
    <xf numFmtId="0" fontId="4" fillId="2" borderId="22" xfId="0" applyFont="1" applyFill="1" applyBorder="1" applyProtection="1">
      <alignment vertical="center"/>
      <protection locked="0"/>
    </xf>
    <xf numFmtId="176" fontId="0" fillId="0" borderId="18" xfId="0" applyNumberFormat="1" applyBorder="1">
      <alignment vertical="center"/>
    </xf>
    <xf numFmtId="176" fontId="0" fillId="0" borderId="22" xfId="0" applyNumberFormat="1" applyBorder="1">
      <alignment vertical="center"/>
    </xf>
    <xf numFmtId="176" fontId="0" fillId="0" borderId="41" xfId="0" applyNumberFormat="1" applyBorder="1">
      <alignment vertical="center"/>
    </xf>
    <xf numFmtId="176" fontId="0" fillId="0" borderId="16" xfId="0" applyNumberFormat="1" applyBorder="1">
      <alignment vertical="center"/>
    </xf>
    <xf numFmtId="176" fontId="0" fillId="0" borderId="40" xfId="0" applyNumberFormat="1" applyBorder="1">
      <alignment vertical="center"/>
    </xf>
    <xf numFmtId="176" fontId="0" fillId="0" borderId="42" xfId="0" applyNumberFormat="1" applyBorder="1">
      <alignment vertical="center"/>
    </xf>
    <xf numFmtId="0" fontId="3" fillId="0" borderId="35" xfId="0" applyFont="1" applyBorder="1" applyAlignment="1">
      <alignment horizontal="right" vertical="center"/>
    </xf>
    <xf numFmtId="0" fontId="4" fillId="2" borderId="77" xfId="0" applyFont="1" applyFill="1" applyBorder="1" applyProtection="1">
      <alignment vertical="center"/>
      <protection locked="0"/>
    </xf>
    <xf numFmtId="0" fontId="3" fillId="0" borderId="58" xfId="0" applyFont="1" applyBorder="1" applyAlignment="1">
      <alignment horizontal="right" vertical="center"/>
    </xf>
    <xf numFmtId="0" fontId="3" fillId="0" borderId="78" xfId="0" applyFont="1" applyBorder="1" applyAlignment="1">
      <alignment horizontal="right" vertical="center"/>
    </xf>
    <xf numFmtId="0" fontId="3" fillId="2" borderId="46" xfId="0" applyFont="1" applyFill="1" applyBorder="1" applyProtection="1">
      <alignment vertical="center"/>
      <protection locked="0"/>
    </xf>
    <xf numFmtId="0" fontId="3" fillId="2" borderId="62" xfId="0" applyFont="1" applyFill="1" applyBorder="1" applyProtection="1">
      <alignment vertical="center"/>
      <protection locked="0"/>
    </xf>
    <xf numFmtId="0" fontId="3" fillId="0" borderId="65" xfId="0" applyFont="1" applyBorder="1" applyAlignment="1">
      <alignment horizontal="right" vertical="center"/>
    </xf>
    <xf numFmtId="0" fontId="3" fillId="0" borderId="51" xfId="0" applyFont="1" applyBorder="1" applyAlignment="1">
      <alignment horizontal="center" vertical="center"/>
    </xf>
    <xf numFmtId="0" fontId="3" fillId="0" borderId="46" xfId="0" applyFont="1" applyBorder="1" applyAlignment="1">
      <alignment horizontal="center" vertical="center"/>
    </xf>
    <xf numFmtId="176" fontId="3" fillId="0" borderId="46" xfId="0" applyNumberFormat="1" applyFont="1" applyBorder="1" applyAlignment="1">
      <alignment horizontal="center" vertical="center"/>
    </xf>
    <xf numFmtId="0" fontId="3" fillId="0" borderId="53" xfId="0" applyFont="1" applyBorder="1" applyAlignment="1">
      <alignment horizontal="center" vertical="center"/>
    </xf>
    <xf numFmtId="176" fontId="3" fillId="0" borderId="52" xfId="0" applyNumberFormat="1"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36" xfId="0" applyFont="1" applyBorder="1" applyAlignment="1">
      <alignment horizontal="center" vertical="center"/>
    </xf>
    <xf numFmtId="0" fontId="3" fillId="0" borderId="65" xfId="0" applyFont="1" applyBorder="1" applyAlignment="1">
      <alignment horizontal="center" vertical="center"/>
    </xf>
    <xf numFmtId="0" fontId="3" fillId="0" borderId="63" xfId="0" applyFont="1" applyBorder="1" applyAlignment="1">
      <alignment horizontal="center" vertical="center"/>
    </xf>
    <xf numFmtId="20" fontId="3" fillId="2" borderId="62" xfId="0" applyNumberFormat="1" applyFont="1" applyFill="1" applyBorder="1" applyAlignment="1" applyProtection="1">
      <alignment horizontal="center" vertical="center"/>
      <protection locked="0"/>
    </xf>
    <xf numFmtId="0" fontId="3" fillId="2" borderId="62" xfId="0" applyFont="1" applyFill="1" applyBorder="1" applyAlignment="1" applyProtection="1">
      <alignment horizontal="center" vertical="center"/>
      <protection locked="0"/>
    </xf>
    <xf numFmtId="0" fontId="3" fillId="0" borderId="62" xfId="0" applyFont="1" applyBorder="1" applyAlignment="1">
      <alignment horizontal="center" vertical="center"/>
    </xf>
    <xf numFmtId="0" fontId="3" fillId="2" borderId="65" xfId="0" applyFont="1" applyFill="1" applyBorder="1" applyAlignment="1" applyProtection="1">
      <alignment horizontal="center" vertical="center"/>
      <protection locked="0"/>
    </xf>
    <xf numFmtId="0" fontId="4" fillId="2" borderId="62" xfId="0" applyFont="1" applyFill="1" applyBorder="1" applyAlignment="1" applyProtection="1">
      <alignment horizontal="center" vertical="center"/>
      <protection locked="0"/>
    </xf>
    <xf numFmtId="0" fontId="4" fillId="2" borderId="65" xfId="0" applyFont="1" applyFill="1" applyBorder="1" applyAlignment="1" applyProtection="1">
      <alignment horizontal="center" vertical="center"/>
      <protection locked="0"/>
    </xf>
    <xf numFmtId="20" fontId="3" fillId="2" borderId="46" xfId="0" applyNumberFormat="1" applyFont="1" applyFill="1" applyBorder="1" applyAlignment="1" applyProtection="1">
      <alignment horizontal="center" vertical="center"/>
      <protection locked="0"/>
    </xf>
    <xf numFmtId="0" fontId="3" fillId="2" borderId="46"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4" fillId="2" borderId="59" xfId="0" applyFont="1" applyFill="1" applyBorder="1" applyAlignment="1" applyProtection="1">
      <alignment horizontal="center" vertical="center"/>
      <protection locked="0"/>
    </xf>
    <xf numFmtId="0" fontId="4" fillId="2" borderId="64" xfId="0" applyFont="1" applyFill="1" applyBorder="1" applyAlignment="1" applyProtection="1">
      <alignment horizontal="center" vertical="center"/>
      <protection locked="0"/>
    </xf>
    <xf numFmtId="20" fontId="4" fillId="2" borderId="62" xfId="0" applyNumberFormat="1" applyFont="1" applyFill="1" applyBorder="1" applyAlignment="1" applyProtection="1">
      <alignment horizontal="center" vertical="center"/>
      <protection locked="0"/>
    </xf>
    <xf numFmtId="0" fontId="4" fillId="2" borderId="54" xfId="0" applyFont="1" applyFill="1" applyBorder="1" applyAlignment="1" applyProtection="1">
      <alignment horizontal="center" vertical="center"/>
      <protection locked="0"/>
    </xf>
    <xf numFmtId="0" fontId="4" fillId="2" borderId="72" xfId="0" applyFont="1" applyFill="1" applyBorder="1" applyAlignment="1" applyProtection="1">
      <alignment horizontal="center" vertical="center"/>
      <protection locked="0"/>
    </xf>
    <xf numFmtId="0" fontId="4" fillId="2" borderId="53" xfId="0" applyFont="1" applyFill="1" applyBorder="1" applyAlignment="1" applyProtection="1">
      <alignment horizontal="center" vertical="center"/>
      <protection locked="0"/>
    </xf>
    <xf numFmtId="0" fontId="3" fillId="0" borderId="55" xfId="0" applyFont="1" applyBorder="1" applyAlignment="1">
      <alignment horizontal="center"/>
    </xf>
    <xf numFmtId="0" fontId="3" fillId="0" borderId="0" xfId="0" applyFont="1" applyAlignment="1">
      <alignment horizontal="center"/>
    </xf>
    <xf numFmtId="0" fontId="3" fillId="0" borderId="46" xfId="0" applyFont="1" applyBorder="1" applyAlignment="1">
      <alignment horizont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72" xfId="0" applyFont="1" applyBorder="1" applyAlignment="1">
      <alignment horizontal="center" vertical="center"/>
    </xf>
    <xf numFmtId="0" fontId="3" fillId="0" borderId="0" xfId="0" applyFont="1" applyAlignment="1">
      <alignment horizontal="center" vertical="center"/>
    </xf>
    <xf numFmtId="0" fontId="3" fillId="0" borderId="75" xfId="0" applyFont="1" applyBorder="1" applyAlignment="1">
      <alignment horizontal="center" vertical="center"/>
    </xf>
    <xf numFmtId="0" fontId="3" fillId="0" borderId="68" xfId="0" applyFont="1" applyBorder="1" applyAlignment="1">
      <alignment horizontal="center" vertical="center"/>
    </xf>
    <xf numFmtId="0" fontId="3" fillId="0" borderId="59" xfId="0" applyFont="1" applyBorder="1" applyAlignment="1">
      <alignment horizontal="center" vertical="center"/>
    </xf>
    <xf numFmtId="20" fontId="4" fillId="2" borderId="59" xfId="0" applyNumberFormat="1"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4" fillId="0" borderId="6" xfId="0" applyFont="1" applyBorder="1" applyAlignment="1">
      <alignment horizontal="left" vertical="top" wrapText="1"/>
    </xf>
    <xf numFmtId="0" fontId="4" fillId="0" borderId="1" xfId="0" applyFont="1" applyBorder="1" applyAlignment="1">
      <alignment horizontal="left" vertical="top" wrapText="1"/>
    </xf>
    <xf numFmtId="0" fontId="3" fillId="0" borderId="13" xfId="0" quotePrefix="1" applyFont="1" applyBorder="1" applyAlignment="1">
      <alignment horizontal="center" vertical="center"/>
    </xf>
    <xf numFmtId="0" fontId="3" fillId="0" borderId="14" xfId="0" quotePrefix="1" applyFont="1" applyBorder="1" applyAlignment="1">
      <alignment horizontal="center" vertical="center"/>
    </xf>
    <xf numFmtId="0" fontId="3" fillId="0" borderId="15" xfId="0" quotePrefix="1"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12" fillId="0" borderId="0" xfId="0" applyFont="1" applyAlignment="1">
      <alignment horizontal="center" vertical="center"/>
    </xf>
    <xf numFmtId="0" fontId="4" fillId="2" borderId="48" xfId="0" applyFont="1" applyFill="1" applyBorder="1" applyAlignment="1" applyProtection="1">
      <alignment horizontal="center" vertical="center"/>
      <protection locked="0"/>
    </xf>
    <xf numFmtId="0" fontId="4" fillId="2" borderId="49" xfId="0" applyFont="1" applyFill="1" applyBorder="1" applyAlignment="1" applyProtection="1">
      <alignment horizontal="center" vertical="center"/>
      <protection locked="0"/>
    </xf>
    <xf numFmtId="0" fontId="4" fillId="2" borderId="36" xfId="0" applyFont="1" applyFill="1" applyBorder="1" applyAlignment="1" applyProtection="1">
      <alignment horizontal="center" vertical="center"/>
      <protection locked="0"/>
    </xf>
    <xf numFmtId="0" fontId="3" fillId="0" borderId="64" xfId="0" applyFont="1" applyBorder="1" applyAlignment="1">
      <alignment horizontal="center" vertical="center"/>
    </xf>
    <xf numFmtId="0" fontId="3" fillId="0" borderId="61" xfId="0" applyFont="1" applyBorder="1" applyAlignment="1">
      <alignment horizontal="center" vertical="center"/>
    </xf>
    <xf numFmtId="0" fontId="3" fillId="0" borderId="25" xfId="0" applyFont="1" applyBorder="1" applyAlignment="1">
      <alignment horizontal="center" vertical="center" wrapText="1"/>
    </xf>
    <xf numFmtId="0" fontId="3" fillId="0" borderId="25"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wrapText="1"/>
    </xf>
    <xf numFmtId="0" fontId="3" fillId="0" borderId="15" xfId="0" applyFont="1" applyBorder="1" applyAlignment="1">
      <alignment horizontal="center" vertical="center"/>
    </xf>
    <xf numFmtId="0" fontId="3" fillId="0" borderId="71" xfId="0" applyFont="1" applyBorder="1" applyAlignment="1">
      <alignment horizontal="center" vertical="center"/>
    </xf>
    <xf numFmtId="0" fontId="3" fillId="0" borderId="2" xfId="0" applyFont="1" applyBorder="1" applyAlignment="1">
      <alignment horizontal="center" vertical="center"/>
    </xf>
    <xf numFmtId="0" fontId="3" fillId="0" borderId="67" xfId="0" applyFont="1" applyBorder="1" applyAlignment="1">
      <alignment horizontal="center" vertical="center"/>
    </xf>
    <xf numFmtId="0" fontId="3" fillId="0" borderId="57" xfId="0" applyFont="1" applyBorder="1" applyAlignment="1">
      <alignment horizontal="center" vertical="center"/>
    </xf>
    <xf numFmtId="0" fontId="3" fillId="0" borderId="41" xfId="0" applyFont="1" applyBorder="1" applyAlignment="1">
      <alignment horizontal="center" vertical="center"/>
    </xf>
    <xf numFmtId="0" fontId="3" fillId="0" borderId="9" xfId="0" applyFont="1" applyBorder="1" applyAlignment="1">
      <alignment horizontal="center" vertical="center"/>
    </xf>
    <xf numFmtId="0" fontId="3" fillId="0" borderId="58" xfId="0" applyFont="1" applyBorder="1" applyAlignment="1">
      <alignment horizontal="center" vertical="center"/>
    </xf>
    <xf numFmtId="0" fontId="3" fillId="0" borderId="52" xfId="0" applyFont="1" applyBorder="1" applyAlignment="1">
      <alignment horizontal="center" vertical="center"/>
    </xf>
    <xf numFmtId="0" fontId="3" fillId="0" borderId="35" xfId="0" applyFont="1" applyBorder="1" applyAlignment="1">
      <alignment horizontal="center" vertical="center"/>
    </xf>
    <xf numFmtId="0" fontId="3" fillId="0" borderId="5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2" borderId="59" xfId="0" applyFont="1" applyFill="1" applyBorder="1" applyAlignment="1" applyProtection="1">
      <alignment horizontal="center" vertical="center"/>
      <protection locked="0"/>
    </xf>
    <xf numFmtId="0" fontId="3" fillId="2" borderId="64" xfId="0" applyFont="1" applyFill="1" applyBorder="1" applyAlignment="1" applyProtection="1">
      <alignment horizontal="center" vertical="center"/>
      <protection locked="0"/>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46" xfId="0" applyFont="1" applyBorder="1" applyAlignment="1">
      <alignment horizontal="right" vertical="center"/>
    </xf>
    <xf numFmtId="0" fontId="3" fillId="0" borderId="35" xfId="0" applyFont="1" applyBorder="1" applyAlignment="1">
      <alignment horizontal="right" vertical="center"/>
    </xf>
    <xf numFmtId="0" fontId="3" fillId="2" borderId="72" xfId="0" applyFont="1" applyFill="1" applyBorder="1" applyAlignment="1" applyProtection="1">
      <alignment horizontal="center" vertical="center" wrapText="1"/>
      <protection locked="0"/>
    </xf>
    <xf numFmtId="0" fontId="3" fillId="2" borderId="53" xfId="0" applyFont="1" applyFill="1" applyBorder="1" applyAlignment="1" applyProtection="1">
      <alignment horizontal="center" vertical="center" wrapText="1"/>
      <protection locked="0"/>
    </xf>
    <xf numFmtId="0" fontId="3" fillId="0" borderId="1" xfId="0" applyFont="1" applyBorder="1" applyAlignment="1">
      <alignment horizontal="right" vertical="center"/>
    </xf>
    <xf numFmtId="0" fontId="3" fillId="0" borderId="12" xfId="0" applyFont="1" applyBorder="1" applyAlignment="1">
      <alignment horizontal="right" vertical="center"/>
    </xf>
    <xf numFmtId="0" fontId="3" fillId="2" borderId="0" xfId="0" applyFont="1" applyFill="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2" borderId="12"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176" fontId="3" fillId="0" borderId="42" xfId="0" applyNumberFormat="1" applyFont="1" applyBorder="1" applyAlignment="1">
      <alignment horizontal="center" vertical="center"/>
    </xf>
    <xf numFmtId="0" fontId="3" fillId="0" borderId="50" xfId="0" applyFont="1" applyBorder="1" applyAlignment="1">
      <alignment horizontal="left" vertical="center"/>
    </xf>
    <xf numFmtId="0" fontId="3" fillId="0" borderId="30" xfId="0" applyFont="1" applyBorder="1" applyAlignment="1">
      <alignment horizontal="left" vertical="center"/>
    </xf>
    <xf numFmtId="0" fontId="3" fillId="0" borderId="56" xfId="0" applyFont="1" applyBorder="1" applyAlignment="1">
      <alignment horizontal="left" vertical="center"/>
    </xf>
    <xf numFmtId="0" fontId="3" fillId="0" borderId="49" xfId="0" applyFont="1" applyBorder="1" applyAlignment="1">
      <alignment horizontal="left" vertical="center"/>
    </xf>
    <xf numFmtId="0" fontId="5" fillId="3" borderId="6"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2" xfId="0" applyFont="1" applyFill="1" applyBorder="1" applyAlignment="1">
      <alignment horizontal="center" vertical="center"/>
    </xf>
    <xf numFmtId="0" fontId="3" fillId="0" borderId="11"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center" vertical="center"/>
    </xf>
    <xf numFmtId="176" fontId="3" fillId="0" borderId="35" xfId="0" applyNumberFormat="1"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51" xfId="0" applyFont="1" applyBorder="1" applyAlignment="1">
      <alignment horizontal="left" vertical="center" wrapText="1"/>
    </xf>
    <xf numFmtId="0" fontId="3" fillId="0" borderId="46" xfId="0" applyFont="1" applyBorder="1" applyAlignment="1">
      <alignment horizontal="left" vertical="center" wrapText="1"/>
    </xf>
    <xf numFmtId="0" fontId="3" fillId="0" borderId="35" xfId="0" applyFont="1" applyBorder="1" applyAlignment="1">
      <alignment horizontal="left" vertical="center" wrapText="1"/>
    </xf>
    <xf numFmtId="0" fontId="3" fillId="0" borderId="69" xfId="0" quotePrefix="1" applyFont="1" applyBorder="1" applyAlignment="1">
      <alignment horizontal="center" vertical="center"/>
    </xf>
    <xf numFmtId="0" fontId="3" fillId="0" borderId="70" xfId="0" applyFont="1" applyBorder="1" applyAlignment="1">
      <alignment horizontal="center" vertical="center"/>
    </xf>
    <xf numFmtId="0" fontId="3" fillId="0" borderId="73" xfId="0" applyFont="1" applyBorder="1" applyAlignment="1">
      <alignment horizontal="left" vertical="center" wrapText="1"/>
    </xf>
    <xf numFmtId="0" fontId="3" fillId="0" borderId="53" xfId="0" applyFont="1" applyBorder="1" applyAlignment="1">
      <alignment horizontal="left" vertical="center" wrapText="1"/>
    </xf>
    <xf numFmtId="0" fontId="3" fillId="0" borderId="50" xfId="0" applyFont="1" applyBorder="1" applyAlignment="1">
      <alignment horizontal="center" vertical="center"/>
    </xf>
    <xf numFmtId="0" fontId="3" fillId="0" borderId="30" xfId="0" applyFont="1" applyBorder="1" applyAlignment="1">
      <alignment horizontal="center" vertical="center"/>
    </xf>
    <xf numFmtId="0" fontId="3" fillId="0" borderId="47" xfId="0" applyFont="1" applyBorder="1" applyAlignment="1">
      <alignment horizontal="center" vertical="center"/>
    </xf>
    <xf numFmtId="0" fontId="3" fillId="0" borderId="43" xfId="0" applyFont="1" applyBorder="1" applyAlignment="1">
      <alignment horizontal="center" vertical="center"/>
    </xf>
    <xf numFmtId="0" fontId="4" fillId="2" borderId="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3" fillId="0" borderId="56" xfId="0" applyFont="1" applyBorder="1" applyAlignment="1">
      <alignment horizontal="center" vertical="center"/>
    </xf>
    <xf numFmtId="0" fontId="4" fillId="0" borderId="49" xfId="0" applyFont="1" applyBorder="1" applyAlignment="1">
      <alignment horizontal="center" vertical="center"/>
    </xf>
    <xf numFmtId="0" fontId="3" fillId="2" borderId="48" xfId="0" applyFont="1" applyFill="1" applyBorder="1" applyAlignment="1" applyProtection="1">
      <alignment horizontal="center" vertical="center"/>
      <protection locked="0"/>
    </xf>
    <xf numFmtId="0" fontId="3" fillId="2" borderId="49"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protection locked="0"/>
    </xf>
    <xf numFmtId="0" fontId="3" fillId="0" borderId="66"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4" fillId="0" borderId="50" xfId="0" applyFont="1" applyBorder="1" applyAlignment="1">
      <alignment horizontal="center" vertical="center"/>
    </xf>
    <xf numFmtId="0" fontId="4" fillId="0" borderId="30" xfId="0" applyFont="1" applyBorder="1" applyAlignment="1">
      <alignment horizontal="center" vertical="center"/>
    </xf>
    <xf numFmtId="0" fontId="4" fillId="0" borderId="34" xfId="0" applyFont="1" applyBorder="1" applyAlignment="1">
      <alignment horizontal="center" vertical="center"/>
    </xf>
    <xf numFmtId="0" fontId="4" fillId="2" borderId="46" xfId="0" applyFont="1" applyFill="1" applyBorder="1" applyAlignment="1" applyProtection="1">
      <alignment horizontal="center" vertical="center"/>
      <protection locked="0"/>
    </xf>
    <xf numFmtId="0" fontId="4" fillId="2" borderId="35" xfId="0" applyFont="1" applyFill="1" applyBorder="1" applyAlignment="1" applyProtection="1">
      <alignment horizontal="center" vertical="center"/>
      <protection locked="0"/>
    </xf>
    <xf numFmtId="0" fontId="3" fillId="0" borderId="79" xfId="0" applyFont="1" applyBorder="1" applyAlignment="1">
      <alignment horizontal="center" vertical="center"/>
    </xf>
    <xf numFmtId="0" fontId="4" fillId="2" borderId="18" xfId="0" applyFont="1" applyFill="1" applyBorder="1" applyAlignment="1" applyProtection="1">
      <alignment horizontal="center" vertical="center"/>
      <protection locked="0"/>
    </xf>
    <xf numFmtId="0" fontId="4" fillId="2" borderId="55" xfId="0" applyFont="1" applyFill="1" applyBorder="1" applyAlignment="1" applyProtection="1">
      <alignment horizontal="center" vertical="center"/>
      <protection locked="0"/>
    </xf>
    <xf numFmtId="0" fontId="4" fillId="2" borderId="45" xfId="0" applyFont="1" applyFill="1" applyBorder="1" applyAlignment="1" applyProtection="1">
      <alignment horizontal="center" vertical="center"/>
      <protection locked="0"/>
    </xf>
    <xf numFmtId="0" fontId="3" fillId="2" borderId="48" xfId="0" applyFont="1" applyFill="1" applyBorder="1" applyAlignment="1" applyProtection="1">
      <alignment horizontal="left" vertical="center" wrapText="1"/>
      <protection locked="0"/>
    </xf>
    <xf numFmtId="0" fontId="3" fillId="2" borderId="49" xfId="0" applyFont="1" applyFill="1" applyBorder="1" applyAlignment="1" applyProtection="1">
      <alignment horizontal="left" vertical="center"/>
      <protection locked="0"/>
    </xf>
    <xf numFmtId="0" fontId="3" fillId="2" borderId="36" xfId="0" applyFont="1" applyFill="1" applyBorder="1" applyAlignment="1" applyProtection="1">
      <alignment horizontal="left" vertical="center"/>
      <protection locked="0"/>
    </xf>
    <xf numFmtId="0" fontId="3" fillId="0" borderId="55" xfId="0" applyFont="1" applyBorder="1" applyAlignment="1">
      <alignment horizontal="center" vertical="center" wrapText="1"/>
    </xf>
    <xf numFmtId="0" fontId="3" fillId="0" borderId="0" xfId="0" applyFont="1" applyAlignment="1">
      <alignment horizontal="center" vertical="center" wrapText="1"/>
    </xf>
    <xf numFmtId="0" fontId="3" fillId="0" borderId="51" xfId="0" applyFont="1" applyBorder="1" applyAlignment="1">
      <alignment horizontal="center" vertical="center" wrapText="1"/>
    </xf>
    <xf numFmtId="0" fontId="3" fillId="0" borderId="46" xfId="0" applyFont="1" applyBorder="1" applyAlignment="1">
      <alignment horizontal="center" vertical="center" wrapText="1"/>
    </xf>
    <xf numFmtId="177" fontId="0" fillId="0" borderId="74" xfId="0" applyNumberFormat="1" applyBorder="1" applyAlignment="1">
      <alignment horizontal="center" vertical="center"/>
    </xf>
    <xf numFmtId="177" fontId="0" fillId="0" borderId="5" xfId="0" applyNumberFormat="1" applyBorder="1" applyAlignment="1">
      <alignment horizontal="center" vertical="center"/>
    </xf>
    <xf numFmtId="0" fontId="0" fillId="0" borderId="6" xfId="0" applyBorder="1" applyAlignment="1">
      <alignment horizontal="left" vertical="center" wrapText="1"/>
    </xf>
    <xf numFmtId="0" fontId="0" fillId="0" borderId="34" xfId="0" applyBorder="1" applyAlignment="1">
      <alignment horizontal="center" vertical="center"/>
    </xf>
    <xf numFmtId="0" fontId="0" fillId="0" borderId="24" xfId="0" applyBorder="1" applyAlignment="1">
      <alignment horizontal="center" vertical="center"/>
    </xf>
    <xf numFmtId="0" fontId="0" fillId="0" borderId="33" xfId="0" applyBorder="1" applyAlignment="1">
      <alignment horizontal="center" vertical="center"/>
    </xf>
    <xf numFmtId="0" fontId="0" fillId="0" borderId="36"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49" xfId="0" applyBorder="1" applyAlignment="1">
      <alignment horizontal="center" vertical="center"/>
    </xf>
    <xf numFmtId="0" fontId="10" fillId="0" borderId="37"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0" fillId="0" borderId="0" xfId="0" applyAlignment="1">
      <alignment horizontal="left" vertical="top"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36"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7" fillId="0" borderId="11" xfId="0" applyFont="1" applyBorder="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176" fontId="0" fillId="0" borderId="3" xfId="0" applyNumberFormat="1" applyBorder="1" applyAlignment="1">
      <alignment horizontal="center" vertical="center"/>
    </xf>
    <xf numFmtId="176" fontId="0" fillId="0" borderId="5" xfId="0" applyNumberFormat="1" applyBorder="1" applyAlignment="1">
      <alignment horizontal="center" vertical="center"/>
    </xf>
    <xf numFmtId="0" fontId="0" fillId="0" borderId="45"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37" xfId="0" applyBorder="1" applyAlignment="1">
      <alignment horizontal="center" vertical="center" wrapText="1"/>
    </xf>
    <xf numFmtId="0" fontId="0" fillId="0" borderId="1" xfId="0" applyBorder="1" applyAlignment="1">
      <alignment horizontal="center" vertical="center" wrapText="1"/>
    </xf>
    <xf numFmtId="0" fontId="0" fillId="0" borderId="43" xfId="0" applyBorder="1" applyAlignment="1">
      <alignment horizontal="center" vertical="center" wrapText="1"/>
    </xf>
    <xf numFmtId="0" fontId="0" fillId="0" borderId="13" xfId="0" quotePrefix="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4" xfId="0" quotePrefix="1" applyBorder="1" applyAlignment="1">
      <alignment horizontal="center" vertical="center"/>
    </xf>
    <xf numFmtId="0" fontId="0" fillId="0" borderId="15" xfId="0" quotePrefix="1" applyBorder="1" applyAlignment="1">
      <alignment horizontal="center" vertical="center"/>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44" xfId="0" applyBorder="1" applyAlignment="1">
      <alignment horizontal="center" vertical="center" wrapText="1"/>
    </xf>
    <xf numFmtId="0" fontId="0" fillId="0" borderId="25" xfId="0" applyBorder="1" applyAlignment="1">
      <alignment horizontal="center" vertical="center" wrapText="1"/>
    </xf>
    <xf numFmtId="0" fontId="0" fillId="0" borderId="19" xfId="0" applyBorder="1" applyAlignment="1">
      <alignment horizontal="center" vertical="center" wrapText="1"/>
    </xf>
    <xf numFmtId="0" fontId="0" fillId="0" borderId="3"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T$26" lockText="1" noThreeD="1"/>
</file>

<file path=xl/ctrlProps/ctrlProp101.xml><?xml version="1.0" encoding="utf-8"?>
<formControlPr xmlns="http://schemas.microsoft.com/office/spreadsheetml/2009/9/main" objectType="CheckBox" fmlaLink="$U$26" lockText="1" noThreeD="1"/>
</file>

<file path=xl/ctrlProps/ctrlProp102.xml><?xml version="1.0" encoding="utf-8"?>
<formControlPr xmlns="http://schemas.microsoft.com/office/spreadsheetml/2009/9/main" objectType="CheckBox" fmlaLink="$V$26" lockText="1" noThreeD="1"/>
</file>

<file path=xl/ctrlProps/ctrlProp103.xml><?xml version="1.0" encoding="utf-8"?>
<formControlPr xmlns="http://schemas.microsoft.com/office/spreadsheetml/2009/9/main" objectType="CheckBox" fmlaLink="$W$26" lockText="1" noThreeD="1"/>
</file>

<file path=xl/ctrlProps/ctrlProp104.xml><?xml version="1.0" encoding="utf-8"?>
<formControlPr xmlns="http://schemas.microsoft.com/office/spreadsheetml/2009/9/main" objectType="CheckBox" fmlaLink="$X$26" lockText="1" noThreeD="1"/>
</file>

<file path=xl/ctrlProps/ctrlProp105.xml><?xml version="1.0" encoding="utf-8"?>
<formControlPr xmlns="http://schemas.microsoft.com/office/spreadsheetml/2009/9/main" objectType="CheckBox" fmlaLink="$Y$26" lockText="1" noThreeD="1"/>
</file>

<file path=xl/ctrlProps/ctrlProp106.xml><?xml version="1.0" encoding="utf-8"?>
<formControlPr xmlns="http://schemas.microsoft.com/office/spreadsheetml/2009/9/main" objectType="CheckBox" fmlaLink="$Z$26" lockText="1" noThreeD="1"/>
</file>

<file path=xl/ctrlProps/ctrlProp107.xml><?xml version="1.0" encoding="utf-8"?>
<formControlPr xmlns="http://schemas.microsoft.com/office/spreadsheetml/2009/9/main" objectType="CheckBox" fmlaLink="$AA$26" lockText="1" noThreeD="1"/>
</file>

<file path=xl/ctrlProps/ctrlProp108.xml><?xml version="1.0" encoding="utf-8"?>
<formControlPr xmlns="http://schemas.microsoft.com/office/spreadsheetml/2009/9/main" objectType="CheckBox" fmlaLink="$AB$26" lockText="1" noThreeD="1"/>
</file>

<file path=xl/ctrlProps/ctrlProp109.xml><?xml version="1.0" encoding="utf-8"?>
<formControlPr xmlns="http://schemas.microsoft.com/office/spreadsheetml/2009/9/main" objectType="CheckBox" fmlaLink="$AC$26"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S$35" lockText="1" noThreeD="1"/>
</file>

<file path=xl/ctrlProps/ctrlProp111.xml><?xml version="1.0" encoding="utf-8"?>
<formControlPr xmlns="http://schemas.microsoft.com/office/spreadsheetml/2009/9/main" objectType="CheckBox" fmlaLink="$T$35" lockText="1" noThreeD="1"/>
</file>

<file path=xl/ctrlProps/ctrlProp112.xml><?xml version="1.0" encoding="utf-8"?>
<formControlPr xmlns="http://schemas.microsoft.com/office/spreadsheetml/2009/9/main" objectType="CheckBox" fmlaLink="$U$35" lockText="1" noThreeD="1"/>
</file>

<file path=xl/ctrlProps/ctrlProp113.xml><?xml version="1.0" encoding="utf-8"?>
<formControlPr xmlns="http://schemas.microsoft.com/office/spreadsheetml/2009/9/main" objectType="CheckBox" fmlaLink="$V$35" lockText="1" noThreeD="1"/>
</file>

<file path=xl/ctrlProps/ctrlProp114.xml><?xml version="1.0" encoding="utf-8"?>
<formControlPr xmlns="http://schemas.microsoft.com/office/spreadsheetml/2009/9/main" objectType="CheckBox" fmlaLink="$W$35" lockText="1" noThreeD="1"/>
</file>

<file path=xl/ctrlProps/ctrlProp115.xml><?xml version="1.0" encoding="utf-8"?>
<formControlPr xmlns="http://schemas.microsoft.com/office/spreadsheetml/2009/9/main" objectType="CheckBox" fmlaLink="$X$35" lockText="1" noThreeD="1"/>
</file>

<file path=xl/ctrlProps/ctrlProp116.xml><?xml version="1.0" encoding="utf-8"?>
<formControlPr xmlns="http://schemas.microsoft.com/office/spreadsheetml/2009/9/main" objectType="CheckBox" fmlaLink="$Y$35" lockText="1" noThreeD="1"/>
</file>

<file path=xl/ctrlProps/ctrlProp117.xml><?xml version="1.0" encoding="utf-8"?>
<formControlPr xmlns="http://schemas.microsoft.com/office/spreadsheetml/2009/9/main" objectType="CheckBox" fmlaLink="$Z$35" lockText="1" noThreeD="1"/>
</file>

<file path=xl/ctrlProps/ctrlProp118.xml><?xml version="1.0" encoding="utf-8"?>
<formControlPr xmlns="http://schemas.microsoft.com/office/spreadsheetml/2009/9/main" objectType="CheckBox" fmlaLink="$AA$35" lockText="1" noThreeD="1"/>
</file>

<file path=xl/ctrlProps/ctrlProp119.xml><?xml version="1.0" encoding="utf-8"?>
<formControlPr xmlns="http://schemas.microsoft.com/office/spreadsheetml/2009/9/main" objectType="CheckBox" fmlaLink="$AB$35"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AC$35" lockText="1" noThreeD="1"/>
</file>

<file path=xl/ctrlProps/ctrlProp121.xml><?xml version="1.0" encoding="utf-8"?>
<formControlPr xmlns="http://schemas.microsoft.com/office/spreadsheetml/2009/9/main" objectType="CheckBox" fmlaLink="$S$20" lockText="1" noThreeD="1"/>
</file>

<file path=xl/ctrlProps/ctrlProp122.xml><?xml version="1.0" encoding="utf-8"?>
<formControlPr xmlns="http://schemas.microsoft.com/office/spreadsheetml/2009/9/main" objectType="CheckBox" fmlaLink="$T$20" lockText="1" noThreeD="1"/>
</file>

<file path=xl/ctrlProps/ctrlProp123.xml><?xml version="1.0" encoding="utf-8"?>
<formControlPr xmlns="http://schemas.microsoft.com/office/spreadsheetml/2009/9/main" objectType="CheckBox" fmlaLink="$U$20" lockText="1" noThreeD="1"/>
</file>

<file path=xl/ctrlProps/ctrlProp124.xml><?xml version="1.0" encoding="utf-8"?>
<formControlPr xmlns="http://schemas.microsoft.com/office/spreadsheetml/2009/9/main" objectType="CheckBox" fmlaLink="$V$20" lockText="1" noThreeD="1"/>
</file>

<file path=xl/ctrlProps/ctrlProp125.xml><?xml version="1.0" encoding="utf-8"?>
<formControlPr xmlns="http://schemas.microsoft.com/office/spreadsheetml/2009/9/main" objectType="CheckBox" fmlaLink="$W$20" lockText="1" noThreeD="1"/>
</file>

<file path=xl/ctrlProps/ctrlProp126.xml><?xml version="1.0" encoding="utf-8"?>
<formControlPr xmlns="http://schemas.microsoft.com/office/spreadsheetml/2009/9/main" objectType="CheckBox" fmlaLink="$X$20" lockText="1" noThreeD="1"/>
</file>

<file path=xl/ctrlProps/ctrlProp127.xml><?xml version="1.0" encoding="utf-8"?>
<formControlPr xmlns="http://schemas.microsoft.com/office/spreadsheetml/2009/9/main" objectType="CheckBox" fmlaLink="$Y$20" lockText="1" noThreeD="1"/>
</file>

<file path=xl/ctrlProps/ctrlProp128.xml><?xml version="1.0" encoding="utf-8"?>
<formControlPr xmlns="http://schemas.microsoft.com/office/spreadsheetml/2009/9/main" objectType="CheckBox" fmlaLink="$Z$20" lockText="1" noThreeD="1"/>
</file>

<file path=xl/ctrlProps/ctrlProp129.xml><?xml version="1.0" encoding="utf-8"?>
<formControlPr xmlns="http://schemas.microsoft.com/office/spreadsheetml/2009/9/main" objectType="CheckBox" fmlaLink="$AA$20"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AB$20" lockText="1" noThreeD="1"/>
</file>

<file path=xl/ctrlProps/ctrlProp131.xml><?xml version="1.0" encoding="utf-8"?>
<formControlPr xmlns="http://schemas.microsoft.com/office/spreadsheetml/2009/9/main" objectType="CheckBox" fmlaLink="$AC$20" lockText="1" noThreeD="1"/>
</file>

<file path=xl/ctrlProps/ctrlProp132.xml><?xml version="1.0" encoding="utf-8"?>
<formControlPr xmlns="http://schemas.microsoft.com/office/spreadsheetml/2009/9/main" objectType="CheckBox" fmlaLink="$S$26" lockText="1" noThreeD="1"/>
</file>

<file path=xl/ctrlProps/ctrlProp133.xml><?xml version="1.0" encoding="utf-8"?>
<formControlPr xmlns="http://schemas.microsoft.com/office/spreadsheetml/2009/9/main" objectType="CheckBox" fmlaLink="$T$26" lockText="1" noThreeD="1"/>
</file>

<file path=xl/ctrlProps/ctrlProp134.xml><?xml version="1.0" encoding="utf-8"?>
<formControlPr xmlns="http://schemas.microsoft.com/office/spreadsheetml/2009/9/main" objectType="CheckBox" fmlaLink="$U$26" lockText="1" noThreeD="1"/>
</file>

<file path=xl/ctrlProps/ctrlProp135.xml><?xml version="1.0" encoding="utf-8"?>
<formControlPr xmlns="http://schemas.microsoft.com/office/spreadsheetml/2009/9/main" objectType="CheckBox" fmlaLink="$V$26" lockText="1" noThreeD="1"/>
</file>

<file path=xl/ctrlProps/ctrlProp136.xml><?xml version="1.0" encoding="utf-8"?>
<formControlPr xmlns="http://schemas.microsoft.com/office/spreadsheetml/2009/9/main" objectType="CheckBox" fmlaLink="$W$26" lockText="1" noThreeD="1"/>
</file>

<file path=xl/ctrlProps/ctrlProp137.xml><?xml version="1.0" encoding="utf-8"?>
<formControlPr xmlns="http://schemas.microsoft.com/office/spreadsheetml/2009/9/main" objectType="CheckBox" fmlaLink="$X$26" lockText="1" noThreeD="1"/>
</file>

<file path=xl/ctrlProps/ctrlProp138.xml><?xml version="1.0" encoding="utf-8"?>
<formControlPr xmlns="http://schemas.microsoft.com/office/spreadsheetml/2009/9/main" objectType="CheckBox" fmlaLink="$Y$26" lockText="1" noThreeD="1"/>
</file>

<file path=xl/ctrlProps/ctrlProp139.xml><?xml version="1.0" encoding="utf-8"?>
<formControlPr xmlns="http://schemas.microsoft.com/office/spreadsheetml/2009/9/main" objectType="CheckBox" fmlaLink="$Z$26"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AA$26" lockText="1" noThreeD="1"/>
</file>

<file path=xl/ctrlProps/ctrlProp141.xml><?xml version="1.0" encoding="utf-8"?>
<formControlPr xmlns="http://schemas.microsoft.com/office/spreadsheetml/2009/9/main" objectType="CheckBox" fmlaLink="$AB$26" lockText="1" noThreeD="1"/>
</file>

<file path=xl/ctrlProps/ctrlProp142.xml><?xml version="1.0" encoding="utf-8"?>
<formControlPr xmlns="http://schemas.microsoft.com/office/spreadsheetml/2009/9/main" objectType="CheckBox" fmlaLink="$AC$26" lockText="1" noThreeD="1"/>
</file>

<file path=xl/ctrlProps/ctrlProp143.xml><?xml version="1.0" encoding="utf-8"?>
<formControlPr xmlns="http://schemas.microsoft.com/office/spreadsheetml/2009/9/main" objectType="CheckBox" fmlaLink="$S$35" lockText="1" noThreeD="1"/>
</file>

<file path=xl/ctrlProps/ctrlProp144.xml><?xml version="1.0" encoding="utf-8"?>
<formControlPr xmlns="http://schemas.microsoft.com/office/spreadsheetml/2009/9/main" objectType="CheckBox" fmlaLink="$T$35" lockText="1" noThreeD="1"/>
</file>

<file path=xl/ctrlProps/ctrlProp145.xml><?xml version="1.0" encoding="utf-8"?>
<formControlPr xmlns="http://schemas.microsoft.com/office/spreadsheetml/2009/9/main" objectType="CheckBox" fmlaLink="$U$35" lockText="1" noThreeD="1"/>
</file>

<file path=xl/ctrlProps/ctrlProp146.xml><?xml version="1.0" encoding="utf-8"?>
<formControlPr xmlns="http://schemas.microsoft.com/office/spreadsheetml/2009/9/main" objectType="CheckBox" fmlaLink="$V$35" lockText="1" noThreeD="1"/>
</file>

<file path=xl/ctrlProps/ctrlProp147.xml><?xml version="1.0" encoding="utf-8"?>
<formControlPr xmlns="http://schemas.microsoft.com/office/spreadsheetml/2009/9/main" objectType="CheckBox" fmlaLink="$W$35" lockText="1" noThreeD="1"/>
</file>

<file path=xl/ctrlProps/ctrlProp148.xml><?xml version="1.0" encoding="utf-8"?>
<formControlPr xmlns="http://schemas.microsoft.com/office/spreadsheetml/2009/9/main" objectType="CheckBox" fmlaLink="$X$35" lockText="1" noThreeD="1"/>
</file>

<file path=xl/ctrlProps/ctrlProp149.xml><?xml version="1.0" encoding="utf-8"?>
<formControlPr xmlns="http://schemas.microsoft.com/office/spreadsheetml/2009/9/main" objectType="CheckBox" fmlaLink="$Y$35"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Z$35" lockText="1" noThreeD="1"/>
</file>

<file path=xl/ctrlProps/ctrlProp151.xml><?xml version="1.0" encoding="utf-8"?>
<formControlPr xmlns="http://schemas.microsoft.com/office/spreadsheetml/2009/9/main" objectType="CheckBox" fmlaLink="$AA$35" lockText="1" noThreeD="1"/>
</file>

<file path=xl/ctrlProps/ctrlProp152.xml><?xml version="1.0" encoding="utf-8"?>
<formControlPr xmlns="http://schemas.microsoft.com/office/spreadsheetml/2009/9/main" objectType="CheckBox" fmlaLink="$AB$35" lockText="1" noThreeD="1"/>
</file>

<file path=xl/ctrlProps/ctrlProp153.xml><?xml version="1.0" encoding="utf-8"?>
<formControlPr xmlns="http://schemas.microsoft.com/office/spreadsheetml/2009/9/main" objectType="CheckBox" fmlaLink="$AC$35" lockText="1" noThreeD="1"/>
</file>

<file path=xl/ctrlProps/ctrlProp154.xml><?xml version="1.0" encoding="utf-8"?>
<formControlPr xmlns="http://schemas.microsoft.com/office/spreadsheetml/2009/9/main" objectType="CheckBox" fmlaLink="$S$20" lockText="1" noThreeD="1"/>
</file>

<file path=xl/ctrlProps/ctrlProp155.xml><?xml version="1.0" encoding="utf-8"?>
<formControlPr xmlns="http://schemas.microsoft.com/office/spreadsheetml/2009/9/main" objectType="CheckBox" fmlaLink="$T$20" lockText="1" noThreeD="1"/>
</file>

<file path=xl/ctrlProps/ctrlProp156.xml><?xml version="1.0" encoding="utf-8"?>
<formControlPr xmlns="http://schemas.microsoft.com/office/spreadsheetml/2009/9/main" objectType="CheckBox" fmlaLink="$U$20" lockText="1" noThreeD="1"/>
</file>

<file path=xl/ctrlProps/ctrlProp157.xml><?xml version="1.0" encoding="utf-8"?>
<formControlPr xmlns="http://schemas.microsoft.com/office/spreadsheetml/2009/9/main" objectType="CheckBox" fmlaLink="$V$20" lockText="1" noThreeD="1"/>
</file>

<file path=xl/ctrlProps/ctrlProp158.xml><?xml version="1.0" encoding="utf-8"?>
<formControlPr xmlns="http://schemas.microsoft.com/office/spreadsheetml/2009/9/main" objectType="CheckBox" fmlaLink="$W$20" lockText="1" noThreeD="1"/>
</file>

<file path=xl/ctrlProps/ctrlProp159.xml><?xml version="1.0" encoding="utf-8"?>
<formControlPr xmlns="http://schemas.microsoft.com/office/spreadsheetml/2009/9/main" objectType="CheckBox" fmlaLink="$X$20"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Y$20" lockText="1" noThreeD="1"/>
</file>

<file path=xl/ctrlProps/ctrlProp161.xml><?xml version="1.0" encoding="utf-8"?>
<formControlPr xmlns="http://schemas.microsoft.com/office/spreadsheetml/2009/9/main" objectType="CheckBox" fmlaLink="$Z$20" lockText="1" noThreeD="1"/>
</file>

<file path=xl/ctrlProps/ctrlProp162.xml><?xml version="1.0" encoding="utf-8"?>
<formControlPr xmlns="http://schemas.microsoft.com/office/spreadsheetml/2009/9/main" objectType="CheckBox" fmlaLink="$AA$20" lockText="1" noThreeD="1"/>
</file>

<file path=xl/ctrlProps/ctrlProp163.xml><?xml version="1.0" encoding="utf-8"?>
<formControlPr xmlns="http://schemas.microsoft.com/office/spreadsheetml/2009/9/main" objectType="CheckBox" fmlaLink="$AB$20" lockText="1" noThreeD="1"/>
</file>

<file path=xl/ctrlProps/ctrlProp164.xml><?xml version="1.0" encoding="utf-8"?>
<formControlPr xmlns="http://schemas.microsoft.com/office/spreadsheetml/2009/9/main" objectType="CheckBox" fmlaLink="$AC$20" lockText="1" noThreeD="1"/>
</file>

<file path=xl/ctrlProps/ctrlProp165.xml><?xml version="1.0" encoding="utf-8"?>
<formControlPr xmlns="http://schemas.microsoft.com/office/spreadsheetml/2009/9/main" objectType="CheckBox" fmlaLink="$S$26" lockText="1" noThreeD="1"/>
</file>

<file path=xl/ctrlProps/ctrlProp166.xml><?xml version="1.0" encoding="utf-8"?>
<formControlPr xmlns="http://schemas.microsoft.com/office/spreadsheetml/2009/9/main" objectType="CheckBox" fmlaLink="$T$26" lockText="1" noThreeD="1"/>
</file>

<file path=xl/ctrlProps/ctrlProp167.xml><?xml version="1.0" encoding="utf-8"?>
<formControlPr xmlns="http://schemas.microsoft.com/office/spreadsheetml/2009/9/main" objectType="CheckBox" fmlaLink="$U$26" lockText="1" noThreeD="1"/>
</file>

<file path=xl/ctrlProps/ctrlProp168.xml><?xml version="1.0" encoding="utf-8"?>
<formControlPr xmlns="http://schemas.microsoft.com/office/spreadsheetml/2009/9/main" objectType="CheckBox" fmlaLink="$V$26" lockText="1" noThreeD="1"/>
</file>

<file path=xl/ctrlProps/ctrlProp169.xml><?xml version="1.0" encoding="utf-8"?>
<formControlPr xmlns="http://schemas.microsoft.com/office/spreadsheetml/2009/9/main" objectType="CheckBox" fmlaLink="$W$26"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X$26" lockText="1" noThreeD="1"/>
</file>

<file path=xl/ctrlProps/ctrlProp171.xml><?xml version="1.0" encoding="utf-8"?>
<formControlPr xmlns="http://schemas.microsoft.com/office/spreadsheetml/2009/9/main" objectType="CheckBox" fmlaLink="$Y$26" lockText="1" noThreeD="1"/>
</file>

<file path=xl/ctrlProps/ctrlProp172.xml><?xml version="1.0" encoding="utf-8"?>
<formControlPr xmlns="http://schemas.microsoft.com/office/spreadsheetml/2009/9/main" objectType="CheckBox" fmlaLink="$Z$26" lockText="1" noThreeD="1"/>
</file>

<file path=xl/ctrlProps/ctrlProp173.xml><?xml version="1.0" encoding="utf-8"?>
<formControlPr xmlns="http://schemas.microsoft.com/office/spreadsheetml/2009/9/main" objectType="CheckBox" fmlaLink="$AA$26" lockText="1" noThreeD="1"/>
</file>

<file path=xl/ctrlProps/ctrlProp174.xml><?xml version="1.0" encoding="utf-8"?>
<formControlPr xmlns="http://schemas.microsoft.com/office/spreadsheetml/2009/9/main" objectType="CheckBox" fmlaLink="$AB$26" lockText="1" noThreeD="1"/>
</file>

<file path=xl/ctrlProps/ctrlProp175.xml><?xml version="1.0" encoding="utf-8"?>
<formControlPr xmlns="http://schemas.microsoft.com/office/spreadsheetml/2009/9/main" objectType="CheckBox" fmlaLink="$AC$26" lockText="1" noThreeD="1"/>
</file>

<file path=xl/ctrlProps/ctrlProp176.xml><?xml version="1.0" encoding="utf-8"?>
<formControlPr xmlns="http://schemas.microsoft.com/office/spreadsheetml/2009/9/main" objectType="CheckBox" fmlaLink="$S$35" lockText="1" noThreeD="1"/>
</file>

<file path=xl/ctrlProps/ctrlProp177.xml><?xml version="1.0" encoding="utf-8"?>
<formControlPr xmlns="http://schemas.microsoft.com/office/spreadsheetml/2009/9/main" objectType="CheckBox" fmlaLink="$T$35" lockText="1" noThreeD="1"/>
</file>

<file path=xl/ctrlProps/ctrlProp178.xml><?xml version="1.0" encoding="utf-8"?>
<formControlPr xmlns="http://schemas.microsoft.com/office/spreadsheetml/2009/9/main" objectType="CheckBox" fmlaLink="$U$35" lockText="1" noThreeD="1"/>
</file>

<file path=xl/ctrlProps/ctrlProp179.xml><?xml version="1.0" encoding="utf-8"?>
<formControlPr xmlns="http://schemas.microsoft.com/office/spreadsheetml/2009/9/main" objectType="CheckBox" fmlaLink="$V$35"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W$35" lockText="1" noThreeD="1"/>
</file>

<file path=xl/ctrlProps/ctrlProp181.xml><?xml version="1.0" encoding="utf-8"?>
<formControlPr xmlns="http://schemas.microsoft.com/office/spreadsheetml/2009/9/main" objectType="CheckBox" fmlaLink="$X$35" lockText="1" noThreeD="1"/>
</file>

<file path=xl/ctrlProps/ctrlProp182.xml><?xml version="1.0" encoding="utf-8"?>
<formControlPr xmlns="http://schemas.microsoft.com/office/spreadsheetml/2009/9/main" objectType="CheckBox" fmlaLink="$Y$35" lockText="1" noThreeD="1"/>
</file>

<file path=xl/ctrlProps/ctrlProp183.xml><?xml version="1.0" encoding="utf-8"?>
<formControlPr xmlns="http://schemas.microsoft.com/office/spreadsheetml/2009/9/main" objectType="CheckBox" fmlaLink="$Z$35" lockText="1" noThreeD="1"/>
</file>

<file path=xl/ctrlProps/ctrlProp184.xml><?xml version="1.0" encoding="utf-8"?>
<formControlPr xmlns="http://schemas.microsoft.com/office/spreadsheetml/2009/9/main" objectType="CheckBox" fmlaLink="$AA$35" lockText="1" noThreeD="1"/>
</file>

<file path=xl/ctrlProps/ctrlProp185.xml><?xml version="1.0" encoding="utf-8"?>
<formControlPr xmlns="http://schemas.microsoft.com/office/spreadsheetml/2009/9/main" objectType="CheckBox" fmlaLink="$AB$35" lockText="1" noThreeD="1"/>
</file>

<file path=xl/ctrlProps/ctrlProp186.xml><?xml version="1.0" encoding="utf-8"?>
<formControlPr xmlns="http://schemas.microsoft.com/office/spreadsheetml/2009/9/main" objectType="CheckBox" fmlaLink="$AC$35" lockText="1" noThreeD="1"/>
</file>

<file path=xl/ctrlProps/ctrlProp187.xml><?xml version="1.0" encoding="utf-8"?>
<formControlPr xmlns="http://schemas.microsoft.com/office/spreadsheetml/2009/9/main" objectType="CheckBox" fmlaLink="$S$20" lockText="1" noThreeD="1"/>
</file>

<file path=xl/ctrlProps/ctrlProp188.xml><?xml version="1.0" encoding="utf-8"?>
<formControlPr xmlns="http://schemas.microsoft.com/office/spreadsheetml/2009/9/main" objectType="CheckBox" fmlaLink="$T$20" lockText="1" noThreeD="1"/>
</file>

<file path=xl/ctrlProps/ctrlProp189.xml><?xml version="1.0" encoding="utf-8"?>
<formControlPr xmlns="http://schemas.microsoft.com/office/spreadsheetml/2009/9/main" objectType="CheckBox" fmlaLink="$U$20"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fmlaLink="$V$20" lockText="1" noThreeD="1"/>
</file>

<file path=xl/ctrlProps/ctrlProp191.xml><?xml version="1.0" encoding="utf-8"?>
<formControlPr xmlns="http://schemas.microsoft.com/office/spreadsheetml/2009/9/main" objectType="CheckBox" fmlaLink="$W$20" lockText="1" noThreeD="1"/>
</file>

<file path=xl/ctrlProps/ctrlProp192.xml><?xml version="1.0" encoding="utf-8"?>
<formControlPr xmlns="http://schemas.microsoft.com/office/spreadsheetml/2009/9/main" objectType="CheckBox" fmlaLink="$X$20" lockText="1" noThreeD="1"/>
</file>

<file path=xl/ctrlProps/ctrlProp193.xml><?xml version="1.0" encoding="utf-8"?>
<formControlPr xmlns="http://schemas.microsoft.com/office/spreadsheetml/2009/9/main" objectType="CheckBox" fmlaLink="$Y$20" lockText="1" noThreeD="1"/>
</file>

<file path=xl/ctrlProps/ctrlProp194.xml><?xml version="1.0" encoding="utf-8"?>
<formControlPr xmlns="http://schemas.microsoft.com/office/spreadsheetml/2009/9/main" objectType="CheckBox" fmlaLink="$Z$20" lockText="1" noThreeD="1"/>
</file>

<file path=xl/ctrlProps/ctrlProp195.xml><?xml version="1.0" encoding="utf-8"?>
<formControlPr xmlns="http://schemas.microsoft.com/office/spreadsheetml/2009/9/main" objectType="CheckBox" fmlaLink="$AA$20" lockText="1" noThreeD="1"/>
</file>

<file path=xl/ctrlProps/ctrlProp196.xml><?xml version="1.0" encoding="utf-8"?>
<formControlPr xmlns="http://schemas.microsoft.com/office/spreadsheetml/2009/9/main" objectType="CheckBox" fmlaLink="$AB$20" lockText="1" noThreeD="1"/>
</file>

<file path=xl/ctrlProps/ctrlProp197.xml><?xml version="1.0" encoding="utf-8"?>
<formControlPr xmlns="http://schemas.microsoft.com/office/spreadsheetml/2009/9/main" objectType="CheckBox" fmlaLink="$AC$20" lockText="1" noThreeD="1"/>
</file>

<file path=xl/ctrlProps/ctrlProp198.xml><?xml version="1.0" encoding="utf-8"?>
<formControlPr xmlns="http://schemas.microsoft.com/office/spreadsheetml/2009/9/main" objectType="CheckBox" fmlaLink="$S$26" lockText="1" noThreeD="1"/>
</file>

<file path=xl/ctrlProps/ctrlProp199.xml><?xml version="1.0" encoding="utf-8"?>
<formControlPr xmlns="http://schemas.microsoft.com/office/spreadsheetml/2009/9/main" objectType="CheckBox" fmlaLink="$T$26"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fmlaLink="$U$26" lockText="1" noThreeD="1"/>
</file>

<file path=xl/ctrlProps/ctrlProp201.xml><?xml version="1.0" encoding="utf-8"?>
<formControlPr xmlns="http://schemas.microsoft.com/office/spreadsheetml/2009/9/main" objectType="CheckBox" fmlaLink="$V$26" lockText="1" noThreeD="1"/>
</file>

<file path=xl/ctrlProps/ctrlProp202.xml><?xml version="1.0" encoding="utf-8"?>
<formControlPr xmlns="http://schemas.microsoft.com/office/spreadsheetml/2009/9/main" objectType="CheckBox" fmlaLink="$W$26" lockText="1" noThreeD="1"/>
</file>

<file path=xl/ctrlProps/ctrlProp203.xml><?xml version="1.0" encoding="utf-8"?>
<formControlPr xmlns="http://schemas.microsoft.com/office/spreadsheetml/2009/9/main" objectType="CheckBox" fmlaLink="$X$26" lockText="1" noThreeD="1"/>
</file>

<file path=xl/ctrlProps/ctrlProp204.xml><?xml version="1.0" encoding="utf-8"?>
<formControlPr xmlns="http://schemas.microsoft.com/office/spreadsheetml/2009/9/main" objectType="CheckBox" fmlaLink="$Y$26" lockText="1" noThreeD="1"/>
</file>

<file path=xl/ctrlProps/ctrlProp205.xml><?xml version="1.0" encoding="utf-8"?>
<formControlPr xmlns="http://schemas.microsoft.com/office/spreadsheetml/2009/9/main" objectType="CheckBox" fmlaLink="$Z$26" lockText="1" noThreeD="1"/>
</file>

<file path=xl/ctrlProps/ctrlProp206.xml><?xml version="1.0" encoding="utf-8"?>
<formControlPr xmlns="http://schemas.microsoft.com/office/spreadsheetml/2009/9/main" objectType="CheckBox" fmlaLink="$AA$26" lockText="1" noThreeD="1"/>
</file>

<file path=xl/ctrlProps/ctrlProp207.xml><?xml version="1.0" encoding="utf-8"?>
<formControlPr xmlns="http://schemas.microsoft.com/office/spreadsheetml/2009/9/main" objectType="CheckBox" fmlaLink="$AB$26" lockText="1" noThreeD="1"/>
</file>

<file path=xl/ctrlProps/ctrlProp208.xml><?xml version="1.0" encoding="utf-8"?>
<formControlPr xmlns="http://schemas.microsoft.com/office/spreadsheetml/2009/9/main" objectType="CheckBox" fmlaLink="$AC$26" lockText="1" noThreeD="1"/>
</file>

<file path=xl/ctrlProps/ctrlProp209.xml><?xml version="1.0" encoding="utf-8"?>
<formControlPr xmlns="http://schemas.microsoft.com/office/spreadsheetml/2009/9/main" objectType="CheckBox" fmlaLink="$S$35"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fmlaLink="$T$35" lockText="1" noThreeD="1"/>
</file>

<file path=xl/ctrlProps/ctrlProp211.xml><?xml version="1.0" encoding="utf-8"?>
<formControlPr xmlns="http://schemas.microsoft.com/office/spreadsheetml/2009/9/main" objectType="CheckBox" fmlaLink="$U$35" lockText="1" noThreeD="1"/>
</file>

<file path=xl/ctrlProps/ctrlProp212.xml><?xml version="1.0" encoding="utf-8"?>
<formControlPr xmlns="http://schemas.microsoft.com/office/spreadsheetml/2009/9/main" objectType="CheckBox" fmlaLink="$V$35" lockText="1" noThreeD="1"/>
</file>

<file path=xl/ctrlProps/ctrlProp213.xml><?xml version="1.0" encoding="utf-8"?>
<formControlPr xmlns="http://schemas.microsoft.com/office/spreadsheetml/2009/9/main" objectType="CheckBox" fmlaLink="$W$35" lockText="1" noThreeD="1"/>
</file>

<file path=xl/ctrlProps/ctrlProp214.xml><?xml version="1.0" encoding="utf-8"?>
<formControlPr xmlns="http://schemas.microsoft.com/office/spreadsheetml/2009/9/main" objectType="CheckBox" fmlaLink="$X$35" lockText="1" noThreeD="1"/>
</file>

<file path=xl/ctrlProps/ctrlProp215.xml><?xml version="1.0" encoding="utf-8"?>
<formControlPr xmlns="http://schemas.microsoft.com/office/spreadsheetml/2009/9/main" objectType="CheckBox" fmlaLink="$Y$35" lockText="1" noThreeD="1"/>
</file>

<file path=xl/ctrlProps/ctrlProp216.xml><?xml version="1.0" encoding="utf-8"?>
<formControlPr xmlns="http://schemas.microsoft.com/office/spreadsheetml/2009/9/main" objectType="CheckBox" fmlaLink="$Z$35" lockText="1" noThreeD="1"/>
</file>

<file path=xl/ctrlProps/ctrlProp217.xml><?xml version="1.0" encoding="utf-8"?>
<formControlPr xmlns="http://schemas.microsoft.com/office/spreadsheetml/2009/9/main" objectType="CheckBox" fmlaLink="$AA$35" lockText="1" noThreeD="1"/>
</file>

<file path=xl/ctrlProps/ctrlProp218.xml><?xml version="1.0" encoding="utf-8"?>
<formControlPr xmlns="http://schemas.microsoft.com/office/spreadsheetml/2009/9/main" objectType="CheckBox" fmlaLink="$AB$35" lockText="1" noThreeD="1"/>
</file>

<file path=xl/ctrlProps/ctrlProp219.xml><?xml version="1.0" encoding="utf-8"?>
<formControlPr xmlns="http://schemas.microsoft.com/office/spreadsheetml/2009/9/main" objectType="CheckBox" fmlaLink="$AC$35"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fmlaLink="$S$20" lockText="1" noThreeD="1"/>
</file>

<file path=xl/ctrlProps/ctrlProp221.xml><?xml version="1.0" encoding="utf-8"?>
<formControlPr xmlns="http://schemas.microsoft.com/office/spreadsheetml/2009/9/main" objectType="CheckBox" fmlaLink="$T$20" lockText="1" noThreeD="1"/>
</file>

<file path=xl/ctrlProps/ctrlProp222.xml><?xml version="1.0" encoding="utf-8"?>
<formControlPr xmlns="http://schemas.microsoft.com/office/spreadsheetml/2009/9/main" objectType="CheckBox" fmlaLink="$U$20" lockText="1" noThreeD="1"/>
</file>

<file path=xl/ctrlProps/ctrlProp223.xml><?xml version="1.0" encoding="utf-8"?>
<formControlPr xmlns="http://schemas.microsoft.com/office/spreadsheetml/2009/9/main" objectType="CheckBox" fmlaLink="$V$20" lockText="1" noThreeD="1"/>
</file>

<file path=xl/ctrlProps/ctrlProp224.xml><?xml version="1.0" encoding="utf-8"?>
<formControlPr xmlns="http://schemas.microsoft.com/office/spreadsheetml/2009/9/main" objectType="CheckBox" fmlaLink="$W$20" lockText="1" noThreeD="1"/>
</file>

<file path=xl/ctrlProps/ctrlProp225.xml><?xml version="1.0" encoding="utf-8"?>
<formControlPr xmlns="http://schemas.microsoft.com/office/spreadsheetml/2009/9/main" objectType="CheckBox" fmlaLink="$X$20" lockText="1" noThreeD="1"/>
</file>

<file path=xl/ctrlProps/ctrlProp226.xml><?xml version="1.0" encoding="utf-8"?>
<formControlPr xmlns="http://schemas.microsoft.com/office/spreadsheetml/2009/9/main" objectType="CheckBox" fmlaLink="$Y$20" lockText="1" noThreeD="1"/>
</file>

<file path=xl/ctrlProps/ctrlProp227.xml><?xml version="1.0" encoding="utf-8"?>
<formControlPr xmlns="http://schemas.microsoft.com/office/spreadsheetml/2009/9/main" objectType="CheckBox" fmlaLink="$Z$20" lockText="1" noThreeD="1"/>
</file>

<file path=xl/ctrlProps/ctrlProp228.xml><?xml version="1.0" encoding="utf-8"?>
<formControlPr xmlns="http://schemas.microsoft.com/office/spreadsheetml/2009/9/main" objectType="CheckBox" fmlaLink="$AA$20" lockText="1" noThreeD="1"/>
</file>

<file path=xl/ctrlProps/ctrlProp229.xml><?xml version="1.0" encoding="utf-8"?>
<formControlPr xmlns="http://schemas.microsoft.com/office/spreadsheetml/2009/9/main" objectType="CheckBox" fmlaLink="$AB$20"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fmlaLink="$AC$20" lockText="1" noThreeD="1"/>
</file>

<file path=xl/ctrlProps/ctrlProp231.xml><?xml version="1.0" encoding="utf-8"?>
<formControlPr xmlns="http://schemas.microsoft.com/office/spreadsheetml/2009/9/main" objectType="CheckBox" fmlaLink="$S$26" lockText="1" noThreeD="1"/>
</file>

<file path=xl/ctrlProps/ctrlProp232.xml><?xml version="1.0" encoding="utf-8"?>
<formControlPr xmlns="http://schemas.microsoft.com/office/spreadsheetml/2009/9/main" objectType="CheckBox" fmlaLink="$T$26" lockText="1" noThreeD="1"/>
</file>

<file path=xl/ctrlProps/ctrlProp233.xml><?xml version="1.0" encoding="utf-8"?>
<formControlPr xmlns="http://schemas.microsoft.com/office/spreadsheetml/2009/9/main" objectType="CheckBox" fmlaLink="$U$26" lockText="1" noThreeD="1"/>
</file>

<file path=xl/ctrlProps/ctrlProp234.xml><?xml version="1.0" encoding="utf-8"?>
<formControlPr xmlns="http://schemas.microsoft.com/office/spreadsheetml/2009/9/main" objectType="CheckBox" fmlaLink="$V$26" lockText="1" noThreeD="1"/>
</file>

<file path=xl/ctrlProps/ctrlProp235.xml><?xml version="1.0" encoding="utf-8"?>
<formControlPr xmlns="http://schemas.microsoft.com/office/spreadsheetml/2009/9/main" objectType="CheckBox" fmlaLink="$W$26" lockText="1" noThreeD="1"/>
</file>

<file path=xl/ctrlProps/ctrlProp236.xml><?xml version="1.0" encoding="utf-8"?>
<formControlPr xmlns="http://schemas.microsoft.com/office/spreadsheetml/2009/9/main" objectType="CheckBox" fmlaLink="$X$26" lockText="1" noThreeD="1"/>
</file>

<file path=xl/ctrlProps/ctrlProp237.xml><?xml version="1.0" encoding="utf-8"?>
<formControlPr xmlns="http://schemas.microsoft.com/office/spreadsheetml/2009/9/main" objectType="CheckBox" fmlaLink="$Y$26" lockText="1" noThreeD="1"/>
</file>

<file path=xl/ctrlProps/ctrlProp238.xml><?xml version="1.0" encoding="utf-8"?>
<formControlPr xmlns="http://schemas.microsoft.com/office/spreadsheetml/2009/9/main" objectType="CheckBox" fmlaLink="$Z$26" lockText="1" noThreeD="1"/>
</file>

<file path=xl/ctrlProps/ctrlProp239.xml><?xml version="1.0" encoding="utf-8"?>
<formControlPr xmlns="http://schemas.microsoft.com/office/spreadsheetml/2009/9/main" objectType="CheckBox" fmlaLink="$AA$26"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fmlaLink="$AB$26" lockText="1" noThreeD="1"/>
</file>

<file path=xl/ctrlProps/ctrlProp241.xml><?xml version="1.0" encoding="utf-8"?>
<formControlPr xmlns="http://schemas.microsoft.com/office/spreadsheetml/2009/9/main" objectType="CheckBox" fmlaLink="$AC$26" lockText="1" noThreeD="1"/>
</file>

<file path=xl/ctrlProps/ctrlProp242.xml><?xml version="1.0" encoding="utf-8"?>
<formControlPr xmlns="http://schemas.microsoft.com/office/spreadsheetml/2009/9/main" objectType="CheckBox" fmlaLink="$S$35" lockText="1" noThreeD="1"/>
</file>

<file path=xl/ctrlProps/ctrlProp243.xml><?xml version="1.0" encoding="utf-8"?>
<formControlPr xmlns="http://schemas.microsoft.com/office/spreadsheetml/2009/9/main" objectType="CheckBox" fmlaLink="$T$35" lockText="1" noThreeD="1"/>
</file>

<file path=xl/ctrlProps/ctrlProp244.xml><?xml version="1.0" encoding="utf-8"?>
<formControlPr xmlns="http://schemas.microsoft.com/office/spreadsheetml/2009/9/main" objectType="CheckBox" fmlaLink="$U$35" lockText="1" noThreeD="1"/>
</file>

<file path=xl/ctrlProps/ctrlProp245.xml><?xml version="1.0" encoding="utf-8"?>
<formControlPr xmlns="http://schemas.microsoft.com/office/spreadsheetml/2009/9/main" objectType="CheckBox" fmlaLink="$V$35" lockText="1" noThreeD="1"/>
</file>

<file path=xl/ctrlProps/ctrlProp246.xml><?xml version="1.0" encoding="utf-8"?>
<formControlPr xmlns="http://schemas.microsoft.com/office/spreadsheetml/2009/9/main" objectType="CheckBox" fmlaLink="$W$35" lockText="1" noThreeD="1"/>
</file>

<file path=xl/ctrlProps/ctrlProp247.xml><?xml version="1.0" encoding="utf-8"?>
<formControlPr xmlns="http://schemas.microsoft.com/office/spreadsheetml/2009/9/main" objectType="CheckBox" fmlaLink="$X$35" lockText="1" noThreeD="1"/>
</file>

<file path=xl/ctrlProps/ctrlProp248.xml><?xml version="1.0" encoding="utf-8"?>
<formControlPr xmlns="http://schemas.microsoft.com/office/spreadsheetml/2009/9/main" objectType="CheckBox" fmlaLink="$Y$35" lockText="1" noThreeD="1"/>
</file>

<file path=xl/ctrlProps/ctrlProp249.xml><?xml version="1.0" encoding="utf-8"?>
<formControlPr xmlns="http://schemas.microsoft.com/office/spreadsheetml/2009/9/main" objectType="CheckBox" fmlaLink="$Z$35"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fmlaLink="$AA$35" lockText="1" noThreeD="1"/>
</file>

<file path=xl/ctrlProps/ctrlProp251.xml><?xml version="1.0" encoding="utf-8"?>
<formControlPr xmlns="http://schemas.microsoft.com/office/spreadsheetml/2009/9/main" objectType="CheckBox" fmlaLink="$AB$35" lockText="1" noThreeD="1"/>
</file>

<file path=xl/ctrlProps/ctrlProp252.xml><?xml version="1.0" encoding="utf-8"?>
<formControlPr xmlns="http://schemas.microsoft.com/office/spreadsheetml/2009/9/main" objectType="CheckBox" fmlaLink="$AC$35"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S$20" lockText="1" noThreeD="1"/>
</file>

<file path=xl/ctrlProps/ctrlProp56.xml><?xml version="1.0" encoding="utf-8"?>
<formControlPr xmlns="http://schemas.microsoft.com/office/spreadsheetml/2009/9/main" objectType="CheckBox" fmlaLink="$T$20" lockText="1" noThreeD="1"/>
</file>

<file path=xl/ctrlProps/ctrlProp57.xml><?xml version="1.0" encoding="utf-8"?>
<formControlPr xmlns="http://schemas.microsoft.com/office/spreadsheetml/2009/9/main" objectType="CheckBox" fmlaLink="$U$20" lockText="1" noThreeD="1"/>
</file>

<file path=xl/ctrlProps/ctrlProp58.xml><?xml version="1.0" encoding="utf-8"?>
<formControlPr xmlns="http://schemas.microsoft.com/office/spreadsheetml/2009/9/main" objectType="CheckBox" fmlaLink="$V$20" lockText="1" noThreeD="1"/>
</file>

<file path=xl/ctrlProps/ctrlProp59.xml><?xml version="1.0" encoding="utf-8"?>
<formControlPr xmlns="http://schemas.microsoft.com/office/spreadsheetml/2009/9/main" objectType="CheckBox" fmlaLink="$W$20"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X$20" lockText="1" noThreeD="1"/>
</file>

<file path=xl/ctrlProps/ctrlProp61.xml><?xml version="1.0" encoding="utf-8"?>
<formControlPr xmlns="http://schemas.microsoft.com/office/spreadsheetml/2009/9/main" objectType="CheckBox" fmlaLink="$Y$20" lockText="1" noThreeD="1"/>
</file>

<file path=xl/ctrlProps/ctrlProp62.xml><?xml version="1.0" encoding="utf-8"?>
<formControlPr xmlns="http://schemas.microsoft.com/office/spreadsheetml/2009/9/main" objectType="CheckBox" fmlaLink="$Z$20" lockText="1" noThreeD="1"/>
</file>

<file path=xl/ctrlProps/ctrlProp63.xml><?xml version="1.0" encoding="utf-8"?>
<formControlPr xmlns="http://schemas.microsoft.com/office/spreadsheetml/2009/9/main" objectType="CheckBox" fmlaLink="$AA$20" lockText="1" noThreeD="1"/>
</file>

<file path=xl/ctrlProps/ctrlProp64.xml><?xml version="1.0" encoding="utf-8"?>
<formControlPr xmlns="http://schemas.microsoft.com/office/spreadsheetml/2009/9/main" objectType="CheckBox" fmlaLink="$AB$20" lockText="1" noThreeD="1"/>
</file>

<file path=xl/ctrlProps/ctrlProp65.xml><?xml version="1.0" encoding="utf-8"?>
<formControlPr xmlns="http://schemas.microsoft.com/office/spreadsheetml/2009/9/main" objectType="CheckBox" fmlaLink="$AC$20" lockText="1" noThreeD="1"/>
</file>

<file path=xl/ctrlProps/ctrlProp66.xml><?xml version="1.0" encoding="utf-8"?>
<formControlPr xmlns="http://schemas.microsoft.com/office/spreadsheetml/2009/9/main" objectType="CheckBox" fmlaLink="$S$26" lockText="1" noThreeD="1"/>
</file>

<file path=xl/ctrlProps/ctrlProp67.xml><?xml version="1.0" encoding="utf-8"?>
<formControlPr xmlns="http://schemas.microsoft.com/office/spreadsheetml/2009/9/main" objectType="CheckBox" fmlaLink="$T$26" lockText="1" noThreeD="1"/>
</file>

<file path=xl/ctrlProps/ctrlProp68.xml><?xml version="1.0" encoding="utf-8"?>
<formControlPr xmlns="http://schemas.microsoft.com/office/spreadsheetml/2009/9/main" objectType="CheckBox" fmlaLink="$U$26" lockText="1" noThreeD="1"/>
</file>

<file path=xl/ctrlProps/ctrlProp69.xml><?xml version="1.0" encoding="utf-8"?>
<formControlPr xmlns="http://schemas.microsoft.com/office/spreadsheetml/2009/9/main" objectType="CheckBox" fmlaLink="$V$26"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W$26" lockText="1" noThreeD="1"/>
</file>

<file path=xl/ctrlProps/ctrlProp71.xml><?xml version="1.0" encoding="utf-8"?>
<formControlPr xmlns="http://schemas.microsoft.com/office/spreadsheetml/2009/9/main" objectType="CheckBox" fmlaLink="$X$26" lockText="1" noThreeD="1"/>
</file>

<file path=xl/ctrlProps/ctrlProp72.xml><?xml version="1.0" encoding="utf-8"?>
<formControlPr xmlns="http://schemas.microsoft.com/office/spreadsheetml/2009/9/main" objectType="CheckBox" fmlaLink="$Y$26" lockText="1" noThreeD="1"/>
</file>

<file path=xl/ctrlProps/ctrlProp73.xml><?xml version="1.0" encoding="utf-8"?>
<formControlPr xmlns="http://schemas.microsoft.com/office/spreadsheetml/2009/9/main" objectType="CheckBox" fmlaLink="$Z$26" lockText="1" noThreeD="1"/>
</file>

<file path=xl/ctrlProps/ctrlProp74.xml><?xml version="1.0" encoding="utf-8"?>
<formControlPr xmlns="http://schemas.microsoft.com/office/spreadsheetml/2009/9/main" objectType="CheckBox" fmlaLink="$AA$26" lockText="1" noThreeD="1"/>
</file>

<file path=xl/ctrlProps/ctrlProp75.xml><?xml version="1.0" encoding="utf-8"?>
<formControlPr xmlns="http://schemas.microsoft.com/office/spreadsheetml/2009/9/main" objectType="CheckBox" fmlaLink="$AB$26" lockText="1" noThreeD="1"/>
</file>

<file path=xl/ctrlProps/ctrlProp76.xml><?xml version="1.0" encoding="utf-8"?>
<formControlPr xmlns="http://schemas.microsoft.com/office/spreadsheetml/2009/9/main" objectType="CheckBox" fmlaLink="$AC$26" lockText="1" noThreeD="1"/>
</file>

<file path=xl/ctrlProps/ctrlProp77.xml><?xml version="1.0" encoding="utf-8"?>
<formControlPr xmlns="http://schemas.microsoft.com/office/spreadsheetml/2009/9/main" objectType="CheckBox" fmlaLink="$S$35" lockText="1" noThreeD="1"/>
</file>

<file path=xl/ctrlProps/ctrlProp78.xml><?xml version="1.0" encoding="utf-8"?>
<formControlPr xmlns="http://schemas.microsoft.com/office/spreadsheetml/2009/9/main" objectType="CheckBox" fmlaLink="$T$35" lockText="1" noThreeD="1"/>
</file>

<file path=xl/ctrlProps/ctrlProp79.xml><?xml version="1.0" encoding="utf-8"?>
<formControlPr xmlns="http://schemas.microsoft.com/office/spreadsheetml/2009/9/main" objectType="CheckBox" fmlaLink="$U$35"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V$35" lockText="1" noThreeD="1"/>
</file>

<file path=xl/ctrlProps/ctrlProp81.xml><?xml version="1.0" encoding="utf-8"?>
<formControlPr xmlns="http://schemas.microsoft.com/office/spreadsheetml/2009/9/main" objectType="CheckBox" fmlaLink="$W$35" lockText="1" noThreeD="1"/>
</file>

<file path=xl/ctrlProps/ctrlProp82.xml><?xml version="1.0" encoding="utf-8"?>
<formControlPr xmlns="http://schemas.microsoft.com/office/spreadsheetml/2009/9/main" objectType="CheckBox" fmlaLink="$X$35" lockText="1" noThreeD="1"/>
</file>

<file path=xl/ctrlProps/ctrlProp83.xml><?xml version="1.0" encoding="utf-8"?>
<formControlPr xmlns="http://schemas.microsoft.com/office/spreadsheetml/2009/9/main" objectType="CheckBox" fmlaLink="$Y$35" lockText="1" noThreeD="1"/>
</file>

<file path=xl/ctrlProps/ctrlProp84.xml><?xml version="1.0" encoding="utf-8"?>
<formControlPr xmlns="http://schemas.microsoft.com/office/spreadsheetml/2009/9/main" objectType="CheckBox" fmlaLink="$Z$35" lockText="1" noThreeD="1"/>
</file>

<file path=xl/ctrlProps/ctrlProp85.xml><?xml version="1.0" encoding="utf-8"?>
<formControlPr xmlns="http://schemas.microsoft.com/office/spreadsheetml/2009/9/main" objectType="CheckBox" fmlaLink="$AA$35" lockText="1" noThreeD="1"/>
</file>

<file path=xl/ctrlProps/ctrlProp86.xml><?xml version="1.0" encoding="utf-8"?>
<formControlPr xmlns="http://schemas.microsoft.com/office/spreadsheetml/2009/9/main" objectType="CheckBox" fmlaLink="$AB$35" lockText="1" noThreeD="1"/>
</file>

<file path=xl/ctrlProps/ctrlProp87.xml><?xml version="1.0" encoding="utf-8"?>
<formControlPr xmlns="http://schemas.microsoft.com/office/spreadsheetml/2009/9/main" objectType="CheckBox" fmlaLink="$AC$35" lockText="1" noThreeD="1"/>
</file>

<file path=xl/ctrlProps/ctrlProp88.xml><?xml version="1.0" encoding="utf-8"?>
<formControlPr xmlns="http://schemas.microsoft.com/office/spreadsheetml/2009/9/main" objectType="CheckBox" fmlaLink="$S$20" lockText="1" noThreeD="1"/>
</file>

<file path=xl/ctrlProps/ctrlProp89.xml><?xml version="1.0" encoding="utf-8"?>
<formControlPr xmlns="http://schemas.microsoft.com/office/spreadsheetml/2009/9/main" objectType="CheckBox" fmlaLink="$T$20"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U$20" lockText="1" noThreeD="1"/>
</file>

<file path=xl/ctrlProps/ctrlProp91.xml><?xml version="1.0" encoding="utf-8"?>
<formControlPr xmlns="http://schemas.microsoft.com/office/spreadsheetml/2009/9/main" objectType="CheckBox" fmlaLink="$V$20" lockText="1" noThreeD="1"/>
</file>

<file path=xl/ctrlProps/ctrlProp92.xml><?xml version="1.0" encoding="utf-8"?>
<formControlPr xmlns="http://schemas.microsoft.com/office/spreadsheetml/2009/9/main" objectType="CheckBox" fmlaLink="$W$20" lockText="1" noThreeD="1"/>
</file>

<file path=xl/ctrlProps/ctrlProp93.xml><?xml version="1.0" encoding="utf-8"?>
<formControlPr xmlns="http://schemas.microsoft.com/office/spreadsheetml/2009/9/main" objectType="CheckBox" fmlaLink="$X$20" lockText="1" noThreeD="1"/>
</file>

<file path=xl/ctrlProps/ctrlProp94.xml><?xml version="1.0" encoding="utf-8"?>
<formControlPr xmlns="http://schemas.microsoft.com/office/spreadsheetml/2009/9/main" objectType="CheckBox" fmlaLink="$Y$20" lockText="1" noThreeD="1"/>
</file>

<file path=xl/ctrlProps/ctrlProp95.xml><?xml version="1.0" encoding="utf-8"?>
<formControlPr xmlns="http://schemas.microsoft.com/office/spreadsheetml/2009/9/main" objectType="CheckBox" fmlaLink="$Z$20" lockText="1" noThreeD="1"/>
</file>

<file path=xl/ctrlProps/ctrlProp96.xml><?xml version="1.0" encoding="utf-8"?>
<formControlPr xmlns="http://schemas.microsoft.com/office/spreadsheetml/2009/9/main" objectType="CheckBox" fmlaLink="$AA$20" lockText="1" noThreeD="1"/>
</file>

<file path=xl/ctrlProps/ctrlProp97.xml><?xml version="1.0" encoding="utf-8"?>
<formControlPr xmlns="http://schemas.microsoft.com/office/spreadsheetml/2009/9/main" objectType="CheckBox" fmlaLink="$AB$20" lockText="1" noThreeD="1"/>
</file>

<file path=xl/ctrlProps/ctrlProp98.xml><?xml version="1.0" encoding="utf-8"?>
<formControlPr xmlns="http://schemas.microsoft.com/office/spreadsheetml/2009/9/main" objectType="CheckBox" fmlaLink="$AC$20" lockText="1" noThreeD="1"/>
</file>

<file path=xl/ctrlProps/ctrlProp99.xml><?xml version="1.0" encoding="utf-8"?>
<formControlPr xmlns="http://schemas.microsoft.com/office/spreadsheetml/2009/9/main" objectType="CheckBox" fmlaLink="$S$2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11</xdr:row>
          <xdr:rowOff>0</xdr:rowOff>
        </xdr:from>
        <xdr:to>
          <xdr:col>5</xdr:col>
          <xdr:colOff>352425</xdr:colOff>
          <xdr:row>11</xdr:row>
          <xdr:rowOff>219075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10</xdr:row>
          <xdr:rowOff>228600</xdr:rowOff>
        </xdr:from>
        <xdr:to>
          <xdr:col>8</xdr:col>
          <xdr:colOff>257175</xdr:colOff>
          <xdr:row>11</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21</xdr:row>
          <xdr:rowOff>0</xdr:rowOff>
        </xdr:from>
        <xdr:to>
          <xdr:col>8</xdr:col>
          <xdr:colOff>76200</xdr:colOff>
          <xdr:row>22</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21</xdr:row>
          <xdr:rowOff>0</xdr:rowOff>
        </xdr:from>
        <xdr:to>
          <xdr:col>9</xdr:col>
          <xdr:colOff>133350</xdr:colOff>
          <xdr:row>22</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21</xdr:row>
          <xdr:rowOff>0</xdr:rowOff>
        </xdr:from>
        <xdr:to>
          <xdr:col>10</xdr:col>
          <xdr:colOff>190500</xdr:colOff>
          <xdr:row>22</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21</xdr:row>
          <xdr:rowOff>0</xdr:rowOff>
        </xdr:from>
        <xdr:to>
          <xdr:col>11</xdr:col>
          <xdr:colOff>257175</xdr:colOff>
          <xdr:row>22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35</xdr:row>
          <xdr:rowOff>228600</xdr:rowOff>
        </xdr:from>
        <xdr:to>
          <xdr:col>3</xdr:col>
          <xdr:colOff>19050</xdr:colOff>
          <xdr:row>36</xdr:row>
          <xdr:rowOff>219075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37</xdr:row>
          <xdr:rowOff>104775</xdr:rowOff>
        </xdr:from>
        <xdr:to>
          <xdr:col>3</xdr:col>
          <xdr:colOff>19050</xdr:colOff>
          <xdr:row>38</xdr:row>
          <xdr:rowOff>104775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xdr:row>
          <xdr:rowOff>0</xdr:rowOff>
        </xdr:from>
        <xdr:to>
          <xdr:col>8</xdr:col>
          <xdr:colOff>76200</xdr:colOff>
          <xdr:row>25</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24</xdr:row>
          <xdr:rowOff>0</xdr:rowOff>
        </xdr:from>
        <xdr:to>
          <xdr:col>9</xdr:col>
          <xdr:colOff>133350</xdr:colOff>
          <xdr:row>25</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24</xdr:row>
          <xdr:rowOff>0</xdr:rowOff>
        </xdr:from>
        <xdr:to>
          <xdr:col>10</xdr:col>
          <xdr:colOff>190500</xdr:colOff>
          <xdr:row>25</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24</xdr:row>
          <xdr:rowOff>0</xdr:rowOff>
        </xdr:from>
        <xdr:to>
          <xdr:col>11</xdr:col>
          <xdr:colOff>257175</xdr:colOff>
          <xdr:row>25</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238125</xdr:rowOff>
        </xdr:from>
        <xdr:to>
          <xdr:col>12</xdr:col>
          <xdr:colOff>314325</xdr:colOff>
          <xdr:row>23</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xdr:row>
          <xdr:rowOff>238125</xdr:rowOff>
        </xdr:from>
        <xdr:to>
          <xdr:col>13</xdr:col>
          <xdr:colOff>361950</xdr:colOff>
          <xdr:row>23</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21</xdr:row>
          <xdr:rowOff>238125</xdr:rowOff>
        </xdr:from>
        <xdr:to>
          <xdr:col>15</xdr:col>
          <xdr:colOff>38100</xdr:colOff>
          <xdr:row>23</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21</xdr:row>
          <xdr:rowOff>238125</xdr:rowOff>
        </xdr:from>
        <xdr:to>
          <xdr:col>16</xdr:col>
          <xdr:colOff>114300</xdr:colOff>
          <xdr:row>23</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0</xdr:rowOff>
        </xdr:from>
        <xdr:to>
          <xdr:col>8</xdr:col>
          <xdr:colOff>76200</xdr:colOff>
          <xdr:row>26</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25</xdr:row>
          <xdr:rowOff>0</xdr:rowOff>
        </xdr:from>
        <xdr:to>
          <xdr:col>9</xdr:col>
          <xdr:colOff>133350</xdr:colOff>
          <xdr:row>26</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25</xdr:row>
          <xdr:rowOff>0</xdr:rowOff>
        </xdr:from>
        <xdr:to>
          <xdr:col>10</xdr:col>
          <xdr:colOff>190500</xdr:colOff>
          <xdr:row>26</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25</xdr:row>
          <xdr:rowOff>0</xdr:rowOff>
        </xdr:from>
        <xdr:to>
          <xdr:col>11</xdr:col>
          <xdr:colOff>257175</xdr:colOff>
          <xdr:row>26</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xdr:row>
          <xdr:rowOff>238125</xdr:rowOff>
        </xdr:from>
        <xdr:to>
          <xdr:col>12</xdr:col>
          <xdr:colOff>314325</xdr:colOff>
          <xdr:row>26</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24</xdr:row>
          <xdr:rowOff>238125</xdr:rowOff>
        </xdr:from>
        <xdr:to>
          <xdr:col>13</xdr:col>
          <xdr:colOff>361950</xdr:colOff>
          <xdr:row>26</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24</xdr:row>
          <xdr:rowOff>238125</xdr:rowOff>
        </xdr:from>
        <xdr:to>
          <xdr:col>15</xdr:col>
          <xdr:colOff>38100</xdr:colOff>
          <xdr:row>26</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24</xdr:row>
          <xdr:rowOff>238125</xdr:rowOff>
        </xdr:from>
        <xdr:to>
          <xdr:col>16</xdr:col>
          <xdr:colOff>114300</xdr:colOff>
          <xdr:row>26</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0</xdr:rowOff>
        </xdr:from>
        <xdr:to>
          <xdr:col>8</xdr:col>
          <xdr:colOff>76200</xdr:colOff>
          <xdr:row>27</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26</xdr:row>
          <xdr:rowOff>0</xdr:rowOff>
        </xdr:from>
        <xdr:to>
          <xdr:col>9</xdr:col>
          <xdr:colOff>133350</xdr:colOff>
          <xdr:row>27</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26</xdr:row>
          <xdr:rowOff>0</xdr:rowOff>
        </xdr:from>
        <xdr:to>
          <xdr:col>10</xdr:col>
          <xdr:colOff>190500</xdr:colOff>
          <xdr:row>27</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26</xdr:row>
          <xdr:rowOff>0</xdr:rowOff>
        </xdr:from>
        <xdr:to>
          <xdr:col>11</xdr:col>
          <xdr:colOff>257175</xdr:colOff>
          <xdr:row>27</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25</xdr:row>
          <xdr:rowOff>238125</xdr:rowOff>
        </xdr:from>
        <xdr:to>
          <xdr:col>12</xdr:col>
          <xdr:colOff>314325</xdr:colOff>
          <xdr:row>27</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25</xdr:row>
          <xdr:rowOff>238125</xdr:rowOff>
        </xdr:from>
        <xdr:to>
          <xdr:col>13</xdr:col>
          <xdr:colOff>361950</xdr:colOff>
          <xdr:row>27</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25</xdr:row>
          <xdr:rowOff>238125</xdr:rowOff>
        </xdr:from>
        <xdr:to>
          <xdr:col>15</xdr:col>
          <xdr:colOff>38100</xdr:colOff>
          <xdr:row>27</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25</xdr:row>
          <xdr:rowOff>238125</xdr:rowOff>
        </xdr:from>
        <xdr:to>
          <xdr:col>16</xdr:col>
          <xdr:colOff>114300</xdr:colOff>
          <xdr:row>27</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48</xdr:row>
          <xdr:rowOff>600075</xdr:rowOff>
        </xdr:from>
        <xdr:to>
          <xdr:col>3</xdr:col>
          <xdr:colOff>28575</xdr:colOff>
          <xdr:row>48</xdr:row>
          <xdr:rowOff>838200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xdr:row>
          <xdr:rowOff>228600</xdr:rowOff>
        </xdr:from>
        <xdr:to>
          <xdr:col>12</xdr:col>
          <xdr:colOff>314325</xdr:colOff>
          <xdr:row>21</xdr:row>
          <xdr:rowOff>228600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20</xdr:row>
          <xdr:rowOff>238125</xdr:rowOff>
        </xdr:from>
        <xdr:to>
          <xdr:col>13</xdr:col>
          <xdr:colOff>361950</xdr:colOff>
          <xdr:row>22</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20</xdr:row>
          <xdr:rowOff>238125</xdr:rowOff>
        </xdr:from>
        <xdr:to>
          <xdr:col>15</xdr:col>
          <xdr:colOff>38100</xdr:colOff>
          <xdr:row>22</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20</xdr:row>
          <xdr:rowOff>238125</xdr:rowOff>
        </xdr:from>
        <xdr:to>
          <xdr:col>16</xdr:col>
          <xdr:colOff>114300</xdr:colOff>
          <xdr:row>22</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a:t>
              </a:r>
            </a:p>
          </xdr:txBody>
        </xdr:sp>
        <xdr:clientData fLocksWithSheet="0"/>
      </xdr:twoCellAnchor>
    </mc:Choice>
    <mc:Fallback/>
  </mc:AlternateContent>
  <xdr:twoCellAnchor editAs="oneCell">
    <xdr:from>
      <xdr:col>1</xdr:col>
      <xdr:colOff>28575</xdr:colOff>
      <xdr:row>2</xdr:row>
      <xdr:rowOff>1463</xdr:rowOff>
    </xdr:from>
    <xdr:to>
      <xdr:col>2</xdr:col>
      <xdr:colOff>352425</xdr:colOff>
      <xdr:row>4</xdr:row>
      <xdr:rowOff>64294</xdr:rowOff>
    </xdr:to>
    <xdr:pic>
      <xdr:nvPicPr>
        <xdr:cNvPr id="40" name="図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544388"/>
          <a:ext cx="695325" cy="5486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142875</xdr:colOff>
          <xdr:row>22</xdr:row>
          <xdr:rowOff>0</xdr:rowOff>
        </xdr:from>
        <xdr:to>
          <xdr:col>8</xdr:col>
          <xdr:colOff>76200</xdr:colOff>
          <xdr:row>23</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22</xdr:row>
          <xdr:rowOff>0</xdr:rowOff>
        </xdr:from>
        <xdr:to>
          <xdr:col>9</xdr:col>
          <xdr:colOff>133350</xdr:colOff>
          <xdr:row>23</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22</xdr:row>
          <xdr:rowOff>0</xdr:rowOff>
        </xdr:from>
        <xdr:to>
          <xdr:col>10</xdr:col>
          <xdr:colOff>190500</xdr:colOff>
          <xdr:row>23</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22</xdr:row>
          <xdr:rowOff>0</xdr:rowOff>
        </xdr:from>
        <xdr:to>
          <xdr:col>11</xdr:col>
          <xdr:colOff>257175</xdr:colOff>
          <xdr:row>23</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0</xdr:rowOff>
        </xdr:from>
        <xdr:to>
          <xdr:col>8</xdr:col>
          <xdr:colOff>76200</xdr:colOff>
          <xdr:row>24</xdr:row>
          <xdr:rowOff>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23</xdr:row>
          <xdr:rowOff>0</xdr:rowOff>
        </xdr:from>
        <xdr:to>
          <xdr:col>9</xdr:col>
          <xdr:colOff>133350</xdr:colOff>
          <xdr:row>24</xdr:row>
          <xdr:rowOff>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23</xdr:row>
          <xdr:rowOff>0</xdr:rowOff>
        </xdr:from>
        <xdr:to>
          <xdr:col>10</xdr:col>
          <xdr:colOff>190500</xdr:colOff>
          <xdr:row>24</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23</xdr:row>
          <xdr:rowOff>0</xdr:rowOff>
        </xdr:from>
        <xdr:to>
          <xdr:col>11</xdr:col>
          <xdr:colOff>257175</xdr:colOff>
          <xdr:row>24</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238125</xdr:rowOff>
        </xdr:from>
        <xdr:to>
          <xdr:col>12</xdr:col>
          <xdr:colOff>314325</xdr:colOff>
          <xdr:row>24</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22</xdr:row>
          <xdr:rowOff>238125</xdr:rowOff>
        </xdr:from>
        <xdr:to>
          <xdr:col>13</xdr:col>
          <xdr:colOff>361950</xdr:colOff>
          <xdr:row>24</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22</xdr:row>
          <xdr:rowOff>238125</xdr:rowOff>
        </xdr:from>
        <xdr:to>
          <xdr:col>15</xdr:col>
          <xdr:colOff>38100</xdr:colOff>
          <xdr:row>24</xdr:row>
          <xdr:rowOff>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22</xdr:row>
          <xdr:rowOff>238125</xdr:rowOff>
        </xdr:from>
        <xdr:to>
          <xdr:col>16</xdr:col>
          <xdr:colOff>114300</xdr:colOff>
          <xdr:row>24</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xdr:row>
          <xdr:rowOff>238125</xdr:rowOff>
        </xdr:from>
        <xdr:to>
          <xdr:col>12</xdr:col>
          <xdr:colOff>314325</xdr:colOff>
          <xdr:row>25</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23</xdr:row>
          <xdr:rowOff>238125</xdr:rowOff>
        </xdr:from>
        <xdr:to>
          <xdr:col>13</xdr:col>
          <xdr:colOff>361950</xdr:colOff>
          <xdr:row>25</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23</xdr:row>
          <xdr:rowOff>238125</xdr:rowOff>
        </xdr:from>
        <xdr:to>
          <xdr:col>15</xdr:col>
          <xdr:colOff>38100</xdr:colOff>
          <xdr:row>25</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23</xdr:row>
          <xdr:rowOff>238125</xdr:rowOff>
        </xdr:from>
        <xdr:to>
          <xdr:col>16</xdr:col>
          <xdr:colOff>114300</xdr:colOff>
          <xdr:row>25</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46</xdr:row>
          <xdr:rowOff>800100</xdr:rowOff>
        </xdr:from>
        <xdr:to>
          <xdr:col>3</xdr:col>
          <xdr:colOff>19050</xdr:colOff>
          <xdr:row>46</xdr:row>
          <xdr:rowOff>1038225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5</xdr:row>
          <xdr:rowOff>0</xdr:rowOff>
        </xdr:from>
        <xdr:to>
          <xdr:col>6</xdr:col>
          <xdr:colOff>390525</xdr:colOff>
          <xdr:row>6</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xdr:row>
          <xdr:rowOff>0</xdr:rowOff>
        </xdr:from>
        <xdr:to>
          <xdr:col>7</xdr:col>
          <xdr:colOff>390525</xdr:colOff>
          <xdr:row>6</xdr:row>
          <xdr:rowOff>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xdr:row>
          <xdr:rowOff>0</xdr:rowOff>
        </xdr:from>
        <xdr:to>
          <xdr:col>8</xdr:col>
          <xdr:colOff>381000</xdr:colOff>
          <xdr:row>6</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0</xdr:rowOff>
        </xdr:from>
        <xdr:to>
          <xdr:col>9</xdr:col>
          <xdr:colOff>390525</xdr:colOff>
          <xdr:row>6</xdr:row>
          <xdr:rowOff>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xdr:row>
          <xdr:rowOff>0</xdr:rowOff>
        </xdr:from>
        <xdr:to>
          <xdr:col>10</xdr:col>
          <xdr:colOff>381000</xdr:colOff>
          <xdr:row>6</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xdr:row>
          <xdr:rowOff>0</xdr:rowOff>
        </xdr:from>
        <xdr:to>
          <xdr:col>11</xdr:col>
          <xdr:colOff>381000</xdr:colOff>
          <xdr:row>6</xdr:row>
          <xdr:rowOff>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0</xdr:rowOff>
        </xdr:from>
        <xdr:to>
          <xdr:col>12</xdr:col>
          <xdr:colOff>381000</xdr:colOff>
          <xdr:row>6</xdr:row>
          <xdr:rowOff>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0</xdr:rowOff>
        </xdr:from>
        <xdr:to>
          <xdr:col>13</xdr:col>
          <xdr:colOff>381000</xdr:colOff>
          <xdr:row>6</xdr:row>
          <xdr:rowOff>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xdr:row>
          <xdr:rowOff>0</xdr:rowOff>
        </xdr:from>
        <xdr:to>
          <xdr:col>14</xdr:col>
          <xdr:colOff>390525</xdr:colOff>
          <xdr:row>6</xdr:row>
          <xdr:rowOff>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xdr:row>
          <xdr:rowOff>0</xdr:rowOff>
        </xdr:from>
        <xdr:to>
          <xdr:col>15</xdr:col>
          <xdr:colOff>381000</xdr:colOff>
          <xdr:row>6</xdr:row>
          <xdr:rowOff>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xdr:row>
          <xdr:rowOff>0</xdr:rowOff>
        </xdr:from>
        <xdr:to>
          <xdr:col>16</xdr:col>
          <xdr:colOff>371475</xdr:colOff>
          <xdr:row>6</xdr:row>
          <xdr:rowOff>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xdr:row>
          <xdr:rowOff>0</xdr:rowOff>
        </xdr:from>
        <xdr:to>
          <xdr:col>6</xdr:col>
          <xdr:colOff>390525</xdr:colOff>
          <xdr:row>12</xdr:row>
          <xdr:rowOff>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11</xdr:row>
          <xdr:rowOff>0</xdr:rowOff>
        </xdr:from>
        <xdr:to>
          <xdr:col>7</xdr:col>
          <xdr:colOff>390525</xdr:colOff>
          <xdr:row>12</xdr:row>
          <xdr:rowOff>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11</xdr:row>
          <xdr:rowOff>0</xdr:rowOff>
        </xdr:from>
        <xdr:to>
          <xdr:col>8</xdr:col>
          <xdr:colOff>381000</xdr:colOff>
          <xdr:row>12</xdr:row>
          <xdr:rowOff>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xdr:row>
          <xdr:rowOff>0</xdr:rowOff>
        </xdr:from>
        <xdr:to>
          <xdr:col>9</xdr:col>
          <xdr:colOff>390525</xdr:colOff>
          <xdr:row>12</xdr:row>
          <xdr:rowOff>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xdr:row>
          <xdr:rowOff>0</xdr:rowOff>
        </xdr:from>
        <xdr:to>
          <xdr:col>10</xdr:col>
          <xdr:colOff>381000</xdr:colOff>
          <xdr:row>12</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xdr:row>
          <xdr:rowOff>0</xdr:rowOff>
        </xdr:from>
        <xdr:to>
          <xdr:col>11</xdr:col>
          <xdr:colOff>381000</xdr:colOff>
          <xdr:row>12</xdr:row>
          <xdr:rowOff>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xdr:row>
          <xdr:rowOff>0</xdr:rowOff>
        </xdr:from>
        <xdr:to>
          <xdr:col>12</xdr:col>
          <xdr:colOff>381000</xdr:colOff>
          <xdr:row>12</xdr:row>
          <xdr:rowOff>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0</xdr:rowOff>
        </xdr:from>
        <xdr:to>
          <xdr:col>13</xdr:col>
          <xdr:colOff>381000</xdr:colOff>
          <xdr:row>12</xdr:row>
          <xdr:rowOff>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11</xdr:row>
          <xdr:rowOff>0</xdr:rowOff>
        </xdr:from>
        <xdr:to>
          <xdr:col>14</xdr:col>
          <xdr:colOff>390525</xdr:colOff>
          <xdr:row>12</xdr:row>
          <xdr:rowOff>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0</xdr:rowOff>
        </xdr:from>
        <xdr:to>
          <xdr:col>15</xdr:col>
          <xdr:colOff>381000</xdr:colOff>
          <xdr:row>12</xdr:row>
          <xdr:rowOff>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11</xdr:row>
          <xdr:rowOff>0</xdr:rowOff>
        </xdr:from>
        <xdr:to>
          <xdr:col>16</xdr:col>
          <xdr:colOff>371475</xdr:colOff>
          <xdr:row>12</xdr:row>
          <xdr:rowOff>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32</xdr:row>
          <xdr:rowOff>0</xdr:rowOff>
        </xdr:from>
        <xdr:to>
          <xdr:col>6</xdr:col>
          <xdr:colOff>390525</xdr:colOff>
          <xdr:row>33</xdr:row>
          <xdr:rowOff>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0</xdr:rowOff>
        </xdr:from>
        <xdr:to>
          <xdr:col>7</xdr:col>
          <xdr:colOff>390525</xdr:colOff>
          <xdr:row>33</xdr:row>
          <xdr:rowOff>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0</xdr:rowOff>
        </xdr:from>
        <xdr:to>
          <xdr:col>8</xdr:col>
          <xdr:colOff>381000</xdr:colOff>
          <xdr:row>33</xdr:row>
          <xdr:rowOff>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32</xdr:row>
          <xdr:rowOff>0</xdr:rowOff>
        </xdr:from>
        <xdr:to>
          <xdr:col>9</xdr:col>
          <xdr:colOff>390525</xdr:colOff>
          <xdr:row>33</xdr:row>
          <xdr:rowOff>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32</xdr:row>
          <xdr:rowOff>0</xdr:rowOff>
        </xdr:from>
        <xdr:to>
          <xdr:col>10</xdr:col>
          <xdr:colOff>381000</xdr:colOff>
          <xdr:row>33</xdr:row>
          <xdr:rowOff>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32</xdr:row>
          <xdr:rowOff>0</xdr:rowOff>
        </xdr:from>
        <xdr:to>
          <xdr:col>11</xdr:col>
          <xdr:colOff>381000</xdr:colOff>
          <xdr:row>33</xdr:row>
          <xdr:rowOff>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32</xdr:row>
          <xdr:rowOff>0</xdr:rowOff>
        </xdr:from>
        <xdr:to>
          <xdr:col>12</xdr:col>
          <xdr:colOff>381000</xdr:colOff>
          <xdr:row>33</xdr:row>
          <xdr:rowOff>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32</xdr:row>
          <xdr:rowOff>0</xdr:rowOff>
        </xdr:from>
        <xdr:to>
          <xdr:col>13</xdr:col>
          <xdr:colOff>381000</xdr:colOff>
          <xdr:row>33</xdr:row>
          <xdr:rowOff>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32</xdr:row>
          <xdr:rowOff>0</xdr:rowOff>
        </xdr:from>
        <xdr:to>
          <xdr:col>14</xdr:col>
          <xdr:colOff>390525</xdr:colOff>
          <xdr:row>33</xdr:row>
          <xdr:rowOff>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32</xdr:row>
          <xdr:rowOff>0</xdr:rowOff>
        </xdr:from>
        <xdr:to>
          <xdr:col>15</xdr:col>
          <xdr:colOff>381000</xdr:colOff>
          <xdr:row>33</xdr:row>
          <xdr:rowOff>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32</xdr:row>
          <xdr:rowOff>0</xdr:rowOff>
        </xdr:from>
        <xdr:to>
          <xdr:col>16</xdr:col>
          <xdr:colOff>371475</xdr:colOff>
          <xdr:row>33</xdr:row>
          <xdr:rowOff>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5</xdr:row>
          <xdr:rowOff>0</xdr:rowOff>
        </xdr:from>
        <xdr:to>
          <xdr:col>6</xdr:col>
          <xdr:colOff>390525</xdr:colOff>
          <xdr:row>6</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xdr:row>
          <xdr:rowOff>0</xdr:rowOff>
        </xdr:from>
        <xdr:to>
          <xdr:col>7</xdr:col>
          <xdr:colOff>390525</xdr:colOff>
          <xdr:row>6</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xdr:row>
          <xdr:rowOff>0</xdr:rowOff>
        </xdr:from>
        <xdr:to>
          <xdr:col>8</xdr:col>
          <xdr:colOff>381000</xdr:colOff>
          <xdr:row>6</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0</xdr:rowOff>
        </xdr:from>
        <xdr:to>
          <xdr:col>9</xdr:col>
          <xdr:colOff>390525</xdr:colOff>
          <xdr:row>6</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xdr:row>
          <xdr:rowOff>0</xdr:rowOff>
        </xdr:from>
        <xdr:to>
          <xdr:col>10</xdr:col>
          <xdr:colOff>381000</xdr:colOff>
          <xdr:row>6</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xdr:row>
          <xdr:rowOff>0</xdr:rowOff>
        </xdr:from>
        <xdr:to>
          <xdr:col>11</xdr:col>
          <xdr:colOff>381000</xdr:colOff>
          <xdr:row>6</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0</xdr:rowOff>
        </xdr:from>
        <xdr:to>
          <xdr:col>12</xdr:col>
          <xdr:colOff>381000</xdr:colOff>
          <xdr:row>6</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0</xdr:rowOff>
        </xdr:from>
        <xdr:to>
          <xdr:col>13</xdr:col>
          <xdr:colOff>381000</xdr:colOff>
          <xdr:row>6</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xdr:row>
          <xdr:rowOff>0</xdr:rowOff>
        </xdr:from>
        <xdr:to>
          <xdr:col>14</xdr:col>
          <xdr:colOff>390525</xdr:colOff>
          <xdr:row>6</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xdr:row>
          <xdr:rowOff>0</xdr:rowOff>
        </xdr:from>
        <xdr:to>
          <xdr:col>15</xdr:col>
          <xdr:colOff>381000</xdr:colOff>
          <xdr:row>6</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xdr:row>
          <xdr:rowOff>0</xdr:rowOff>
        </xdr:from>
        <xdr:to>
          <xdr:col>16</xdr:col>
          <xdr:colOff>371475</xdr:colOff>
          <xdr:row>6</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xdr:row>
          <xdr:rowOff>0</xdr:rowOff>
        </xdr:from>
        <xdr:to>
          <xdr:col>6</xdr:col>
          <xdr:colOff>390525</xdr:colOff>
          <xdr:row>12</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11</xdr:row>
          <xdr:rowOff>0</xdr:rowOff>
        </xdr:from>
        <xdr:to>
          <xdr:col>7</xdr:col>
          <xdr:colOff>390525</xdr:colOff>
          <xdr:row>12</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11</xdr:row>
          <xdr:rowOff>0</xdr:rowOff>
        </xdr:from>
        <xdr:to>
          <xdr:col>8</xdr:col>
          <xdr:colOff>381000</xdr:colOff>
          <xdr:row>12</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xdr:row>
          <xdr:rowOff>0</xdr:rowOff>
        </xdr:from>
        <xdr:to>
          <xdr:col>9</xdr:col>
          <xdr:colOff>390525</xdr:colOff>
          <xdr:row>12</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xdr:row>
          <xdr:rowOff>0</xdr:rowOff>
        </xdr:from>
        <xdr:to>
          <xdr:col>10</xdr:col>
          <xdr:colOff>381000</xdr:colOff>
          <xdr:row>12</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xdr:row>
          <xdr:rowOff>0</xdr:rowOff>
        </xdr:from>
        <xdr:to>
          <xdr:col>11</xdr:col>
          <xdr:colOff>381000</xdr:colOff>
          <xdr:row>12</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xdr:row>
          <xdr:rowOff>0</xdr:rowOff>
        </xdr:from>
        <xdr:to>
          <xdr:col>12</xdr:col>
          <xdr:colOff>381000</xdr:colOff>
          <xdr:row>12</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0</xdr:rowOff>
        </xdr:from>
        <xdr:to>
          <xdr:col>13</xdr:col>
          <xdr:colOff>381000</xdr:colOff>
          <xdr:row>12</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11</xdr:row>
          <xdr:rowOff>0</xdr:rowOff>
        </xdr:from>
        <xdr:to>
          <xdr:col>14</xdr:col>
          <xdr:colOff>390525</xdr:colOff>
          <xdr:row>12</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0</xdr:rowOff>
        </xdr:from>
        <xdr:to>
          <xdr:col>15</xdr:col>
          <xdr:colOff>381000</xdr:colOff>
          <xdr:row>12</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11</xdr:row>
          <xdr:rowOff>0</xdr:rowOff>
        </xdr:from>
        <xdr:to>
          <xdr:col>16</xdr:col>
          <xdr:colOff>371475</xdr:colOff>
          <xdr:row>12</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32</xdr:row>
          <xdr:rowOff>0</xdr:rowOff>
        </xdr:from>
        <xdr:to>
          <xdr:col>6</xdr:col>
          <xdr:colOff>390525</xdr:colOff>
          <xdr:row>33</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0</xdr:rowOff>
        </xdr:from>
        <xdr:to>
          <xdr:col>7</xdr:col>
          <xdr:colOff>390525</xdr:colOff>
          <xdr:row>33</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0</xdr:rowOff>
        </xdr:from>
        <xdr:to>
          <xdr:col>8</xdr:col>
          <xdr:colOff>381000</xdr:colOff>
          <xdr:row>33</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32</xdr:row>
          <xdr:rowOff>0</xdr:rowOff>
        </xdr:from>
        <xdr:to>
          <xdr:col>9</xdr:col>
          <xdr:colOff>390525</xdr:colOff>
          <xdr:row>33</xdr:row>
          <xdr:rowOff>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32</xdr:row>
          <xdr:rowOff>0</xdr:rowOff>
        </xdr:from>
        <xdr:to>
          <xdr:col>10</xdr:col>
          <xdr:colOff>381000</xdr:colOff>
          <xdr:row>33</xdr:row>
          <xdr:rowOff>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32</xdr:row>
          <xdr:rowOff>0</xdr:rowOff>
        </xdr:from>
        <xdr:to>
          <xdr:col>11</xdr:col>
          <xdr:colOff>381000</xdr:colOff>
          <xdr:row>33</xdr:row>
          <xdr:rowOff>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32</xdr:row>
          <xdr:rowOff>0</xdr:rowOff>
        </xdr:from>
        <xdr:to>
          <xdr:col>12</xdr:col>
          <xdr:colOff>381000</xdr:colOff>
          <xdr:row>33</xdr:row>
          <xdr:rowOff>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32</xdr:row>
          <xdr:rowOff>0</xdr:rowOff>
        </xdr:from>
        <xdr:to>
          <xdr:col>13</xdr:col>
          <xdr:colOff>381000</xdr:colOff>
          <xdr:row>33</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32</xdr:row>
          <xdr:rowOff>0</xdr:rowOff>
        </xdr:from>
        <xdr:to>
          <xdr:col>14</xdr:col>
          <xdr:colOff>390525</xdr:colOff>
          <xdr:row>33</xdr:row>
          <xdr:rowOff>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32</xdr:row>
          <xdr:rowOff>0</xdr:rowOff>
        </xdr:from>
        <xdr:to>
          <xdr:col>15</xdr:col>
          <xdr:colOff>381000</xdr:colOff>
          <xdr:row>33</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32</xdr:row>
          <xdr:rowOff>0</xdr:rowOff>
        </xdr:from>
        <xdr:to>
          <xdr:col>16</xdr:col>
          <xdr:colOff>371475</xdr:colOff>
          <xdr:row>33</xdr:row>
          <xdr:rowOff>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5</xdr:row>
          <xdr:rowOff>0</xdr:rowOff>
        </xdr:from>
        <xdr:to>
          <xdr:col>6</xdr:col>
          <xdr:colOff>390525</xdr:colOff>
          <xdr:row>6</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xdr:row>
          <xdr:rowOff>0</xdr:rowOff>
        </xdr:from>
        <xdr:to>
          <xdr:col>7</xdr:col>
          <xdr:colOff>390525</xdr:colOff>
          <xdr:row>6</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xdr:row>
          <xdr:rowOff>0</xdr:rowOff>
        </xdr:from>
        <xdr:to>
          <xdr:col>8</xdr:col>
          <xdr:colOff>381000</xdr:colOff>
          <xdr:row>6</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0</xdr:rowOff>
        </xdr:from>
        <xdr:to>
          <xdr:col>9</xdr:col>
          <xdr:colOff>390525</xdr:colOff>
          <xdr:row>6</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xdr:row>
          <xdr:rowOff>0</xdr:rowOff>
        </xdr:from>
        <xdr:to>
          <xdr:col>10</xdr:col>
          <xdr:colOff>381000</xdr:colOff>
          <xdr:row>6</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xdr:row>
          <xdr:rowOff>0</xdr:rowOff>
        </xdr:from>
        <xdr:to>
          <xdr:col>11</xdr:col>
          <xdr:colOff>381000</xdr:colOff>
          <xdr:row>6</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0</xdr:rowOff>
        </xdr:from>
        <xdr:to>
          <xdr:col>12</xdr:col>
          <xdr:colOff>381000</xdr:colOff>
          <xdr:row>6</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0</xdr:rowOff>
        </xdr:from>
        <xdr:to>
          <xdr:col>13</xdr:col>
          <xdr:colOff>381000</xdr:colOff>
          <xdr:row>6</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xdr:row>
          <xdr:rowOff>0</xdr:rowOff>
        </xdr:from>
        <xdr:to>
          <xdr:col>14</xdr:col>
          <xdr:colOff>390525</xdr:colOff>
          <xdr:row>6</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xdr:row>
          <xdr:rowOff>0</xdr:rowOff>
        </xdr:from>
        <xdr:to>
          <xdr:col>15</xdr:col>
          <xdr:colOff>381000</xdr:colOff>
          <xdr:row>6</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xdr:row>
          <xdr:rowOff>0</xdr:rowOff>
        </xdr:from>
        <xdr:to>
          <xdr:col>16</xdr:col>
          <xdr:colOff>371475</xdr:colOff>
          <xdr:row>6</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xdr:row>
          <xdr:rowOff>0</xdr:rowOff>
        </xdr:from>
        <xdr:to>
          <xdr:col>6</xdr:col>
          <xdr:colOff>390525</xdr:colOff>
          <xdr:row>12</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11</xdr:row>
          <xdr:rowOff>0</xdr:rowOff>
        </xdr:from>
        <xdr:to>
          <xdr:col>7</xdr:col>
          <xdr:colOff>390525</xdr:colOff>
          <xdr:row>12</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11</xdr:row>
          <xdr:rowOff>0</xdr:rowOff>
        </xdr:from>
        <xdr:to>
          <xdr:col>8</xdr:col>
          <xdr:colOff>381000</xdr:colOff>
          <xdr:row>12</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xdr:row>
          <xdr:rowOff>0</xdr:rowOff>
        </xdr:from>
        <xdr:to>
          <xdr:col>9</xdr:col>
          <xdr:colOff>390525</xdr:colOff>
          <xdr:row>12</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xdr:row>
          <xdr:rowOff>0</xdr:rowOff>
        </xdr:from>
        <xdr:to>
          <xdr:col>10</xdr:col>
          <xdr:colOff>381000</xdr:colOff>
          <xdr:row>12</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xdr:row>
          <xdr:rowOff>0</xdr:rowOff>
        </xdr:from>
        <xdr:to>
          <xdr:col>11</xdr:col>
          <xdr:colOff>381000</xdr:colOff>
          <xdr:row>12</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xdr:row>
          <xdr:rowOff>0</xdr:rowOff>
        </xdr:from>
        <xdr:to>
          <xdr:col>12</xdr:col>
          <xdr:colOff>381000</xdr:colOff>
          <xdr:row>12</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0</xdr:rowOff>
        </xdr:from>
        <xdr:to>
          <xdr:col>13</xdr:col>
          <xdr:colOff>381000</xdr:colOff>
          <xdr:row>12</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11</xdr:row>
          <xdr:rowOff>0</xdr:rowOff>
        </xdr:from>
        <xdr:to>
          <xdr:col>14</xdr:col>
          <xdr:colOff>390525</xdr:colOff>
          <xdr:row>12</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0</xdr:rowOff>
        </xdr:from>
        <xdr:to>
          <xdr:col>15</xdr:col>
          <xdr:colOff>381000</xdr:colOff>
          <xdr:row>12</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11</xdr:row>
          <xdr:rowOff>0</xdr:rowOff>
        </xdr:from>
        <xdr:to>
          <xdr:col>16</xdr:col>
          <xdr:colOff>371475</xdr:colOff>
          <xdr:row>12</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32</xdr:row>
          <xdr:rowOff>0</xdr:rowOff>
        </xdr:from>
        <xdr:to>
          <xdr:col>6</xdr:col>
          <xdr:colOff>390525</xdr:colOff>
          <xdr:row>33</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0</xdr:rowOff>
        </xdr:from>
        <xdr:to>
          <xdr:col>7</xdr:col>
          <xdr:colOff>390525</xdr:colOff>
          <xdr:row>33</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0</xdr:rowOff>
        </xdr:from>
        <xdr:to>
          <xdr:col>8</xdr:col>
          <xdr:colOff>381000</xdr:colOff>
          <xdr:row>33</xdr:row>
          <xdr:rowOff>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32</xdr:row>
          <xdr:rowOff>0</xdr:rowOff>
        </xdr:from>
        <xdr:to>
          <xdr:col>9</xdr:col>
          <xdr:colOff>390525</xdr:colOff>
          <xdr:row>33</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32</xdr:row>
          <xdr:rowOff>0</xdr:rowOff>
        </xdr:from>
        <xdr:to>
          <xdr:col>10</xdr:col>
          <xdr:colOff>381000</xdr:colOff>
          <xdr:row>33</xdr:row>
          <xdr:rowOff>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3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32</xdr:row>
          <xdr:rowOff>0</xdr:rowOff>
        </xdr:from>
        <xdr:to>
          <xdr:col>11</xdr:col>
          <xdr:colOff>381000</xdr:colOff>
          <xdr:row>33</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32</xdr:row>
          <xdr:rowOff>0</xdr:rowOff>
        </xdr:from>
        <xdr:to>
          <xdr:col>12</xdr:col>
          <xdr:colOff>381000</xdr:colOff>
          <xdr:row>33</xdr:row>
          <xdr:rowOff>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3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32</xdr:row>
          <xdr:rowOff>0</xdr:rowOff>
        </xdr:from>
        <xdr:to>
          <xdr:col>13</xdr:col>
          <xdr:colOff>381000</xdr:colOff>
          <xdr:row>33</xdr:row>
          <xdr:rowOff>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3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32</xdr:row>
          <xdr:rowOff>0</xdr:rowOff>
        </xdr:from>
        <xdr:to>
          <xdr:col>14</xdr:col>
          <xdr:colOff>390525</xdr:colOff>
          <xdr:row>33</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3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32</xdr:row>
          <xdr:rowOff>0</xdr:rowOff>
        </xdr:from>
        <xdr:to>
          <xdr:col>15</xdr:col>
          <xdr:colOff>381000</xdr:colOff>
          <xdr:row>33</xdr:row>
          <xdr:rowOff>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3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32</xdr:row>
          <xdr:rowOff>0</xdr:rowOff>
        </xdr:from>
        <xdr:to>
          <xdr:col>16</xdr:col>
          <xdr:colOff>371475</xdr:colOff>
          <xdr:row>33</xdr:row>
          <xdr:rowOff>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3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5</xdr:row>
          <xdr:rowOff>0</xdr:rowOff>
        </xdr:from>
        <xdr:to>
          <xdr:col>6</xdr:col>
          <xdr:colOff>390525</xdr:colOff>
          <xdr:row>6</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xdr:row>
          <xdr:rowOff>0</xdr:rowOff>
        </xdr:from>
        <xdr:to>
          <xdr:col>7</xdr:col>
          <xdr:colOff>390525</xdr:colOff>
          <xdr:row>6</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xdr:row>
          <xdr:rowOff>0</xdr:rowOff>
        </xdr:from>
        <xdr:to>
          <xdr:col>8</xdr:col>
          <xdr:colOff>381000</xdr:colOff>
          <xdr:row>6</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0</xdr:rowOff>
        </xdr:from>
        <xdr:to>
          <xdr:col>9</xdr:col>
          <xdr:colOff>390525</xdr:colOff>
          <xdr:row>6</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xdr:row>
          <xdr:rowOff>0</xdr:rowOff>
        </xdr:from>
        <xdr:to>
          <xdr:col>10</xdr:col>
          <xdr:colOff>381000</xdr:colOff>
          <xdr:row>6</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xdr:row>
          <xdr:rowOff>0</xdr:rowOff>
        </xdr:from>
        <xdr:to>
          <xdr:col>11</xdr:col>
          <xdr:colOff>381000</xdr:colOff>
          <xdr:row>6</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0</xdr:rowOff>
        </xdr:from>
        <xdr:to>
          <xdr:col>12</xdr:col>
          <xdr:colOff>381000</xdr:colOff>
          <xdr:row>6</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0</xdr:rowOff>
        </xdr:from>
        <xdr:to>
          <xdr:col>13</xdr:col>
          <xdr:colOff>381000</xdr:colOff>
          <xdr:row>6</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xdr:row>
          <xdr:rowOff>0</xdr:rowOff>
        </xdr:from>
        <xdr:to>
          <xdr:col>14</xdr:col>
          <xdr:colOff>390525</xdr:colOff>
          <xdr:row>6</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xdr:row>
          <xdr:rowOff>0</xdr:rowOff>
        </xdr:from>
        <xdr:to>
          <xdr:col>15</xdr:col>
          <xdr:colOff>381000</xdr:colOff>
          <xdr:row>6</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xdr:row>
          <xdr:rowOff>0</xdr:rowOff>
        </xdr:from>
        <xdr:to>
          <xdr:col>16</xdr:col>
          <xdr:colOff>371475</xdr:colOff>
          <xdr:row>6</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xdr:row>
          <xdr:rowOff>0</xdr:rowOff>
        </xdr:from>
        <xdr:to>
          <xdr:col>6</xdr:col>
          <xdr:colOff>390525</xdr:colOff>
          <xdr:row>12</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11</xdr:row>
          <xdr:rowOff>0</xdr:rowOff>
        </xdr:from>
        <xdr:to>
          <xdr:col>7</xdr:col>
          <xdr:colOff>390525</xdr:colOff>
          <xdr:row>12</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11</xdr:row>
          <xdr:rowOff>0</xdr:rowOff>
        </xdr:from>
        <xdr:to>
          <xdr:col>8</xdr:col>
          <xdr:colOff>381000</xdr:colOff>
          <xdr:row>12</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xdr:row>
          <xdr:rowOff>0</xdr:rowOff>
        </xdr:from>
        <xdr:to>
          <xdr:col>9</xdr:col>
          <xdr:colOff>390525</xdr:colOff>
          <xdr:row>12</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xdr:row>
          <xdr:rowOff>0</xdr:rowOff>
        </xdr:from>
        <xdr:to>
          <xdr:col>10</xdr:col>
          <xdr:colOff>381000</xdr:colOff>
          <xdr:row>12</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xdr:row>
          <xdr:rowOff>0</xdr:rowOff>
        </xdr:from>
        <xdr:to>
          <xdr:col>11</xdr:col>
          <xdr:colOff>381000</xdr:colOff>
          <xdr:row>12</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xdr:row>
          <xdr:rowOff>0</xdr:rowOff>
        </xdr:from>
        <xdr:to>
          <xdr:col>12</xdr:col>
          <xdr:colOff>381000</xdr:colOff>
          <xdr:row>12</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0</xdr:rowOff>
        </xdr:from>
        <xdr:to>
          <xdr:col>13</xdr:col>
          <xdr:colOff>381000</xdr:colOff>
          <xdr:row>12</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11</xdr:row>
          <xdr:rowOff>0</xdr:rowOff>
        </xdr:from>
        <xdr:to>
          <xdr:col>14</xdr:col>
          <xdr:colOff>390525</xdr:colOff>
          <xdr:row>12</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0</xdr:rowOff>
        </xdr:from>
        <xdr:to>
          <xdr:col>15</xdr:col>
          <xdr:colOff>381000</xdr:colOff>
          <xdr:row>12</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4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11</xdr:row>
          <xdr:rowOff>0</xdr:rowOff>
        </xdr:from>
        <xdr:to>
          <xdr:col>16</xdr:col>
          <xdr:colOff>371475</xdr:colOff>
          <xdr:row>12</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32</xdr:row>
          <xdr:rowOff>0</xdr:rowOff>
        </xdr:from>
        <xdr:to>
          <xdr:col>6</xdr:col>
          <xdr:colOff>390525</xdr:colOff>
          <xdr:row>33</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4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0</xdr:rowOff>
        </xdr:from>
        <xdr:to>
          <xdr:col>7</xdr:col>
          <xdr:colOff>390525</xdr:colOff>
          <xdr:row>33</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4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0</xdr:rowOff>
        </xdr:from>
        <xdr:to>
          <xdr:col>8</xdr:col>
          <xdr:colOff>381000</xdr:colOff>
          <xdr:row>33</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4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32</xdr:row>
          <xdr:rowOff>0</xdr:rowOff>
        </xdr:from>
        <xdr:to>
          <xdr:col>9</xdr:col>
          <xdr:colOff>390525</xdr:colOff>
          <xdr:row>33</xdr:row>
          <xdr:rowOff>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4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32</xdr:row>
          <xdr:rowOff>0</xdr:rowOff>
        </xdr:from>
        <xdr:to>
          <xdr:col>10</xdr:col>
          <xdr:colOff>381000</xdr:colOff>
          <xdr:row>33</xdr:row>
          <xdr:rowOff>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4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32</xdr:row>
          <xdr:rowOff>0</xdr:rowOff>
        </xdr:from>
        <xdr:to>
          <xdr:col>11</xdr:col>
          <xdr:colOff>381000</xdr:colOff>
          <xdr:row>33</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4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32</xdr:row>
          <xdr:rowOff>0</xdr:rowOff>
        </xdr:from>
        <xdr:to>
          <xdr:col>12</xdr:col>
          <xdr:colOff>381000</xdr:colOff>
          <xdr:row>33</xdr:row>
          <xdr:rowOff>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4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32</xdr:row>
          <xdr:rowOff>0</xdr:rowOff>
        </xdr:from>
        <xdr:to>
          <xdr:col>13</xdr:col>
          <xdr:colOff>381000</xdr:colOff>
          <xdr:row>33</xdr:row>
          <xdr:rowOff>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4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32</xdr:row>
          <xdr:rowOff>0</xdr:rowOff>
        </xdr:from>
        <xdr:to>
          <xdr:col>14</xdr:col>
          <xdr:colOff>390525</xdr:colOff>
          <xdr:row>33</xdr:row>
          <xdr:rowOff>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4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32</xdr:row>
          <xdr:rowOff>0</xdr:rowOff>
        </xdr:from>
        <xdr:to>
          <xdr:col>15</xdr:col>
          <xdr:colOff>381000</xdr:colOff>
          <xdr:row>33</xdr:row>
          <xdr:rowOff>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4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32</xdr:row>
          <xdr:rowOff>0</xdr:rowOff>
        </xdr:from>
        <xdr:to>
          <xdr:col>16</xdr:col>
          <xdr:colOff>371475</xdr:colOff>
          <xdr:row>33</xdr:row>
          <xdr:rowOff>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4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5</xdr:row>
          <xdr:rowOff>0</xdr:rowOff>
        </xdr:from>
        <xdr:to>
          <xdr:col>6</xdr:col>
          <xdr:colOff>390525</xdr:colOff>
          <xdr:row>6</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xdr:row>
          <xdr:rowOff>0</xdr:rowOff>
        </xdr:from>
        <xdr:to>
          <xdr:col>7</xdr:col>
          <xdr:colOff>390525</xdr:colOff>
          <xdr:row>6</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xdr:row>
          <xdr:rowOff>0</xdr:rowOff>
        </xdr:from>
        <xdr:to>
          <xdr:col>8</xdr:col>
          <xdr:colOff>381000</xdr:colOff>
          <xdr:row>6</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0</xdr:rowOff>
        </xdr:from>
        <xdr:to>
          <xdr:col>9</xdr:col>
          <xdr:colOff>390525</xdr:colOff>
          <xdr:row>6</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xdr:row>
          <xdr:rowOff>0</xdr:rowOff>
        </xdr:from>
        <xdr:to>
          <xdr:col>10</xdr:col>
          <xdr:colOff>381000</xdr:colOff>
          <xdr:row>6</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xdr:row>
          <xdr:rowOff>0</xdr:rowOff>
        </xdr:from>
        <xdr:to>
          <xdr:col>11</xdr:col>
          <xdr:colOff>381000</xdr:colOff>
          <xdr:row>6</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0</xdr:rowOff>
        </xdr:from>
        <xdr:to>
          <xdr:col>12</xdr:col>
          <xdr:colOff>381000</xdr:colOff>
          <xdr:row>6</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0</xdr:rowOff>
        </xdr:from>
        <xdr:to>
          <xdr:col>13</xdr:col>
          <xdr:colOff>381000</xdr:colOff>
          <xdr:row>6</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xdr:row>
          <xdr:rowOff>0</xdr:rowOff>
        </xdr:from>
        <xdr:to>
          <xdr:col>14</xdr:col>
          <xdr:colOff>390525</xdr:colOff>
          <xdr:row>6</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xdr:row>
          <xdr:rowOff>0</xdr:rowOff>
        </xdr:from>
        <xdr:to>
          <xdr:col>15</xdr:col>
          <xdr:colOff>381000</xdr:colOff>
          <xdr:row>6</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xdr:row>
          <xdr:rowOff>0</xdr:rowOff>
        </xdr:from>
        <xdr:to>
          <xdr:col>16</xdr:col>
          <xdr:colOff>371475</xdr:colOff>
          <xdr:row>6</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xdr:row>
          <xdr:rowOff>0</xdr:rowOff>
        </xdr:from>
        <xdr:to>
          <xdr:col>6</xdr:col>
          <xdr:colOff>390525</xdr:colOff>
          <xdr:row>12</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11</xdr:row>
          <xdr:rowOff>0</xdr:rowOff>
        </xdr:from>
        <xdr:to>
          <xdr:col>7</xdr:col>
          <xdr:colOff>390525</xdr:colOff>
          <xdr:row>12</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11</xdr:row>
          <xdr:rowOff>0</xdr:rowOff>
        </xdr:from>
        <xdr:to>
          <xdr:col>8</xdr:col>
          <xdr:colOff>381000</xdr:colOff>
          <xdr:row>12</xdr:row>
          <xdr:rowOff>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xdr:row>
          <xdr:rowOff>0</xdr:rowOff>
        </xdr:from>
        <xdr:to>
          <xdr:col>9</xdr:col>
          <xdr:colOff>390525</xdr:colOff>
          <xdr:row>12</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xdr:row>
          <xdr:rowOff>0</xdr:rowOff>
        </xdr:from>
        <xdr:to>
          <xdr:col>10</xdr:col>
          <xdr:colOff>381000</xdr:colOff>
          <xdr:row>12</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xdr:row>
          <xdr:rowOff>0</xdr:rowOff>
        </xdr:from>
        <xdr:to>
          <xdr:col>11</xdr:col>
          <xdr:colOff>381000</xdr:colOff>
          <xdr:row>12</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xdr:row>
          <xdr:rowOff>0</xdr:rowOff>
        </xdr:from>
        <xdr:to>
          <xdr:col>12</xdr:col>
          <xdr:colOff>381000</xdr:colOff>
          <xdr:row>12</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0</xdr:rowOff>
        </xdr:from>
        <xdr:to>
          <xdr:col>13</xdr:col>
          <xdr:colOff>381000</xdr:colOff>
          <xdr:row>12</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11</xdr:row>
          <xdr:rowOff>0</xdr:rowOff>
        </xdr:from>
        <xdr:to>
          <xdr:col>14</xdr:col>
          <xdr:colOff>390525</xdr:colOff>
          <xdr:row>12</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0</xdr:rowOff>
        </xdr:from>
        <xdr:to>
          <xdr:col>15</xdr:col>
          <xdr:colOff>381000</xdr:colOff>
          <xdr:row>12</xdr:row>
          <xdr:rowOff>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5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11</xdr:row>
          <xdr:rowOff>0</xdr:rowOff>
        </xdr:from>
        <xdr:to>
          <xdr:col>16</xdr:col>
          <xdr:colOff>371475</xdr:colOff>
          <xdr:row>12</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32</xdr:row>
          <xdr:rowOff>0</xdr:rowOff>
        </xdr:from>
        <xdr:to>
          <xdr:col>6</xdr:col>
          <xdr:colOff>390525</xdr:colOff>
          <xdr:row>33</xdr:row>
          <xdr:rowOff>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5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0</xdr:rowOff>
        </xdr:from>
        <xdr:to>
          <xdr:col>7</xdr:col>
          <xdr:colOff>390525</xdr:colOff>
          <xdr:row>33</xdr:row>
          <xdr:rowOff>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5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0</xdr:rowOff>
        </xdr:from>
        <xdr:to>
          <xdr:col>8</xdr:col>
          <xdr:colOff>381000</xdr:colOff>
          <xdr:row>33</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5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32</xdr:row>
          <xdr:rowOff>0</xdr:rowOff>
        </xdr:from>
        <xdr:to>
          <xdr:col>9</xdr:col>
          <xdr:colOff>390525</xdr:colOff>
          <xdr:row>33</xdr:row>
          <xdr:rowOff>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5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32</xdr:row>
          <xdr:rowOff>0</xdr:rowOff>
        </xdr:from>
        <xdr:to>
          <xdr:col>10</xdr:col>
          <xdr:colOff>381000</xdr:colOff>
          <xdr:row>33</xdr:row>
          <xdr:rowOff>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5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32</xdr:row>
          <xdr:rowOff>0</xdr:rowOff>
        </xdr:from>
        <xdr:to>
          <xdr:col>11</xdr:col>
          <xdr:colOff>381000</xdr:colOff>
          <xdr:row>33</xdr:row>
          <xdr:rowOff>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5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32</xdr:row>
          <xdr:rowOff>0</xdr:rowOff>
        </xdr:from>
        <xdr:to>
          <xdr:col>12</xdr:col>
          <xdr:colOff>381000</xdr:colOff>
          <xdr:row>33</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32</xdr:row>
          <xdr:rowOff>0</xdr:rowOff>
        </xdr:from>
        <xdr:to>
          <xdr:col>13</xdr:col>
          <xdr:colOff>381000</xdr:colOff>
          <xdr:row>33</xdr:row>
          <xdr:rowOff>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32</xdr:row>
          <xdr:rowOff>0</xdr:rowOff>
        </xdr:from>
        <xdr:to>
          <xdr:col>14</xdr:col>
          <xdr:colOff>390525</xdr:colOff>
          <xdr:row>33</xdr:row>
          <xdr:rowOff>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32</xdr:row>
          <xdr:rowOff>0</xdr:rowOff>
        </xdr:from>
        <xdr:to>
          <xdr:col>15</xdr:col>
          <xdr:colOff>381000</xdr:colOff>
          <xdr:row>33</xdr:row>
          <xdr:rowOff>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32</xdr:row>
          <xdr:rowOff>0</xdr:rowOff>
        </xdr:from>
        <xdr:to>
          <xdr:col>16</xdr:col>
          <xdr:colOff>371475</xdr:colOff>
          <xdr:row>33</xdr:row>
          <xdr:rowOff>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5</xdr:row>
          <xdr:rowOff>0</xdr:rowOff>
        </xdr:from>
        <xdr:to>
          <xdr:col>6</xdr:col>
          <xdr:colOff>390525</xdr:colOff>
          <xdr:row>6</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xdr:row>
          <xdr:rowOff>0</xdr:rowOff>
        </xdr:from>
        <xdr:to>
          <xdr:col>7</xdr:col>
          <xdr:colOff>390525</xdr:colOff>
          <xdr:row>6</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xdr:row>
          <xdr:rowOff>0</xdr:rowOff>
        </xdr:from>
        <xdr:to>
          <xdr:col>8</xdr:col>
          <xdr:colOff>381000</xdr:colOff>
          <xdr:row>6</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6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0</xdr:rowOff>
        </xdr:from>
        <xdr:to>
          <xdr:col>9</xdr:col>
          <xdr:colOff>390525</xdr:colOff>
          <xdr:row>6</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xdr:row>
          <xdr:rowOff>0</xdr:rowOff>
        </xdr:from>
        <xdr:to>
          <xdr:col>10</xdr:col>
          <xdr:colOff>381000</xdr:colOff>
          <xdr:row>6</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xdr:row>
          <xdr:rowOff>0</xdr:rowOff>
        </xdr:from>
        <xdr:to>
          <xdr:col>11</xdr:col>
          <xdr:colOff>381000</xdr:colOff>
          <xdr:row>6</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6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0</xdr:rowOff>
        </xdr:from>
        <xdr:to>
          <xdr:col>12</xdr:col>
          <xdr:colOff>381000</xdr:colOff>
          <xdr:row>6</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6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0</xdr:rowOff>
        </xdr:from>
        <xdr:to>
          <xdr:col>13</xdr:col>
          <xdr:colOff>381000</xdr:colOff>
          <xdr:row>6</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6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xdr:row>
          <xdr:rowOff>0</xdr:rowOff>
        </xdr:from>
        <xdr:to>
          <xdr:col>14</xdr:col>
          <xdr:colOff>390525</xdr:colOff>
          <xdr:row>6</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6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xdr:row>
          <xdr:rowOff>0</xdr:rowOff>
        </xdr:from>
        <xdr:to>
          <xdr:col>15</xdr:col>
          <xdr:colOff>381000</xdr:colOff>
          <xdr:row>6</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6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xdr:row>
          <xdr:rowOff>0</xdr:rowOff>
        </xdr:from>
        <xdr:to>
          <xdr:col>16</xdr:col>
          <xdr:colOff>371475</xdr:colOff>
          <xdr:row>6</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6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xdr:row>
          <xdr:rowOff>0</xdr:rowOff>
        </xdr:from>
        <xdr:to>
          <xdr:col>6</xdr:col>
          <xdr:colOff>390525</xdr:colOff>
          <xdr:row>12</xdr:row>
          <xdr:rowOff>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6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11</xdr:row>
          <xdr:rowOff>0</xdr:rowOff>
        </xdr:from>
        <xdr:to>
          <xdr:col>7</xdr:col>
          <xdr:colOff>390525</xdr:colOff>
          <xdr:row>12</xdr:row>
          <xdr:rowOff>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6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11</xdr:row>
          <xdr:rowOff>0</xdr:rowOff>
        </xdr:from>
        <xdr:to>
          <xdr:col>8</xdr:col>
          <xdr:colOff>381000</xdr:colOff>
          <xdr:row>12</xdr:row>
          <xdr:rowOff>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6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xdr:row>
          <xdr:rowOff>0</xdr:rowOff>
        </xdr:from>
        <xdr:to>
          <xdr:col>9</xdr:col>
          <xdr:colOff>390525</xdr:colOff>
          <xdr:row>12</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6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xdr:row>
          <xdr:rowOff>0</xdr:rowOff>
        </xdr:from>
        <xdr:to>
          <xdr:col>10</xdr:col>
          <xdr:colOff>381000</xdr:colOff>
          <xdr:row>12</xdr:row>
          <xdr:rowOff>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6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xdr:row>
          <xdr:rowOff>0</xdr:rowOff>
        </xdr:from>
        <xdr:to>
          <xdr:col>11</xdr:col>
          <xdr:colOff>381000</xdr:colOff>
          <xdr:row>12</xdr:row>
          <xdr:rowOff>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6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xdr:row>
          <xdr:rowOff>0</xdr:rowOff>
        </xdr:from>
        <xdr:to>
          <xdr:col>12</xdr:col>
          <xdr:colOff>381000</xdr:colOff>
          <xdr:row>12</xdr:row>
          <xdr:rowOff>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6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0</xdr:rowOff>
        </xdr:from>
        <xdr:to>
          <xdr:col>13</xdr:col>
          <xdr:colOff>381000</xdr:colOff>
          <xdr:row>12</xdr:row>
          <xdr:rowOff>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6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11</xdr:row>
          <xdr:rowOff>0</xdr:rowOff>
        </xdr:from>
        <xdr:to>
          <xdr:col>14</xdr:col>
          <xdr:colOff>390525</xdr:colOff>
          <xdr:row>12</xdr:row>
          <xdr:rowOff>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6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0</xdr:rowOff>
        </xdr:from>
        <xdr:to>
          <xdr:col>15</xdr:col>
          <xdr:colOff>381000</xdr:colOff>
          <xdr:row>12</xdr:row>
          <xdr:rowOff>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6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11</xdr:row>
          <xdr:rowOff>0</xdr:rowOff>
        </xdr:from>
        <xdr:to>
          <xdr:col>16</xdr:col>
          <xdr:colOff>371475</xdr:colOff>
          <xdr:row>12</xdr:row>
          <xdr:rowOff>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6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32</xdr:row>
          <xdr:rowOff>0</xdr:rowOff>
        </xdr:from>
        <xdr:to>
          <xdr:col>6</xdr:col>
          <xdr:colOff>390525</xdr:colOff>
          <xdr:row>33</xdr:row>
          <xdr:rowOff>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6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0</xdr:rowOff>
        </xdr:from>
        <xdr:to>
          <xdr:col>7</xdr:col>
          <xdr:colOff>390525</xdr:colOff>
          <xdr:row>33</xdr:row>
          <xdr:rowOff>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6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0</xdr:rowOff>
        </xdr:from>
        <xdr:to>
          <xdr:col>8</xdr:col>
          <xdr:colOff>381000</xdr:colOff>
          <xdr:row>33</xdr:row>
          <xdr:rowOff>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6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32</xdr:row>
          <xdr:rowOff>0</xdr:rowOff>
        </xdr:from>
        <xdr:to>
          <xdr:col>9</xdr:col>
          <xdr:colOff>390525</xdr:colOff>
          <xdr:row>33</xdr:row>
          <xdr:rowOff>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6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32</xdr:row>
          <xdr:rowOff>0</xdr:rowOff>
        </xdr:from>
        <xdr:to>
          <xdr:col>10</xdr:col>
          <xdr:colOff>381000</xdr:colOff>
          <xdr:row>33</xdr:row>
          <xdr:rowOff>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6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32</xdr:row>
          <xdr:rowOff>0</xdr:rowOff>
        </xdr:from>
        <xdr:to>
          <xdr:col>11</xdr:col>
          <xdr:colOff>381000</xdr:colOff>
          <xdr:row>33</xdr:row>
          <xdr:rowOff>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6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32</xdr:row>
          <xdr:rowOff>0</xdr:rowOff>
        </xdr:from>
        <xdr:to>
          <xdr:col>12</xdr:col>
          <xdr:colOff>381000</xdr:colOff>
          <xdr:row>33</xdr:row>
          <xdr:rowOff>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6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32</xdr:row>
          <xdr:rowOff>0</xdr:rowOff>
        </xdr:from>
        <xdr:to>
          <xdr:col>13</xdr:col>
          <xdr:colOff>381000</xdr:colOff>
          <xdr:row>33</xdr:row>
          <xdr:rowOff>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6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32</xdr:row>
          <xdr:rowOff>0</xdr:rowOff>
        </xdr:from>
        <xdr:to>
          <xdr:col>14</xdr:col>
          <xdr:colOff>390525</xdr:colOff>
          <xdr:row>33</xdr:row>
          <xdr:rowOff>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6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32</xdr:row>
          <xdr:rowOff>0</xdr:rowOff>
        </xdr:from>
        <xdr:to>
          <xdr:col>15</xdr:col>
          <xdr:colOff>381000</xdr:colOff>
          <xdr:row>33</xdr:row>
          <xdr:rowOff>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6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32</xdr:row>
          <xdr:rowOff>0</xdr:rowOff>
        </xdr:from>
        <xdr:to>
          <xdr:col>16</xdr:col>
          <xdr:colOff>371475</xdr:colOff>
          <xdr:row>33</xdr:row>
          <xdr:rowOff>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6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21" Type="http://schemas.openxmlformats.org/officeDocument/2006/relationships/ctrlProp" Target="../ctrlProps/ctrlProp72.xml"/><Relationship Id="rId34" Type="http://schemas.openxmlformats.org/officeDocument/2006/relationships/ctrlProp" Target="../ctrlProps/ctrlProp85.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2" Type="http://schemas.openxmlformats.org/officeDocument/2006/relationships/drawing" Target="../drawings/drawing2.xml"/><Relationship Id="rId16" Type="http://schemas.openxmlformats.org/officeDocument/2006/relationships/ctrlProp" Target="../ctrlProps/ctrlProp67.xml"/><Relationship Id="rId20" Type="http://schemas.openxmlformats.org/officeDocument/2006/relationships/ctrlProp" Target="../ctrlProps/ctrlProp71.xml"/><Relationship Id="rId29"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omments" Target="../comments1.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8" Type="http://schemas.openxmlformats.org/officeDocument/2006/relationships/ctrlProp" Target="../ctrlProps/ctrlProp59.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97.xml"/><Relationship Id="rId18" Type="http://schemas.openxmlformats.org/officeDocument/2006/relationships/ctrlProp" Target="../ctrlProps/ctrlProp102.xml"/><Relationship Id="rId26" Type="http://schemas.openxmlformats.org/officeDocument/2006/relationships/ctrlProp" Target="../ctrlProps/ctrlProp110.xml"/><Relationship Id="rId21" Type="http://schemas.openxmlformats.org/officeDocument/2006/relationships/ctrlProp" Target="../ctrlProps/ctrlProp105.xml"/><Relationship Id="rId34" Type="http://schemas.openxmlformats.org/officeDocument/2006/relationships/ctrlProp" Target="../ctrlProps/ctrlProp118.xml"/><Relationship Id="rId7" Type="http://schemas.openxmlformats.org/officeDocument/2006/relationships/ctrlProp" Target="../ctrlProps/ctrlProp91.xml"/><Relationship Id="rId12" Type="http://schemas.openxmlformats.org/officeDocument/2006/relationships/ctrlProp" Target="../ctrlProps/ctrlProp96.xml"/><Relationship Id="rId17" Type="http://schemas.openxmlformats.org/officeDocument/2006/relationships/ctrlProp" Target="../ctrlProps/ctrlProp101.xml"/><Relationship Id="rId25" Type="http://schemas.openxmlformats.org/officeDocument/2006/relationships/ctrlProp" Target="../ctrlProps/ctrlProp109.xml"/><Relationship Id="rId33" Type="http://schemas.openxmlformats.org/officeDocument/2006/relationships/ctrlProp" Target="../ctrlProps/ctrlProp117.xml"/><Relationship Id="rId2" Type="http://schemas.openxmlformats.org/officeDocument/2006/relationships/drawing" Target="../drawings/drawing3.xml"/><Relationship Id="rId16" Type="http://schemas.openxmlformats.org/officeDocument/2006/relationships/ctrlProp" Target="../ctrlProps/ctrlProp100.xml"/><Relationship Id="rId20" Type="http://schemas.openxmlformats.org/officeDocument/2006/relationships/ctrlProp" Target="../ctrlProps/ctrlProp104.xml"/><Relationship Id="rId29" Type="http://schemas.openxmlformats.org/officeDocument/2006/relationships/ctrlProp" Target="../ctrlProps/ctrlProp113.xml"/><Relationship Id="rId1" Type="http://schemas.openxmlformats.org/officeDocument/2006/relationships/printerSettings" Target="../printerSettings/printerSettings3.bin"/><Relationship Id="rId6" Type="http://schemas.openxmlformats.org/officeDocument/2006/relationships/ctrlProp" Target="../ctrlProps/ctrlProp90.xml"/><Relationship Id="rId11" Type="http://schemas.openxmlformats.org/officeDocument/2006/relationships/ctrlProp" Target="../ctrlProps/ctrlProp95.xml"/><Relationship Id="rId24" Type="http://schemas.openxmlformats.org/officeDocument/2006/relationships/ctrlProp" Target="../ctrlProps/ctrlProp108.xml"/><Relationship Id="rId32" Type="http://schemas.openxmlformats.org/officeDocument/2006/relationships/ctrlProp" Target="../ctrlProps/ctrlProp116.xml"/><Relationship Id="rId37" Type="http://schemas.openxmlformats.org/officeDocument/2006/relationships/comments" Target="../comments2.xml"/><Relationship Id="rId5" Type="http://schemas.openxmlformats.org/officeDocument/2006/relationships/ctrlProp" Target="../ctrlProps/ctrlProp89.xml"/><Relationship Id="rId15" Type="http://schemas.openxmlformats.org/officeDocument/2006/relationships/ctrlProp" Target="../ctrlProps/ctrlProp99.xml"/><Relationship Id="rId23" Type="http://schemas.openxmlformats.org/officeDocument/2006/relationships/ctrlProp" Target="../ctrlProps/ctrlProp107.xml"/><Relationship Id="rId28" Type="http://schemas.openxmlformats.org/officeDocument/2006/relationships/ctrlProp" Target="../ctrlProps/ctrlProp112.xml"/><Relationship Id="rId36" Type="http://schemas.openxmlformats.org/officeDocument/2006/relationships/ctrlProp" Target="../ctrlProps/ctrlProp120.xml"/><Relationship Id="rId10" Type="http://schemas.openxmlformats.org/officeDocument/2006/relationships/ctrlProp" Target="../ctrlProps/ctrlProp94.xml"/><Relationship Id="rId19" Type="http://schemas.openxmlformats.org/officeDocument/2006/relationships/ctrlProp" Target="../ctrlProps/ctrlProp103.xml"/><Relationship Id="rId31" Type="http://schemas.openxmlformats.org/officeDocument/2006/relationships/ctrlProp" Target="../ctrlProps/ctrlProp115.xml"/><Relationship Id="rId4" Type="http://schemas.openxmlformats.org/officeDocument/2006/relationships/ctrlProp" Target="../ctrlProps/ctrlProp88.xml"/><Relationship Id="rId9" Type="http://schemas.openxmlformats.org/officeDocument/2006/relationships/ctrlProp" Target="../ctrlProps/ctrlProp93.xml"/><Relationship Id="rId14" Type="http://schemas.openxmlformats.org/officeDocument/2006/relationships/ctrlProp" Target="../ctrlProps/ctrlProp98.xml"/><Relationship Id="rId22" Type="http://schemas.openxmlformats.org/officeDocument/2006/relationships/ctrlProp" Target="../ctrlProps/ctrlProp106.xml"/><Relationship Id="rId27" Type="http://schemas.openxmlformats.org/officeDocument/2006/relationships/ctrlProp" Target="../ctrlProps/ctrlProp111.xml"/><Relationship Id="rId30" Type="http://schemas.openxmlformats.org/officeDocument/2006/relationships/ctrlProp" Target="../ctrlProps/ctrlProp114.xml"/><Relationship Id="rId35" Type="http://schemas.openxmlformats.org/officeDocument/2006/relationships/ctrlProp" Target="../ctrlProps/ctrlProp119.xml"/><Relationship Id="rId8" Type="http://schemas.openxmlformats.org/officeDocument/2006/relationships/ctrlProp" Target="../ctrlProps/ctrlProp92.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30.xml"/><Relationship Id="rId18" Type="http://schemas.openxmlformats.org/officeDocument/2006/relationships/ctrlProp" Target="../ctrlProps/ctrlProp135.xml"/><Relationship Id="rId26" Type="http://schemas.openxmlformats.org/officeDocument/2006/relationships/ctrlProp" Target="../ctrlProps/ctrlProp143.xml"/><Relationship Id="rId21" Type="http://schemas.openxmlformats.org/officeDocument/2006/relationships/ctrlProp" Target="../ctrlProps/ctrlProp138.xml"/><Relationship Id="rId34" Type="http://schemas.openxmlformats.org/officeDocument/2006/relationships/ctrlProp" Target="../ctrlProps/ctrlProp151.xml"/><Relationship Id="rId7" Type="http://schemas.openxmlformats.org/officeDocument/2006/relationships/ctrlProp" Target="../ctrlProps/ctrlProp124.xml"/><Relationship Id="rId12" Type="http://schemas.openxmlformats.org/officeDocument/2006/relationships/ctrlProp" Target="../ctrlProps/ctrlProp129.xml"/><Relationship Id="rId17" Type="http://schemas.openxmlformats.org/officeDocument/2006/relationships/ctrlProp" Target="../ctrlProps/ctrlProp134.xml"/><Relationship Id="rId25" Type="http://schemas.openxmlformats.org/officeDocument/2006/relationships/ctrlProp" Target="../ctrlProps/ctrlProp142.xml"/><Relationship Id="rId33" Type="http://schemas.openxmlformats.org/officeDocument/2006/relationships/ctrlProp" Target="../ctrlProps/ctrlProp150.xml"/><Relationship Id="rId2" Type="http://schemas.openxmlformats.org/officeDocument/2006/relationships/drawing" Target="../drawings/drawing4.xml"/><Relationship Id="rId16" Type="http://schemas.openxmlformats.org/officeDocument/2006/relationships/ctrlProp" Target="../ctrlProps/ctrlProp133.xml"/><Relationship Id="rId20" Type="http://schemas.openxmlformats.org/officeDocument/2006/relationships/ctrlProp" Target="../ctrlProps/ctrlProp137.xml"/><Relationship Id="rId29" Type="http://schemas.openxmlformats.org/officeDocument/2006/relationships/ctrlProp" Target="../ctrlProps/ctrlProp146.xml"/><Relationship Id="rId1" Type="http://schemas.openxmlformats.org/officeDocument/2006/relationships/printerSettings" Target="../printerSettings/printerSettings4.bin"/><Relationship Id="rId6" Type="http://schemas.openxmlformats.org/officeDocument/2006/relationships/ctrlProp" Target="../ctrlProps/ctrlProp123.xml"/><Relationship Id="rId11" Type="http://schemas.openxmlformats.org/officeDocument/2006/relationships/ctrlProp" Target="../ctrlProps/ctrlProp128.xml"/><Relationship Id="rId24" Type="http://schemas.openxmlformats.org/officeDocument/2006/relationships/ctrlProp" Target="../ctrlProps/ctrlProp141.xml"/><Relationship Id="rId32" Type="http://schemas.openxmlformats.org/officeDocument/2006/relationships/ctrlProp" Target="../ctrlProps/ctrlProp149.xml"/><Relationship Id="rId37" Type="http://schemas.openxmlformats.org/officeDocument/2006/relationships/comments" Target="../comments3.xml"/><Relationship Id="rId5" Type="http://schemas.openxmlformats.org/officeDocument/2006/relationships/ctrlProp" Target="../ctrlProps/ctrlProp122.xml"/><Relationship Id="rId15" Type="http://schemas.openxmlformats.org/officeDocument/2006/relationships/ctrlProp" Target="../ctrlProps/ctrlProp132.xml"/><Relationship Id="rId23" Type="http://schemas.openxmlformats.org/officeDocument/2006/relationships/ctrlProp" Target="../ctrlProps/ctrlProp140.xml"/><Relationship Id="rId28" Type="http://schemas.openxmlformats.org/officeDocument/2006/relationships/ctrlProp" Target="../ctrlProps/ctrlProp145.xml"/><Relationship Id="rId36" Type="http://schemas.openxmlformats.org/officeDocument/2006/relationships/ctrlProp" Target="../ctrlProps/ctrlProp153.xml"/><Relationship Id="rId10" Type="http://schemas.openxmlformats.org/officeDocument/2006/relationships/ctrlProp" Target="../ctrlProps/ctrlProp127.xml"/><Relationship Id="rId19" Type="http://schemas.openxmlformats.org/officeDocument/2006/relationships/ctrlProp" Target="../ctrlProps/ctrlProp136.xml"/><Relationship Id="rId31" Type="http://schemas.openxmlformats.org/officeDocument/2006/relationships/ctrlProp" Target="../ctrlProps/ctrlProp148.xml"/><Relationship Id="rId4" Type="http://schemas.openxmlformats.org/officeDocument/2006/relationships/ctrlProp" Target="../ctrlProps/ctrlProp121.xml"/><Relationship Id="rId9" Type="http://schemas.openxmlformats.org/officeDocument/2006/relationships/ctrlProp" Target="../ctrlProps/ctrlProp126.xml"/><Relationship Id="rId14" Type="http://schemas.openxmlformats.org/officeDocument/2006/relationships/ctrlProp" Target="../ctrlProps/ctrlProp131.xml"/><Relationship Id="rId22" Type="http://schemas.openxmlformats.org/officeDocument/2006/relationships/ctrlProp" Target="../ctrlProps/ctrlProp139.xml"/><Relationship Id="rId27" Type="http://schemas.openxmlformats.org/officeDocument/2006/relationships/ctrlProp" Target="../ctrlProps/ctrlProp144.xml"/><Relationship Id="rId30" Type="http://schemas.openxmlformats.org/officeDocument/2006/relationships/ctrlProp" Target="../ctrlProps/ctrlProp147.xml"/><Relationship Id="rId35" Type="http://schemas.openxmlformats.org/officeDocument/2006/relationships/ctrlProp" Target="../ctrlProps/ctrlProp152.xml"/><Relationship Id="rId8" Type="http://schemas.openxmlformats.org/officeDocument/2006/relationships/ctrlProp" Target="../ctrlProps/ctrlProp125.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63.xml"/><Relationship Id="rId18" Type="http://schemas.openxmlformats.org/officeDocument/2006/relationships/ctrlProp" Target="../ctrlProps/ctrlProp168.xml"/><Relationship Id="rId26" Type="http://schemas.openxmlformats.org/officeDocument/2006/relationships/ctrlProp" Target="../ctrlProps/ctrlProp176.xml"/><Relationship Id="rId21" Type="http://schemas.openxmlformats.org/officeDocument/2006/relationships/ctrlProp" Target="../ctrlProps/ctrlProp171.xml"/><Relationship Id="rId34" Type="http://schemas.openxmlformats.org/officeDocument/2006/relationships/ctrlProp" Target="../ctrlProps/ctrlProp184.xml"/><Relationship Id="rId7" Type="http://schemas.openxmlformats.org/officeDocument/2006/relationships/ctrlProp" Target="../ctrlProps/ctrlProp157.xml"/><Relationship Id="rId12" Type="http://schemas.openxmlformats.org/officeDocument/2006/relationships/ctrlProp" Target="../ctrlProps/ctrlProp162.xml"/><Relationship Id="rId17" Type="http://schemas.openxmlformats.org/officeDocument/2006/relationships/ctrlProp" Target="../ctrlProps/ctrlProp167.xml"/><Relationship Id="rId25" Type="http://schemas.openxmlformats.org/officeDocument/2006/relationships/ctrlProp" Target="../ctrlProps/ctrlProp175.xml"/><Relationship Id="rId33" Type="http://schemas.openxmlformats.org/officeDocument/2006/relationships/ctrlProp" Target="../ctrlProps/ctrlProp183.xml"/><Relationship Id="rId2" Type="http://schemas.openxmlformats.org/officeDocument/2006/relationships/drawing" Target="../drawings/drawing5.xml"/><Relationship Id="rId16" Type="http://schemas.openxmlformats.org/officeDocument/2006/relationships/ctrlProp" Target="../ctrlProps/ctrlProp166.xml"/><Relationship Id="rId20" Type="http://schemas.openxmlformats.org/officeDocument/2006/relationships/ctrlProp" Target="../ctrlProps/ctrlProp170.xml"/><Relationship Id="rId29" Type="http://schemas.openxmlformats.org/officeDocument/2006/relationships/ctrlProp" Target="../ctrlProps/ctrlProp179.xml"/><Relationship Id="rId1" Type="http://schemas.openxmlformats.org/officeDocument/2006/relationships/printerSettings" Target="../printerSettings/printerSettings5.bin"/><Relationship Id="rId6" Type="http://schemas.openxmlformats.org/officeDocument/2006/relationships/ctrlProp" Target="../ctrlProps/ctrlProp156.xml"/><Relationship Id="rId11" Type="http://schemas.openxmlformats.org/officeDocument/2006/relationships/ctrlProp" Target="../ctrlProps/ctrlProp161.xml"/><Relationship Id="rId24" Type="http://schemas.openxmlformats.org/officeDocument/2006/relationships/ctrlProp" Target="../ctrlProps/ctrlProp174.xml"/><Relationship Id="rId32" Type="http://schemas.openxmlformats.org/officeDocument/2006/relationships/ctrlProp" Target="../ctrlProps/ctrlProp182.xml"/><Relationship Id="rId37" Type="http://schemas.openxmlformats.org/officeDocument/2006/relationships/comments" Target="../comments4.xml"/><Relationship Id="rId5" Type="http://schemas.openxmlformats.org/officeDocument/2006/relationships/ctrlProp" Target="../ctrlProps/ctrlProp155.xml"/><Relationship Id="rId15" Type="http://schemas.openxmlformats.org/officeDocument/2006/relationships/ctrlProp" Target="../ctrlProps/ctrlProp165.xml"/><Relationship Id="rId23" Type="http://schemas.openxmlformats.org/officeDocument/2006/relationships/ctrlProp" Target="../ctrlProps/ctrlProp173.xml"/><Relationship Id="rId28" Type="http://schemas.openxmlformats.org/officeDocument/2006/relationships/ctrlProp" Target="../ctrlProps/ctrlProp178.xml"/><Relationship Id="rId36" Type="http://schemas.openxmlformats.org/officeDocument/2006/relationships/ctrlProp" Target="../ctrlProps/ctrlProp186.xml"/><Relationship Id="rId10" Type="http://schemas.openxmlformats.org/officeDocument/2006/relationships/ctrlProp" Target="../ctrlProps/ctrlProp160.xml"/><Relationship Id="rId19" Type="http://schemas.openxmlformats.org/officeDocument/2006/relationships/ctrlProp" Target="../ctrlProps/ctrlProp169.xml"/><Relationship Id="rId31" Type="http://schemas.openxmlformats.org/officeDocument/2006/relationships/ctrlProp" Target="../ctrlProps/ctrlProp181.xml"/><Relationship Id="rId4" Type="http://schemas.openxmlformats.org/officeDocument/2006/relationships/ctrlProp" Target="../ctrlProps/ctrlProp154.xml"/><Relationship Id="rId9" Type="http://schemas.openxmlformats.org/officeDocument/2006/relationships/ctrlProp" Target="../ctrlProps/ctrlProp159.xml"/><Relationship Id="rId14" Type="http://schemas.openxmlformats.org/officeDocument/2006/relationships/ctrlProp" Target="../ctrlProps/ctrlProp164.xml"/><Relationship Id="rId22" Type="http://schemas.openxmlformats.org/officeDocument/2006/relationships/ctrlProp" Target="../ctrlProps/ctrlProp172.xml"/><Relationship Id="rId27" Type="http://schemas.openxmlformats.org/officeDocument/2006/relationships/ctrlProp" Target="../ctrlProps/ctrlProp177.xml"/><Relationship Id="rId30" Type="http://schemas.openxmlformats.org/officeDocument/2006/relationships/ctrlProp" Target="../ctrlProps/ctrlProp180.xml"/><Relationship Id="rId35" Type="http://schemas.openxmlformats.org/officeDocument/2006/relationships/ctrlProp" Target="../ctrlProps/ctrlProp185.xml"/><Relationship Id="rId8" Type="http://schemas.openxmlformats.org/officeDocument/2006/relationships/ctrlProp" Target="../ctrlProps/ctrlProp158.xml"/><Relationship Id="rId3"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96.xml"/><Relationship Id="rId18" Type="http://schemas.openxmlformats.org/officeDocument/2006/relationships/ctrlProp" Target="../ctrlProps/ctrlProp201.xml"/><Relationship Id="rId26" Type="http://schemas.openxmlformats.org/officeDocument/2006/relationships/ctrlProp" Target="../ctrlProps/ctrlProp209.xml"/><Relationship Id="rId21" Type="http://schemas.openxmlformats.org/officeDocument/2006/relationships/ctrlProp" Target="../ctrlProps/ctrlProp204.xml"/><Relationship Id="rId34" Type="http://schemas.openxmlformats.org/officeDocument/2006/relationships/ctrlProp" Target="../ctrlProps/ctrlProp217.xml"/><Relationship Id="rId7" Type="http://schemas.openxmlformats.org/officeDocument/2006/relationships/ctrlProp" Target="../ctrlProps/ctrlProp190.xml"/><Relationship Id="rId12" Type="http://schemas.openxmlformats.org/officeDocument/2006/relationships/ctrlProp" Target="../ctrlProps/ctrlProp195.xml"/><Relationship Id="rId17" Type="http://schemas.openxmlformats.org/officeDocument/2006/relationships/ctrlProp" Target="../ctrlProps/ctrlProp200.xml"/><Relationship Id="rId25" Type="http://schemas.openxmlformats.org/officeDocument/2006/relationships/ctrlProp" Target="../ctrlProps/ctrlProp208.xml"/><Relationship Id="rId33" Type="http://schemas.openxmlformats.org/officeDocument/2006/relationships/ctrlProp" Target="../ctrlProps/ctrlProp216.xml"/><Relationship Id="rId2" Type="http://schemas.openxmlformats.org/officeDocument/2006/relationships/drawing" Target="../drawings/drawing6.xml"/><Relationship Id="rId16" Type="http://schemas.openxmlformats.org/officeDocument/2006/relationships/ctrlProp" Target="../ctrlProps/ctrlProp199.xml"/><Relationship Id="rId20" Type="http://schemas.openxmlformats.org/officeDocument/2006/relationships/ctrlProp" Target="../ctrlProps/ctrlProp203.xml"/><Relationship Id="rId29" Type="http://schemas.openxmlformats.org/officeDocument/2006/relationships/ctrlProp" Target="../ctrlProps/ctrlProp212.xml"/><Relationship Id="rId1" Type="http://schemas.openxmlformats.org/officeDocument/2006/relationships/printerSettings" Target="../printerSettings/printerSettings6.bin"/><Relationship Id="rId6" Type="http://schemas.openxmlformats.org/officeDocument/2006/relationships/ctrlProp" Target="../ctrlProps/ctrlProp189.xml"/><Relationship Id="rId11" Type="http://schemas.openxmlformats.org/officeDocument/2006/relationships/ctrlProp" Target="../ctrlProps/ctrlProp194.xml"/><Relationship Id="rId24" Type="http://schemas.openxmlformats.org/officeDocument/2006/relationships/ctrlProp" Target="../ctrlProps/ctrlProp207.xml"/><Relationship Id="rId32" Type="http://schemas.openxmlformats.org/officeDocument/2006/relationships/ctrlProp" Target="../ctrlProps/ctrlProp215.xml"/><Relationship Id="rId37" Type="http://schemas.openxmlformats.org/officeDocument/2006/relationships/comments" Target="../comments5.xml"/><Relationship Id="rId5" Type="http://schemas.openxmlformats.org/officeDocument/2006/relationships/ctrlProp" Target="../ctrlProps/ctrlProp188.xml"/><Relationship Id="rId15" Type="http://schemas.openxmlformats.org/officeDocument/2006/relationships/ctrlProp" Target="../ctrlProps/ctrlProp198.xml"/><Relationship Id="rId23" Type="http://schemas.openxmlformats.org/officeDocument/2006/relationships/ctrlProp" Target="../ctrlProps/ctrlProp206.xml"/><Relationship Id="rId28" Type="http://schemas.openxmlformats.org/officeDocument/2006/relationships/ctrlProp" Target="../ctrlProps/ctrlProp211.xml"/><Relationship Id="rId36" Type="http://schemas.openxmlformats.org/officeDocument/2006/relationships/ctrlProp" Target="../ctrlProps/ctrlProp219.xml"/><Relationship Id="rId10" Type="http://schemas.openxmlformats.org/officeDocument/2006/relationships/ctrlProp" Target="../ctrlProps/ctrlProp193.xml"/><Relationship Id="rId19" Type="http://schemas.openxmlformats.org/officeDocument/2006/relationships/ctrlProp" Target="../ctrlProps/ctrlProp202.xml"/><Relationship Id="rId31" Type="http://schemas.openxmlformats.org/officeDocument/2006/relationships/ctrlProp" Target="../ctrlProps/ctrlProp214.xml"/><Relationship Id="rId4" Type="http://schemas.openxmlformats.org/officeDocument/2006/relationships/ctrlProp" Target="../ctrlProps/ctrlProp187.xml"/><Relationship Id="rId9" Type="http://schemas.openxmlformats.org/officeDocument/2006/relationships/ctrlProp" Target="../ctrlProps/ctrlProp192.xml"/><Relationship Id="rId14" Type="http://schemas.openxmlformats.org/officeDocument/2006/relationships/ctrlProp" Target="../ctrlProps/ctrlProp197.xml"/><Relationship Id="rId22" Type="http://schemas.openxmlformats.org/officeDocument/2006/relationships/ctrlProp" Target="../ctrlProps/ctrlProp205.xml"/><Relationship Id="rId27" Type="http://schemas.openxmlformats.org/officeDocument/2006/relationships/ctrlProp" Target="../ctrlProps/ctrlProp210.xml"/><Relationship Id="rId30" Type="http://schemas.openxmlformats.org/officeDocument/2006/relationships/ctrlProp" Target="../ctrlProps/ctrlProp213.xml"/><Relationship Id="rId35" Type="http://schemas.openxmlformats.org/officeDocument/2006/relationships/ctrlProp" Target="../ctrlProps/ctrlProp218.xml"/><Relationship Id="rId8" Type="http://schemas.openxmlformats.org/officeDocument/2006/relationships/ctrlProp" Target="../ctrlProps/ctrlProp191.xml"/><Relationship Id="rId3"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29.xml"/><Relationship Id="rId18" Type="http://schemas.openxmlformats.org/officeDocument/2006/relationships/ctrlProp" Target="../ctrlProps/ctrlProp234.xml"/><Relationship Id="rId26" Type="http://schemas.openxmlformats.org/officeDocument/2006/relationships/ctrlProp" Target="../ctrlProps/ctrlProp242.xml"/><Relationship Id="rId21" Type="http://schemas.openxmlformats.org/officeDocument/2006/relationships/ctrlProp" Target="../ctrlProps/ctrlProp237.xml"/><Relationship Id="rId34" Type="http://schemas.openxmlformats.org/officeDocument/2006/relationships/ctrlProp" Target="../ctrlProps/ctrlProp250.xml"/><Relationship Id="rId7" Type="http://schemas.openxmlformats.org/officeDocument/2006/relationships/ctrlProp" Target="../ctrlProps/ctrlProp223.xml"/><Relationship Id="rId12" Type="http://schemas.openxmlformats.org/officeDocument/2006/relationships/ctrlProp" Target="../ctrlProps/ctrlProp228.xml"/><Relationship Id="rId17" Type="http://schemas.openxmlformats.org/officeDocument/2006/relationships/ctrlProp" Target="../ctrlProps/ctrlProp233.xml"/><Relationship Id="rId25" Type="http://schemas.openxmlformats.org/officeDocument/2006/relationships/ctrlProp" Target="../ctrlProps/ctrlProp241.xml"/><Relationship Id="rId33" Type="http://schemas.openxmlformats.org/officeDocument/2006/relationships/ctrlProp" Target="../ctrlProps/ctrlProp249.xml"/><Relationship Id="rId2" Type="http://schemas.openxmlformats.org/officeDocument/2006/relationships/drawing" Target="../drawings/drawing7.xml"/><Relationship Id="rId16" Type="http://schemas.openxmlformats.org/officeDocument/2006/relationships/ctrlProp" Target="../ctrlProps/ctrlProp232.xml"/><Relationship Id="rId20" Type="http://schemas.openxmlformats.org/officeDocument/2006/relationships/ctrlProp" Target="../ctrlProps/ctrlProp236.xml"/><Relationship Id="rId29" Type="http://schemas.openxmlformats.org/officeDocument/2006/relationships/ctrlProp" Target="../ctrlProps/ctrlProp245.xml"/><Relationship Id="rId1" Type="http://schemas.openxmlformats.org/officeDocument/2006/relationships/printerSettings" Target="../printerSettings/printerSettings7.bin"/><Relationship Id="rId6" Type="http://schemas.openxmlformats.org/officeDocument/2006/relationships/ctrlProp" Target="../ctrlProps/ctrlProp222.xml"/><Relationship Id="rId11" Type="http://schemas.openxmlformats.org/officeDocument/2006/relationships/ctrlProp" Target="../ctrlProps/ctrlProp227.xml"/><Relationship Id="rId24" Type="http://schemas.openxmlformats.org/officeDocument/2006/relationships/ctrlProp" Target="../ctrlProps/ctrlProp240.xml"/><Relationship Id="rId32" Type="http://schemas.openxmlformats.org/officeDocument/2006/relationships/ctrlProp" Target="../ctrlProps/ctrlProp248.xml"/><Relationship Id="rId37" Type="http://schemas.openxmlformats.org/officeDocument/2006/relationships/comments" Target="../comments6.xml"/><Relationship Id="rId5" Type="http://schemas.openxmlformats.org/officeDocument/2006/relationships/ctrlProp" Target="../ctrlProps/ctrlProp221.xml"/><Relationship Id="rId15" Type="http://schemas.openxmlformats.org/officeDocument/2006/relationships/ctrlProp" Target="../ctrlProps/ctrlProp231.xml"/><Relationship Id="rId23" Type="http://schemas.openxmlformats.org/officeDocument/2006/relationships/ctrlProp" Target="../ctrlProps/ctrlProp239.xml"/><Relationship Id="rId28" Type="http://schemas.openxmlformats.org/officeDocument/2006/relationships/ctrlProp" Target="../ctrlProps/ctrlProp244.xml"/><Relationship Id="rId36" Type="http://schemas.openxmlformats.org/officeDocument/2006/relationships/ctrlProp" Target="../ctrlProps/ctrlProp252.xml"/><Relationship Id="rId10" Type="http://schemas.openxmlformats.org/officeDocument/2006/relationships/ctrlProp" Target="../ctrlProps/ctrlProp226.xml"/><Relationship Id="rId19" Type="http://schemas.openxmlformats.org/officeDocument/2006/relationships/ctrlProp" Target="../ctrlProps/ctrlProp235.xml"/><Relationship Id="rId31" Type="http://schemas.openxmlformats.org/officeDocument/2006/relationships/ctrlProp" Target="../ctrlProps/ctrlProp247.xml"/><Relationship Id="rId4" Type="http://schemas.openxmlformats.org/officeDocument/2006/relationships/ctrlProp" Target="../ctrlProps/ctrlProp220.xml"/><Relationship Id="rId9" Type="http://schemas.openxmlformats.org/officeDocument/2006/relationships/ctrlProp" Target="../ctrlProps/ctrlProp225.xml"/><Relationship Id="rId14" Type="http://schemas.openxmlformats.org/officeDocument/2006/relationships/ctrlProp" Target="../ctrlProps/ctrlProp230.xml"/><Relationship Id="rId22" Type="http://schemas.openxmlformats.org/officeDocument/2006/relationships/ctrlProp" Target="../ctrlProps/ctrlProp238.xml"/><Relationship Id="rId27" Type="http://schemas.openxmlformats.org/officeDocument/2006/relationships/ctrlProp" Target="../ctrlProps/ctrlProp243.xml"/><Relationship Id="rId30" Type="http://schemas.openxmlformats.org/officeDocument/2006/relationships/ctrlProp" Target="../ctrlProps/ctrlProp246.xml"/><Relationship Id="rId35" Type="http://schemas.openxmlformats.org/officeDocument/2006/relationships/ctrlProp" Target="../ctrlProps/ctrlProp251.xml"/><Relationship Id="rId8" Type="http://schemas.openxmlformats.org/officeDocument/2006/relationships/ctrlProp" Target="../ctrlProps/ctrlProp224.xml"/><Relationship Id="rId3"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6"/>
  <sheetViews>
    <sheetView tabSelected="1" view="pageBreakPreview" zoomScaleNormal="100" zoomScaleSheetLayoutView="100" workbookViewId="0">
      <selection sqref="A1:R1"/>
    </sheetView>
  </sheetViews>
  <sheetFormatPr defaultRowHeight="18.75"/>
  <cols>
    <col min="1" max="6" width="4.875" style="21" customWidth="1"/>
    <col min="7" max="7" width="5" style="21" customWidth="1"/>
    <col min="8" max="18" width="4.875" style="21" customWidth="1"/>
    <col min="19" max="37" width="5.625" style="21" customWidth="1"/>
    <col min="38" max="16384" width="9" style="21"/>
  </cols>
  <sheetData>
    <row r="1" spans="1:23" ht="24">
      <c r="A1" s="108" t="s">
        <v>103</v>
      </c>
      <c r="B1" s="108"/>
      <c r="C1" s="108"/>
      <c r="D1" s="108"/>
      <c r="E1" s="108"/>
      <c r="F1" s="108"/>
      <c r="G1" s="108"/>
      <c r="H1" s="108"/>
      <c r="I1" s="108"/>
      <c r="J1" s="108"/>
      <c r="K1" s="108"/>
      <c r="L1" s="108"/>
      <c r="M1" s="108"/>
      <c r="N1" s="108"/>
      <c r="O1" s="108"/>
      <c r="P1" s="108"/>
      <c r="Q1" s="108"/>
      <c r="R1" s="108"/>
    </row>
    <row r="3" spans="1:23" ht="19.5" customHeight="1" thickBot="1">
      <c r="A3" s="89" t="s">
        <v>85</v>
      </c>
      <c r="B3" s="89"/>
      <c r="C3" s="89"/>
      <c r="D3" s="89"/>
      <c r="E3" s="89"/>
      <c r="F3" s="89"/>
      <c r="G3" s="89"/>
      <c r="H3" s="89"/>
      <c r="I3" s="89"/>
      <c r="J3" s="89"/>
      <c r="K3" s="89"/>
      <c r="L3" s="89"/>
      <c r="M3" s="89"/>
      <c r="N3" s="89"/>
      <c r="O3" s="89"/>
      <c r="P3" s="89"/>
      <c r="Q3" s="89"/>
      <c r="R3" s="89"/>
    </row>
    <row r="4" spans="1:23">
      <c r="G4" s="181" t="s">
        <v>0</v>
      </c>
      <c r="H4" s="182"/>
      <c r="I4" s="182"/>
      <c r="J4" s="183"/>
      <c r="K4" s="22" t="s">
        <v>1</v>
      </c>
      <c r="L4" s="20"/>
      <c r="M4" s="22" t="s">
        <v>2</v>
      </c>
      <c r="N4" s="20"/>
      <c r="O4" s="22" t="s">
        <v>3</v>
      </c>
      <c r="P4" s="20"/>
      <c r="Q4" s="23" t="s">
        <v>4</v>
      </c>
    </row>
    <row r="5" spans="1:23" ht="19.5" thickBot="1">
      <c r="G5" s="131" t="s">
        <v>5</v>
      </c>
      <c r="H5" s="156"/>
      <c r="I5" s="156"/>
      <c r="J5" s="184"/>
      <c r="K5" s="185"/>
      <c r="L5" s="185"/>
      <c r="M5" s="185"/>
      <c r="N5" s="185"/>
      <c r="O5" s="185"/>
      <c r="P5" s="185"/>
      <c r="Q5" s="186"/>
    </row>
    <row r="6" spans="1:23" ht="19.5" thickBot="1"/>
    <row r="7" spans="1:23">
      <c r="B7" s="195" t="s">
        <v>6</v>
      </c>
      <c r="C7" s="196"/>
      <c r="D7" s="196"/>
      <c r="E7" s="196"/>
      <c r="F7" s="196"/>
      <c r="G7" s="196"/>
      <c r="H7" s="196"/>
      <c r="I7" s="196"/>
      <c r="J7" s="196"/>
      <c r="K7" s="196"/>
      <c r="L7" s="196"/>
      <c r="M7" s="196"/>
      <c r="N7" s="196"/>
      <c r="O7" s="196"/>
      <c r="P7" s="196"/>
      <c r="Q7" s="197"/>
    </row>
    <row r="8" spans="1:23">
      <c r="B8" s="58" t="s">
        <v>7</v>
      </c>
      <c r="C8" s="59"/>
      <c r="D8" s="59"/>
      <c r="E8" s="126"/>
      <c r="F8" s="82"/>
      <c r="G8" s="198"/>
      <c r="H8" s="198"/>
      <c r="I8" s="198"/>
      <c r="J8" s="198"/>
      <c r="K8" s="198"/>
      <c r="L8" s="198"/>
      <c r="M8" s="198"/>
      <c r="N8" s="198"/>
      <c r="O8" s="198"/>
      <c r="P8" s="198"/>
      <c r="Q8" s="199"/>
    </row>
    <row r="9" spans="1:23">
      <c r="B9" s="124" t="s">
        <v>8</v>
      </c>
      <c r="C9" s="89"/>
      <c r="D9" s="89"/>
      <c r="E9" s="89"/>
      <c r="F9" s="80"/>
      <c r="G9" s="202"/>
      <c r="H9" s="202"/>
      <c r="I9" s="202"/>
      <c r="J9" s="202"/>
      <c r="K9" s="202"/>
      <c r="L9" s="202"/>
      <c r="M9" s="202"/>
      <c r="N9" s="202"/>
      <c r="O9" s="202"/>
      <c r="P9" s="202"/>
      <c r="Q9" s="203"/>
      <c r="W9" s="24"/>
    </row>
    <row r="10" spans="1:23" ht="37.5" customHeight="1">
      <c r="B10" s="187" t="s">
        <v>9</v>
      </c>
      <c r="C10" s="64"/>
      <c r="D10" s="64"/>
      <c r="E10" s="64"/>
      <c r="F10" s="204" t="s">
        <v>95</v>
      </c>
      <c r="G10" s="205"/>
      <c r="H10" s="205"/>
      <c r="I10" s="205"/>
      <c r="J10" s="205"/>
      <c r="K10" s="205"/>
      <c r="L10" s="205"/>
      <c r="M10" s="205"/>
      <c r="N10" s="205"/>
      <c r="O10" s="205"/>
      <c r="P10" s="205"/>
      <c r="Q10" s="206"/>
    </row>
    <row r="11" spans="1:23">
      <c r="B11" s="187" t="s">
        <v>10</v>
      </c>
      <c r="C11" s="64"/>
      <c r="D11" s="64"/>
      <c r="E11" s="64"/>
      <c r="F11" s="109"/>
      <c r="G11" s="110"/>
      <c r="H11" s="110"/>
      <c r="I11" s="110"/>
      <c r="J11" s="201"/>
      <c r="K11" s="63" t="s">
        <v>11</v>
      </c>
      <c r="L11" s="64"/>
      <c r="M11" s="109"/>
      <c r="N11" s="110"/>
      <c r="O11" s="110"/>
      <c r="P11" s="110"/>
      <c r="Q11" s="111"/>
      <c r="U11" s="24"/>
      <c r="V11" s="24"/>
    </row>
    <row r="12" spans="1:23">
      <c r="B12" s="187" t="s">
        <v>12</v>
      </c>
      <c r="C12" s="188"/>
      <c r="D12" s="188"/>
      <c r="E12" s="188"/>
      <c r="F12" s="189" t="s">
        <v>14</v>
      </c>
      <c r="G12" s="190"/>
      <c r="H12" s="190"/>
      <c r="I12" s="190"/>
      <c r="J12" s="190"/>
      <c r="K12" s="190"/>
      <c r="L12" s="190"/>
      <c r="M12" s="190"/>
      <c r="N12" s="190"/>
      <c r="O12" s="190"/>
      <c r="P12" s="190"/>
      <c r="Q12" s="191"/>
    </row>
    <row r="13" spans="1:23" ht="19.5" customHeight="1">
      <c r="B13" s="128" t="s">
        <v>86</v>
      </c>
      <c r="C13" s="207"/>
      <c r="D13" s="207"/>
      <c r="E13" s="207"/>
      <c r="F13" s="80"/>
      <c r="G13" s="83" t="s">
        <v>13</v>
      </c>
      <c r="H13" s="86" t="s">
        <v>15</v>
      </c>
      <c r="I13" s="87"/>
      <c r="J13" s="192" t="s">
        <v>16</v>
      </c>
      <c r="K13" s="92"/>
      <c r="L13" s="25"/>
      <c r="M13" s="26" t="s">
        <v>18</v>
      </c>
      <c r="N13" s="192" t="s">
        <v>21</v>
      </c>
      <c r="O13" s="92"/>
      <c r="P13" s="27"/>
      <c r="Q13" s="28" t="s">
        <v>18</v>
      </c>
    </row>
    <row r="14" spans="1:23">
      <c r="B14" s="129"/>
      <c r="C14" s="208"/>
      <c r="D14" s="208"/>
      <c r="E14" s="208"/>
      <c r="F14" s="81"/>
      <c r="G14" s="84"/>
      <c r="H14" s="88"/>
      <c r="I14" s="89"/>
      <c r="J14" s="193" t="s">
        <v>17</v>
      </c>
      <c r="K14" s="194"/>
      <c r="L14" s="52"/>
      <c r="M14" s="53" t="s">
        <v>19</v>
      </c>
      <c r="N14" s="200" t="s">
        <v>101</v>
      </c>
      <c r="O14" s="70"/>
      <c r="P14" s="56"/>
      <c r="Q14" s="57" t="s">
        <v>19</v>
      </c>
    </row>
    <row r="15" spans="1:23">
      <c r="B15" s="209"/>
      <c r="C15" s="210"/>
      <c r="D15" s="210"/>
      <c r="E15" s="210"/>
      <c r="F15" s="82"/>
      <c r="G15" s="85"/>
      <c r="H15" s="61"/>
      <c r="I15" s="59"/>
      <c r="J15" s="90" t="s">
        <v>20</v>
      </c>
      <c r="K15" s="91"/>
      <c r="L15" s="29"/>
      <c r="M15" s="54" t="s">
        <v>19</v>
      </c>
      <c r="N15" s="61" t="s">
        <v>102</v>
      </c>
      <c r="O15" s="59"/>
      <c r="P15" s="55"/>
      <c r="Q15" s="51" t="s">
        <v>19</v>
      </c>
    </row>
    <row r="16" spans="1:23">
      <c r="B16" s="122" t="s">
        <v>22</v>
      </c>
      <c r="C16" s="87"/>
      <c r="D16" s="87"/>
      <c r="E16" s="123"/>
      <c r="F16" s="112" t="s">
        <v>16</v>
      </c>
      <c r="G16" s="113"/>
      <c r="H16" s="93">
        <v>0</v>
      </c>
      <c r="I16" s="77"/>
      <c r="J16" s="77"/>
      <c r="K16" s="77"/>
      <c r="L16" s="92" t="s">
        <v>87</v>
      </c>
      <c r="M16" s="92"/>
      <c r="N16" s="93">
        <v>0</v>
      </c>
      <c r="O16" s="77"/>
      <c r="P16" s="77"/>
      <c r="Q16" s="78"/>
    </row>
    <row r="17" spans="2:17">
      <c r="B17" s="124"/>
      <c r="C17" s="89"/>
      <c r="D17" s="89"/>
      <c r="E17" s="125"/>
      <c r="F17" s="66" t="s">
        <v>17</v>
      </c>
      <c r="G17" s="67"/>
      <c r="H17" s="79">
        <v>0</v>
      </c>
      <c r="I17" s="72"/>
      <c r="J17" s="72"/>
      <c r="K17" s="72"/>
      <c r="L17" s="70" t="s">
        <v>87</v>
      </c>
      <c r="M17" s="70"/>
      <c r="N17" s="79">
        <v>0</v>
      </c>
      <c r="O17" s="72"/>
      <c r="P17" s="72"/>
      <c r="Q17" s="73"/>
    </row>
    <row r="18" spans="2:17">
      <c r="B18" s="124"/>
      <c r="C18" s="89"/>
      <c r="D18" s="89"/>
      <c r="E18" s="125"/>
      <c r="F18" s="66" t="s">
        <v>20</v>
      </c>
      <c r="G18" s="67"/>
      <c r="H18" s="68">
        <v>0</v>
      </c>
      <c r="I18" s="69"/>
      <c r="J18" s="69"/>
      <c r="K18" s="69"/>
      <c r="L18" s="70" t="s">
        <v>87</v>
      </c>
      <c r="M18" s="70"/>
      <c r="N18" s="68">
        <v>0</v>
      </c>
      <c r="O18" s="69"/>
      <c r="P18" s="69"/>
      <c r="Q18" s="71"/>
    </row>
    <row r="19" spans="2:17">
      <c r="B19" s="124"/>
      <c r="C19" s="89"/>
      <c r="D19" s="89"/>
      <c r="E19" s="125"/>
      <c r="F19" s="66" t="s">
        <v>21</v>
      </c>
      <c r="G19" s="67"/>
      <c r="H19" s="79">
        <v>0</v>
      </c>
      <c r="I19" s="72"/>
      <c r="J19" s="72"/>
      <c r="K19" s="72"/>
      <c r="L19" s="70" t="s">
        <v>87</v>
      </c>
      <c r="M19" s="70"/>
      <c r="N19" s="79">
        <v>0</v>
      </c>
      <c r="O19" s="72"/>
      <c r="P19" s="72"/>
      <c r="Q19" s="73"/>
    </row>
    <row r="20" spans="2:17">
      <c r="B20" s="124"/>
      <c r="C20" s="89"/>
      <c r="D20" s="89"/>
      <c r="E20" s="125"/>
      <c r="F20" s="66" t="s">
        <v>101</v>
      </c>
      <c r="G20" s="67"/>
      <c r="H20" s="68">
        <v>0</v>
      </c>
      <c r="I20" s="69"/>
      <c r="J20" s="69"/>
      <c r="K20" s="69"/>
      <c r="L20" s="70" t="s">
        <v>87</v>
      </c>
      <c r="M20" s="70"/>
      <c r="N20" s="68">
        <v>0</v>
      </c>
      <c r="O20" s="69"/>
      <c r="P20" s="69"/>
      <c r="Q20" s="71"/>
    </row>
    <row r="21" spans="2:17">
      <c r="B21" s="58"/>
      <c r="C21" s="59"/>
      <c r="D21" s="59"/>
      <c r="E21" s="126"/>
      <c r="F21" s="127" t="s">
        <v>102</v>
      </c>
      <c r="G21" s="58"/>
      <c r="H21" s="74">
        <v>0</v>
      </c>
      <c r="I21" s="75"/>
      <c r="J21" s="75"/>
      <c r="K21" s="75"/>
      <c r="L21" s="59" t="s">
        <v>87</v>
      </c>
      <c r="M21" s="59"/>
      <c r="N21" s="74">
        <v>0</v>
      </c>
      <c r="O21" s="75"/>
      <c r="P21" s="75"/>
      <c r="Q21" s="76"/>
    </row>
    <row r="22" spans="2:17">
      <c r="B22" s="128" t="s">
        <v>92</v>
      </c>
      <c r="C22" s="87"/>
      <c r="D22" s="87"/>
      <c r="E22" s="123"/>
      <c r="F22" s="112" t="s">
        <v>16</v>
      </c>
      <c r="G22" s="113"/>
      <c r="H22" s="132"/>
      <c r="I22" s="132"/>
      <c r="J22" s="132"/>
      <c r="K22" s="132"/>
      <c r="L22" s="132"/>
      <c r="M22" s="132"/>
      <c r="N22" s="132"/>
      <c r="O22" s="132"/>
      <c r="P22" s="132"/>
      <c r="Q22" s="133"/>
    </row>
    <row r="23" spans="2:17" ht="18.75" customHeight="1">
      <c r="B23" s="129"/>
      <c r="C23" s="89"/>
      <c r="D23" s="89"/>
      <c r="E23" s="125"/>
      <c r="F23" s="66" t="s">
        <v>17</v>
      </c>
      <c r="G23" s="67"/>
      <c r="H23" s="69"/>
      <c r="I23" s="69"/>
      <c r="J23" s="69"/>
      <c r="K23" s="69"/>
      <c r="L23" s="69"/>
      <c r="M23" s="69"/>
      <c r="N23" s="69"/>
      <c r="O23" s="69"/>
      <c r="P23" s="69"/>
      <c r="Q23" s="71"/>
    </row>
    <row r="24" spans="2:17">
      <c r="B24" s="129"/>
      <c r="C24" s="89"/>
      <c r="D24" s="89"/>
      <c r="E24" s="125"/>
      <c r="F24" s="66" t="s">
        <v>20</v>
      </c>
      <c r="G24" s="67"/>
      <c r="H24" s="69"/>
      <c r="I24" s="69"/>
      <c r="J24" s="69"/>
      <c r="K24" s="69"/>
      <c r="L24" s="69"/>
      <c r="M24" s="69"/>
      <c r="N24" s="69"/>
      <c r="O24" s="69"/>
      <c r="P24" s="69"/>
      <c r="Q24" s="71"/>
    </row>
    <row r="25" spans="2:17" ht="18.75" customHeight="1">
      <c r="B25" s="124"/>
      <c r="C25" s="89"/>
      <c r="D25" s="89"/>
      <c r="E25" s="125"/>
      <c r="F25" s="66" t="s">
        <v>21</v>
      </c>
      <c r="G25" s="67"/>
      <c r="H25" s="69"/>
      <c r="I25" s="69"/>
      <c r="J25" s="69"/>
      <c r="K25" s="69"/>
      <c r="L25" s="69"/>
      <c r="M25" s="69"/>
      <c r="N25" s="69"/>
      <c r="O25" s="69"/>
      <c r="P25" s="69"/>
      <c r="Q25" s="71"/>
    </row>
    <row r="26" spans="2:17">
      <c r="B26" s="124"/>
      <c r="C26" s="89"/>
      <c r="D26" s="89"/>
      <c r="E26" s="125"/>
      <c r="F26" s="66" t="s">
        <v>101</v>
      </c>
      <c r="G26" s="67"/>
      <c r="H26" s="69"/>
      <c r="I26" s="69"/>
      <c r="J26" s="69"/>
      <c r="K26" s="69"/>
      <c r="L26" s="69"/>
      <c r="M26" s="69"/>
      <c r="N26" s="69"/>
      <c r="O26" s="69"/>
      <c r="P26" s="69"/>
      <c r="Q26" s="71"/>
    </row>
    <row r="27" spans="2:17">
      <c r="B27" s="58"/>
      <c r="C27" s="59"/>
      <c r="D27" s="59"/>
      <c r="E27" s="126"/>
      <c r="F27" s="127" t="s">
        <v>102</v>
      </c>
      <c r="G27" s="58"/>
      <c r="H27" s="75"/>
      <c r="I27" s="75"/>
      <c r="J27" s="75"/>
      <c r="K27" s="75"/>
      <c r="L27" s="75"/>
      <c r="M27" s="75"/>
      <c r="N27" s="75"/>
      <c r="O27" s="75"/>
      <c r="P27" s="75"/>
      <c r="Q27" s="76"/>
    </row>
    <row r="28" spans="2:17" ht="19.5" thickBot="1">
      <c r="B28" s="114" t="s">
        <v>88</v>
      </c>
      <c r="C28" s="115"/>
      <c r="D28" s="115"/>
      <c r="E28" s="116"/>
      <c r="F28" s="112" t="s">
        <v>16</v>
      </c>
      <c r="G28" s="113"/>
      <c r="H28" s="77"/>
      <c r="I28" s="77"/>
      <c r="J28" s="77"/>
      <c r="K28" s="77"/>
      <c r="L28" s="77"/>
      <c r="M28" s="77"/>
      <c r="N28" s="77"/>
      <c r="O28" s="77"/>
      <c r="P28" s="77"/>
      <c r="Q28" s="78"/>
    </row>
    <row r="29" spans="2:17" ht="19.5" thickBot="1">
      <c r="B29" s="117"/>
      <c r="C29" s="118"/>
      <c r="D29" s="118"/>
      <c r="E29" s="119"/>
      <c r="F29" s="66" t="s">
        <v>17</v>
      </c>
      <c r="G29" s="67"/>
      <c r="H29" s="72"/>
      <c r="I29" s="72"/>
      <c r="J29" s="72"/>
      <c r="K29" s="72"/>
      <c r="L29" s="72"/>
      <c r="M29" s="72"/>
      <c r="N29" s="72"/>
      <c r="O29" s="72"/>
      <c r="P29" s="72"/>
      <c r="Q29" s="73"/>
    </row>
    <row r="30" spans="2:17" ht="19.5" thickBot="1">
      <c r="B30" s="117"/>
      <c r="C30" s="118"/>
      <c r="D30" s="118"/>
      <c r="E30" s="119"/>
      <c r="F30" s="66" t="s">
        <v>20</v>
      </c>
      <c r="G30" s="67"/>
      <c r="H30" s="69"/>
      <c r="I30" s="69"/>
      <c r="J30" s="69"/>
      <c r="K30" s="69"/>
      <c r="L30" s="69"/>
      <c r="M30" s="69"/>
      <c r="N30" s="69"/>
      <c r="O30" s="69"/>
      <c r="P30" s="69"/>
      <c r="Q30" s="71"/>
    </row>
    <row r="31" spans="2:17" ht="19.5" thickBot="1">
      <c r="B31" s="120"/>
      <c r="C31" s="120"/>
      <c r="D31" s="120"/>
      <c r="E31" s="121"/>
      <c r="F31" s="66" t="s">
        <v>21</v>
      </c>
      <c r="G31" s="67"/>
      <c r="H31" s="72"/>
      <c r="I31" s="72"/>
      <c r="J31" s="72"/>
      <c r="K31" s="72"/>
      <c r="L31" s="72"/>
      <c r="M31" s="72"/>
      <c r="N31" s="72"/>
      <c r="O31" s="72"/>
      <c r="P31" s="72"/>
      <c r="Q31" s="73"/>
    </row>
    <row r="32" spans="2:17" ht="19.5" thickBot="1">
      <c r="B32" s="120"/>
      <c r="C32" s="120"/>
      <c r="D32" s="120"/>
      <c r="E32" s="121"/>
      <c r="F32" s="66" t="s">
        <v>101</v>
      </c>
      <c r="G32" s="67"/>
      <c r="H32" s="69"/>
      <c r="I32" s="69"/>
      <c r="J32" s="69"/>
      <c r="K32" s="69"/>
      <c r="L32" s="69"/>
      <c r="M32" s="69"/>
      <c r="N32" s="69"/>
      <c r="O32" s="69"/>
      <c r="P32" s="69"/>
      <c r="Q32" s="71"/>
    </row>
    <row r="33" spans="2:17" ht="19.5" thickBot="1">
      <c r="B33" s="120"/>
      <c r="C33" s="120"/>
      <c r="D33" s="120"/>
      <c r="E33" s="121"/>
      <c r="F33" s="130" t="s">
        <v>102</v>
      </c>
      <c r="G33" s="131"/>
      <c r="H33" s="143"/>
      <c r="I33" s="143"/>
      <c r="J33" s="143"/>
      <c r="K33" s="143"/>
      <c r="L33" s="143"/>
      <c r="M33" s="143"/>
      <c r="N33" s="143"/>
      <c r="O33" s="143"/>
      <c r="P33" s="143"/>
      <c r="Q33" s="147"/>
    </row>
    <row r="35" spans="2:17" ht="19.5" thickBot="1"/>
    <row r="36" spans="2:17" ht="19.5" thickBot="1">
      <c r="B36" s="98" t="s">
        <v>25</v>
      </c>
      <c r="C36" s="148" t="s">
        <v>23</v>
      </c>
      <c r="D36" s="149"/>
      <c r="E36" s="149"/>
      <c r="F36" s="149"/>
      <c r="G36" s="149"/>
      <c r="H36" s="149"/>
      <c r="I36" s="149"/>
      <c r="J36" s="149"/>
      <c r="K36" s="149"/>
      <c r="L36" s="149"/>
      <c r="M36" s="149"/>
      <c r="N36" s="149"/>
      <c r="O36" s="149"/>
      <c r="P36" s="149"/>
      <c r="Q36" s="150"/>
    </row>
    <row r="37" spans="2:17" ht="19.5" thickBot="1">
      <c r="B37" s="99"/>
      <c r="C37" s="30"/>
      <c r="D37" s="101" t="s">
        <v>24</v>
      </c>
      <c r="E37" s="101"/>
      <c r="F37" s="101"/>
      <c r="G37" s="101"/>
      <c r="H37" s="101"/>
      <c r="I37" s="101"/>
      <c r="J37" s="101"/>
      <c r="K37" s="101"/>
      <c r="L37" s="101"/>
      <c r="M37" s="101"/>
      <c r="N37" s="101" t="s">
        <v>27</v>
      </c>
      <c r="O37" s="101"/>
      <c r="P37" s="101"/>
      <c r="Q37" s="102"/>
    </row>
    <row r="38" spans="2:17" ht="18.75" customHeight="1">
      <c r="B38" s="99"/>
      <c r="C38" s="94"/>
      <c r="D38" s="96" t="s">
        <v>26</v>
      </c>
      <c r="E38" s="96"/>
      <c r="F38" s="96"/>
      <c r="G38" s="96"/>
      <c r="H38" s="96"/>
      <c r="I38" s="96"/>
      <c r="J38" s="96"/>
      <c r="K38" s="96"/>
      <c r="L38" s="96"/>
      <c r="M38" s="96"/>
      <c r="N38" s="103" t="s">
        <v>32</v>
      </c>
      <c r="O38" s="104"/>
      <c r="P38" s="104"/>
      <c r="Q38" s="105"/>
    </row>
    <row r="39" spans="2:17" ht="19.5" thickBot="1">
      <c r="B39" s="100"/>
      <c r="C39" s="95"/>
      <c r="D39" s="97"/>
      <c r="E39" s="97"/>
      <c r="F39" s="97"/>
      <c r="G39" s="97"/>
      <c r="H39" s="97"/>
      <c r="I39" s="97"/>
      <c r="J39" s="97"/>
      <c r="K39" s="97"/>
      <c r="L39" s="97"/>
      <c r="M39" s="97"/>
      <c r="N39" s="106"/>
      <c r="O39" s="106"/>
      <c r="P39" s="106"/>
      <c r="Q39" s="107"/>
    </row>
    <row r="44" spans="2:17" ht="19.5" thickBot="1"/>
    <row r="45" spans="2:17" ht="18.75" customHeight="1">
      <c r="B45" s="177" t="s">
        <v>31</v>
      </c>
      <c r="C45" s="179" t="s">
        <v>28</v>
      </c>
      <c r="D45" s="103"/>
      <c r="E45" s="103"/>
      <c r="F45" s="103"/>
      <c r="G45" s="103"/>
      <c r="H45" s="103"/>
      <c r="I45" s="103"/>
      <c r="J45" s="103"/>
      <c r="K45" s="103"/>
      <c r="L45" s="103"/>
      <c r="M45" s="103"/>
      <c r="N45" s="103"/>
      <c r="O45" s="103"/>
      <c r="P45" s="103"/>
      <c r="Q45" s="172"/>
    </row>
    <row r="46" spans="2:17">
      <c r="B46" s="178"/>
      <c r="C46" s="180"/>
      <c r="D46" s="175"/>
      <c r="E46" s="175"/>
      <c r="F46" s="175"/>
      <c r="G46" s="175"/>
      <c r="H46" s="175"/>
      <c r="I46" s="175"/>
      <c r="J46" s="175"/>
      <c r="K46" s="175"/>
      <c r="L46" s="175"/>
      <c r="M46" s="175"/>
      <c r="N46" s="175"/>
      <c r="O46" s="175"/>
      <c r="P46" s="175"/>
      <c r="Q46" s="176"/>
    </row>
    <row r="47" spans="2:17" s="31" customFormat="1" ht="141" customHeight="1">
      <c r="B47" s="178"/>
      <c r="C47" s="138"/>
      <c r="D47" s="134" t="s">
        <v>98</v>
      </c>
      <c r="E47" s="134"/>
      <c r="F47" s="134"/>
      <c r="G47" s="134"/>
      <c r="H47" s="134"/>
      <c r="I47" s="134"/>
      <c r="J47" s="134"/>
      <c r="K47" s="134"/>
      <c r="L47" s="134"/>
      <c r="M47" s="134"/>
      <c r="N47" s="134"/>
      <c r="O47" s="134"/>
      <c r="P47" s="134"/>
      <c r="Q47" s="135"/>
    </row>
    <row r="48" spans="2:17">
      <c r="B48" s="178"/>
      <c r="C48" s="139"/>
      <c r="D48" s="136" t="s">
        <v>93</v>
      </c>
      <c r="E48" s="136"/>
      <c r="F48" s="136"/>
      <c r="G48" s="136"/>
      <c r="H48" s="136"/>
      <c r="I48" s="136"/>
      <c r="J48" s="136"/>
      <c r="K48" s="136"/>
      <c r="L48" s="136"/>
      <c r="M48" s="136"/>
      <c r="N48" s="136"/>
      <c r="O48" s="136"/>
      <c r="P48" s="136"/>
      <c r="Q48" s="137"/>
    </row>
    <row r="49" spans="1:17" ht="102.75" customHeight="1">
      <c r="B49" s="178"/>
      <c r="C49" s="142"/>
      <c r="D49" s="134" t="s">
        <v>30</v>
      </c>
      <c r="E49" s="134"/>
      <c r="F49" s="134"/>
      <c r="G49" s="134"/>
      <c r="H49" s="134"/>
      <c r="I49" s="134"/>
      <c r="J49" s="134"/>
      <c r="K49" s="134"/>
      <c r="L49" s="134"/>
      <c r="M49" s="134"/>
      <c r="N49" s="134"/>
      <c r="O49" s="134"/>
      <c r="P49" s="134"/>
      <c r="Q49" s="135"/>
    </row>
    <row r="50" spans="1:17" ht="19.5" thickBot="1">
      <c r="B50" s="119"/>
      <c r="C50" s="143"/>
      <c r="D50" s="140" t="s">
        <v>94</v>
      </c>
      <c r="E50" s="140"/>
      <c r="F50" s="140"/>
      <c r="G50" s="140"/>
      <c r="H50" s="140"/>
      <c r="I50" s="140"/>
      <c r="J50" s="140"/>
      <c r="K50" s="140"/>
      <c r="L50" s="140"/>
      <c r="M50" s="140"/>
      <c r="N50" s="140"/>
      <c r="O50" s="140"/>
      <c r="P50" s="140"/>
      <c r="Q50" s="141"/>
    </row>
    <row r="51" spans="1:17" ht="19.5" thickBot="1">
      <c r="C51" s="32"/>
      <c r="D51" s="32"/>
      <c r="E51" s="32"/>
      <c r="F51" s="32"/>
      <c r="G51" s="32"/>
      <c r="H51" s="32"/>
      <c r="I51" s="32"/>
      <c r="J51" s="32"/>
      <c r="K51" s="32"/>
      <c r="L51" s="32"/>
      <c r="M51" s="32"/>
      <c r="N51" s="32"/>
      <c r="O51" s="32"/>
      <c r="P51" s="32"/>
      <c r="Q51" s="32"/>
    </row>
    <row r="52" spans="1:17" ht="21.75" customHeight="1" thickBot="1">
      <c r="B52" s="144" t="s">
        <v>91</v>
      </c>
      <c r="C52" s="145"/>
      <c r="D52" s="145"/>
      <c r="E52" s="145"/>
      <c r="F52" s="145"/>
      <c r="G52" s="145"/>
      <c r="H52" s="145"/>
      <c r="I52" s="145"/>
      <c r="J52" s="145"/>
      <c r="K52" s="145"/>
      <c r="L52" s="145"/>
      <c r="M52" s="145"/>
      <c r="N52" s="145"/>
      <c r="O52" s="145"/>
      <c r="P52" s="145"/>
      <c r="Q52" s="146"/>
    </row>
    <row r="53" spans="1:17" ht="19.5" thickBot="1">
      <c r="B53" s="32"/>
      <c r="C53" s="32"/>
      <c r="D53" s="32"/>
      <c r="E53" s="32"/>
      <c r="F53" s="32"/>
      <c r="G53" s="32"/>
      <c r="H53" s="32"/>
      <c r="I53" s="32"/>
      <c r="J53" s="32"/>
      <c r="K53" s="32"/>
      <c r="L53" s="32"/>
      <c r="M53" s="32"/>
      <c r="N53" s="32"/>
      <c r="O53" s="32"/>
      <c r="P53" s="32"/>
      <c r="Q53" s="32"/>
    </row>
    <row r="54" spans="1:17" ht="18.75" customHeight="1">
      <c r="A54" s="33"/>
      <c r="B54" s="171" t="s">
        <v>109</v>
      </c>
      <c r="C54" s="103"/>
      <c r="D54" s="103"/>
      <c r="E54" s="103"/>
      <c r="F54" s="103"/>
      <c r="G54" s="103"/>
      <c r="H54" s="103"/>
      <c r="I54" s="103"/>
      <c r="J54" s="103"/>
      <c r="K54" s="103"/>
      <c r="L54" s="103"/>
      <c r="M54" s="103"/>
      <c r="N54" s="103"/>
      <c r="O54" s="103"/>
      <c r="P54" s="103"/>
      <c r="Q54" s="172"/>
    </row>
    <row r="55" spans="1:17">
      <c r="A55" s="33"/>
      <c r="B55" s="173"/>
      <c r="C55" s="134"/>
      <c r="D55" s="134"/>
      <c r="E55" s="134"/>
      <c r="F55" s="134"/>
      <c r="G55" s="134"/>
      <c r="H55" s="134"/>
      <c r="I55" s="134"/>
      <c r="J55" s="134"/>
      <c r="K55" s="134"/>
      <c r="L55" s="134"/>
      <c r="M55" s="134"/>
      <c r="N55" s="134"/>
      <c r="O55" s="134"/>
      <c r="P55" s="134"/>
      <c r="Q55" s="135"/>
    </row>
    <row r="56" spans="1:17">
      <c r="A56" s="33"/>
      <c r="B56" s="174"/>
      <c r="C56" s="175"/>
      <c r="D56" s="175"/>
      <c r="E56" s="175"/>
      <c r="F56" s="175"/>
      <c r="G56" s="175"/>
      <c r="H56" s="175"/>
      <c r="I56" s="175"/>
      <c r="J56" s="175"/>
      <c r="K56" s="175"/>
      <c r="L56" s="175"/>
      <c r="M56" s="175"/>
      <c r="N56" s="175"/>
      <c r="O56" s="175"/>
      <c r="P56" s="175"/>
      <c r="Q56" s="176"/>
    </row>
    <row r="57" spans="1:17">
      <c r="A57" s="33"/>
      <c r="B57" s="58" t="s">
        <v>16</v>
      </c>
      <c r="C57" s="59"/>
      <c r="D57" s="60">
        <f>'１単位目'!$P$38</f>
        <v>0</v>
      </c>
      <c r="E57" s="60"/>
      <c r="F57" s="61" t="s">
        <v>17</v>
      </c>
      <c r="G57" s="59"/>
      <c r="H57" s="60">
        <f>'２単位目'!$P$38</f>
        <v>0</v>
      </c>
      <c r="I57" s="62"/>
      <c r="J57" s="61" t="s">
        <v>20</v>
      </c>
      <c r="K57" s="59"/>
      <c r="L57" s="60">
        <f>'３単位目'!$P$38</f>
        <v>0</v>
      </c>
      <c r="M57" s="60"/>
      <c r="N57" s="61" t="s">
        <v>21</v>
      </c>
      <c r="O57" s="59"/>
      <c r="P57" s="60">
        <f>'４単位目'!$P$38</f>
        <v>0</v>
      </c>
      <c r="Q57" s="170"/>
    </row>
    <row r="58" spans="1:17">
      <c r="A58" s="33"/>
      <c r="B58" s="58" t="s">
        <v>101</v>
      </c>
      <c r="C58" s="59"/>
      <c r="D58" s="60">
        <f>'５単位目'!$P$38</f>
        <v>0</v>
      </c>
      <c r="E58" s="60"/>
      <c r="F58" s="61" t="s">
        <v>102</v>
      </c>
      <c r="G58" s="59"/>
      <c r="H58" s="60">
        <f>'６単位目'!$P$38</f>
        <v>0</v>
      </c>
      <c r="I58" s="62"/>
      <c r="J58" s="63"/>
      <c r="K58" s="64"/>
      <c r="L58" s="64"/>
      <c r="M58" s="64"/>
      <c r="N58" s="64"/>
      <c r="O58" s="64"/>
      <c r="P58" s="64"/>
      <c r="Q58" s="65"/>
    </row>
    <row r="59" spans="1:17" ht="19.5" thickBot="1">
      <c r="A59" s="33"/>
      <c r="B59" s="156" t="s">
        <v>64</v>
      </c>
      <c r="C59" s="156"/>
      <c r="D59" s="157">
        <f>SUM(D57,H57,L57,P57,D58,H58)</f>
        <v>0</v>
      </c>
      <c r="E59" s="157"/>
      <c r="F59" s="34" t="s">
        <v>18</v>
      </c>
      <c r="G59" s="35" t="s">
        <v>65</v>
      </c>
      <c r="H59" s="34" t="str">
        <f>IF(D59=0,"",IF(COUNTIF('１単位目'!G21:Q21,"&lt;&gt;0")=0,COUNTIF('１単位目'!G27:Q27,"&lt;&gt;0"),COUNTIF('１単位目'!G21:Q21,"&lt;&gt;0")))</f>
        <v/>
      </c>
      <c r="I59" s="36" t="s">
        <v>66</v>
      </c>
      <c r="J59" s="35" t="s">
        <v>67</v>
      </c>
      <c r="K59" s="158" t="str">
        <f>IF(D59=0,"",D59/H59)</f>
        <v/>
      </c>
      <c r="L59" s="157"/>
      <c r="M59" s="36" t="s">
        <v>18</v>
      </c>
      <c r="N59" s="37" t="s">
        <v>68</v>
      </c>
      <c r="O59" s="38"/>
      <c r="P59" s="38"/>
      <c r="Q59" s="39"/>
    </row>
    <row r="61" spans="1:17" ht="36.75" customHeight="1">
      <c r="B61" s="134" t="s">
        <v>104</v>
      </c>
      <c r="C61" s="134"/>
      <c r="D61" s="134"/>
      <c r="E61" s="134"/>
      <c r="F61" s="134"/>
      <c r="G61" s="134"/>
      <c r="H61" s="134"/>
      <c r="I61" s="134"/>
      <c r="J61" s="134"/>
      <c r="K61" s="134"/>
      <c r="L61" s="134"/>
      <c r="M61" s="134"/>
      <c r="N61" s="134"/>
      <c r="O61" s="134"/>
      <c r="P61" s="134"/>
      <c r="Q61" s="134"/>
    </row>
    <row r="62" spans="1:17" ht="19.5" thickBot="1">
      <c r="B62" s="168" t="s">
        <v>69</v>
      </c>
      <c r="C62" s="168"/>
      <c r="D62" s="168"/>
    </row>
    <row r="63" spans="1:17" ht="19.5" customHeight="1">
      <c r="B63" s="159" t="s">
        <v>70</v>
      </c>
      <c r="C63" s="160"/>
      <c r="D63" s="160"/>
      <c r="E63" s="160"/>
      <c r="F63" s="160"/>
      <c r="G63" s="155" t="s">
        <v>73</v>
      </c>
      <c r="H63" s="169"/>
      <c r="I63" s="40"/>
      <c r="J63" s="151" t="s">
        <v>105</v>
      </c>
      <c r="K63" s="152"/>
      <c r="L63" s="152"/>
      <c r="M63" s="152"/>
      <c r="N63" s="152"/>
      <c r="O63" s="152"/>
      <c r="P63" s="163" t="str">
        <f>IF(K59="","計算待ち",IF(K59&lt;=750,"通常規模",IF(K59&lt;=900,"大規模Ⅰ","大規模Ⅱ")))</f>
        <v>計算待ち</v>
      </c>
      <c r="Q63" s="164"/>
    </row>
    <row r="64" spans="1:17" ht="19.5" thickBot="1">
      <c r="B64" s="161" t="s">
        <v>71</v>
      </c>
      <c r="C64" s="162"/>
      <c r="D64" s="162"/>
      <c r="E64" s="162"/>
      <c r="F64" s="162"/>
      <c r="G64" s="64" t="s">
        <v>74</v>
      </c>
      <c r="H64" s="65"/>
      <c r="I64" s="40"/>
      <c r="J64" s="153"/>
      <c r="K64" s="154"/>
      <c r="L64" s="154"/>
      <c r="M64" s="154"/>
      <c r="N64" s="154"/>
      <c r="O64" s="154"/>
      <c r="P64" s="165"/>
      <c r="Q64" s="166"/>
    </row>
    <row r="65" spans="2:17" ht="19.5" customHeight="1" thickBot="1">
      <c r="B65" s="167" t="s">
        <v>72</v>
      </c>
      <c r="C65" s="106"/>
      <c r="D65" s="106"/>
      <c r="E65" s="106"/>
      <c r="F65" s="106"/>
      <c r="G65" s="156" t="s">
        <v>75</v>
      </c>
      <c r="H65" s="130"/>
      <c r="J65" s="155" t="s">
        <v>29</v>
      </c>
      <c r="K65" s="103" t="s">
        <v>106</v>
      </c>
      <c r="L65" s="103"/>
      <c r="M65" s="103"/>
      <c r="N65" s="103"/>
      <c r="O65" s="103"/>
      <c r="P65" s="103"/>
      <c r="Q65" s="103"/>
    </row>
    <row r="66" spans="2:17">
      <c r="J66" s="89"/>
      <c r="K66" s="134"/>
      <c r="L66" s="134"/>
      <c r="M66" s="134"/>
      <c r="N66" s="134"/>
      <c r="O66" s="134"/>
      <c r="P66" s="134"/>
      <c r="Q66" s="134"/>
    </row>
  </sheetData>
  <sheetProtection algorithmName="SHA-512" hashValue="o2PwDvjU/gu8DJ4B04KoOU6O8WaW0S2+/Y/mk9tNLGL5AqhoJ8+rBp/W3DzYpF6VM7lugPeoThxLRCSQTJ29tg==" saltValue="C92Ob5tW5xA0jM8Jt4hRtw==" spinCount="100000" sheet="1" objects="1" scenarios="1"/>
  <mergeCells count="124">
    <mergeCell ref="G4:J4"/>
    <mergeCell ref="G5:J5"/>
    <mergeCell ref="K5:Q5"/>
    <mergeCell ref="B11:E11"/>
    <mergeCell ref="B12:E12"/>
    <mergeCell ref="F12:Q12"/>
    <mergeCell ref="J13:K13"/>
    <mergeCell ref="J14:K14"/>
    <mergeCell ref="B8:E8"/>
    <mergeCell ref="B9:E9"/>
    <mergeCell ref="B10:E10"/>
    <mergeCell ref="B7:Q7"/>
    <mergeCell ref="F8:Q8"/>
    <mergeCell ref="N13:O13"/>
    <mergeCell ref="N14:O14"/>
    <mergeCell ref="K11:L11"/>
    <mergeCell ref="F11:J11"/>
    <mergeCell ref="F9:Q9"/>
    <mergeCell ref="F10:Q10"/>
    <mergeCell ref="B13:E15"/>
    <mergeCell ref="H32:Q32"/>
    <mergeCell ref="H33:Q33"/>
    <mergeCell ref="D37:M37"/>
    <mergeCell ref="C36:Q36"/>
    <mergeCell ref="J63:O64"/>
    <mergeCell ref="J65:J66"/>
    <mergeCell ref="K65:Q66"/>
    <mergeCell ref="B59:C59"/>
    <mergeCell ref="D59:E59"/>
    <mergeCell ref="K59:L59"/>
    <mergeCell ref="B61:Q61"/>
    <mergeCell ref="B63:F63"/>
    <mergeCell ref="B64:F64"/>
    <mergeCell ref="P63:Q64"/>
    <mergeCell ref="B65:F65"/>
    <mergeCell ref="B62:D62"/>
    <mergeCell ref="G63:H63"/>
    <mergeCell ref="G64:H64"/>
    <mergeCell ref="G65:H65"/>
    <mergeCell ref="P57:Q57"/>
    <mergeCell ref="B54:Q56"/>
    <mergeCell ref="B57:C57"/>
    <mergeCell ref="B45:B50"/>
    <mergeCell ref="C45:Q46"/>
    <mergeCell ref="D47:Q47"/>
    <mergeCell ref="D48:Q48"/>
    <mergeCell ref="C47:C48"/>
    <mergeCell ref="D49:Q49"/>
    <mergeCell ref="D50:Q50"/>
    <mergeCell ref="C49:C50"/>
    <mergeCell ref="F57:G57"/>
    <mergeCell ref="J57:K57"/>
    <mergeCell ref="N57:O57"/>
    <mergeCell ref="D57:E57"/>
    <mergeCell ref="H57:I57"/>
    <mergeCell ref="L57:M57"/>
    <mergeCell ref="B52:Q52"/>
    <mergeCell ref="C38:C39"/>
    <mergeCell ref="D38:M39"/>
    <mergeCell ref="B36:B39"/>
    <mergeCell ref="N37:Q37"/>
    <mergeCell ref="N38:Q39"/>
    <mergeCell ref="A1:R1"/>
    <mergeCell ref="A3:R3"/>
    <mergeCell ref="M11:Q11"/>
    <mergeCell ref="F16:G16"/>
    <mergeCell ref="B28:E33"/>
    <mergeCell ref="F22:G22"/>
    <mergeCell ref="F26:G26"/>
    <mergeCell ref="F28:G28"/>
    <mergeCell ref="B16:E21"/>
    <mergeCell ref="F19:G19"/>
    <mergeCell ref="F20:G20"/>
    <mergeCell ref="F21:G21"/>
    <mergeCell ref="F27:G27"/>
    <mergeCell ref="F25:G25"/>
    <mergeCell ref="B22:E27"/>
    <mergeCell ref="F32:G32"/>
    <mergeCell ref="F33:G33"/>
    <mergeCell ref="H22:Q22"/>
    <mergeCell ref="H25:Q25"/>
    <mergeCell ref="H26:Q26"/>
    <mergeCell ref="H27:Q27"/>
    <mergeCell ref="F31:G31"/>
    <mergeCell ref="H19:K19"/>
    <mergeCell ref="N19:Q19"/>
    <mergeCell ref="F13:F15"/>
    <mergeCell ref="G13:G15"/>
    <mergeCell ref="H13:I15"/>
    <mergeCell ref="J15:K15"/>
    <mergeCell ref="N15:O15"/>
    <mergeCell ref="F17:G17"/>
    <mergeCell ref="H17:K17"/>
    <mergeCell ref="L17:M17"/>
    <mergeCell ref="N17:Q17"/>
    <mergeCell ref="L16:M16"/>
    <mergeCell ref="H16:K16"/>
    <mergeCell ref="N16:Q16"/>
    <mergeCell ref="F30:G30"/>
    <mergeCell ref="H30:Q30"/>
    <mergeCell ref="B58:C58"/>
    <mergeCell ref="D58:E58"/>
    <mergeCell ref="F58:G58"/>
    <mergeCell ref="H58:I58"/>
    <mergeCell ref="J58:Q58"/>
    <mergeCell ref="F18:G18"/>
    <mergeCell ref="H18:K18"/>
    <mergeCell ref="L18:M18"/>
    <mergeCell ref="N18:Q18"/>
    <mergeCell ref="F23:G23"/>
    <mergeCell ref="H23:Q23"/>
    <mergeCell ref="F24:G24"/>
    <mergeCell ref="H24:Q24"/>
    <mergeCell ref="F29:G29"/>
    <mergeCell ref="H29:Q29"/>
    <mergeCell ref="H20:K20"/>
    <mergeCell ref="N20:Q20"/>
    <mergeCell ref="H21:K21"/>
    <mergeCell ref="N21:Q21"/>
    <mergeCell ref="L19:M19"/>
    <mergeCell ref="L20:M20"/>
    <mergeCell ref="L21:M21"/>
    <mergeCell ref="H28:Q28"/>
    <mergeCell ref="H31:Q31"/>
  </mergeCells>
  <phoneticPr fontId="2"/>
  <pageMargins left="0.25" right="0.25" top="0.75" bottom="0.75" header="0.3" footer="0.3"/>
  <pageSetup paperSize="9" scale="89" orientation="portrait" horizontalDpi="300" verticalDpi="300" r:id="rId1"/>
  <rowBreaks count="1" manualBreakCount="1">
    <brk id="4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5</xdr:col>
                    <xdr:colOff>85725</xdr:colOff>
                    <xdr:row>11</xdr:row>
                    <xdr:rowOff>0</xdr:rowOff>
                  </from>
                  <to>
                    <xdr:col>5</xdr:col>
                    <xdr:colOff>352425</xdr:colOff>
                    <xdr:row>11</xdr:row>
                    <xdr:rowOff>219075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7</xdr:col>
                    <xdr:colOff>323850</xdr:colOff>
                    <xdr:row>10</xdr:row>
                    <xdr:rowOff>228600</xdr:rowOff>
                  </from>
                  <to>
                    <xdr:col>8</xdr:col>
                    <xdr:colOff>257175</xdr:colOff>
                    <xdr:row>11</xdr:row>
                    <xdr:rowOff>228600</xdr:rowOff>
                  </to>
                </anchor>
              </controlPr>
            </control>
          </mc:Choice>
        </mc:AlternateContent>
        <mc:AlternateContent xmlns:mc="http://schemas.openxmlformats.org/markup-compatibility/2006">
          <mc:Choice Requires="x14">
            <control shapeId="1043" r:id="rId6" name="Check Box 19">
              <controlPr locked="0" defaultSize="0" autoFill="0" autoLine="0" autoPict="0">
                <anchor moveWithCells="1">
                  <from>
                    <xdr:col>7</xdr:col>
                    <xdr:colOff>142875</xdr:colOff>
                    <xdr:row>21</xdr:row>
                    <xdr:rowOff>0</xdr:rowOff>
                  </from>
                  <to>
                    <xdr:col>8</xdr:col>
                    <xdr:colOff>76200</xdr:colOff>
                    <xdr:row>22</xdr:row>
                    <xdr:rowOff>0</xdr:rowOff>
                  </to>
                </anchor>
              </controlPr>
            </control>
          </mc:Choice>
        </mc:AlternateContent>
        <mc:AlternateContent xmlns:mc="http://schemas.openxmlformats.org/markup-compatibility/2006">
          <mc:Choice Requires="x14">
            <control shapeId="1044" r:id="rId7" name="Check Box 20">
              <controlPr locked="0" defaultSize="0" autoFill="0" autoLine="0" autoPict="0">
                <anchor moveWithCells="1">
                  <from>
                    <xdr:col>8</xdr:col>
                    <xdr:colOff>200025</xdr:colOff>
                    <xdr:row>21</xdr:row>
                    <xdr:rowOff>0</xdr:rowOff>
                  </from>
                  <to>
                    <xdr:col>9</xdr:col>
                    <xdr:colOff>133350</xdr:colOff>
                    <xdr:row>22</xdr:row>
                    <xdr:rowOff>0</xdr:rowOff>
                  </to>
                </anchor>
              </controlPr>
            </control>
          </mc:Choice>
        </mc:AlternateContent>
        <mc:AlternateContent xmlns:mc="http://schemas.openxmlformats.org/markup-compatibility/2006">
          <mc:Choice Requires="x14">
            <control shapeId="1045" r:id="rId8" name="Check Box 21">
              <controlPr locked="0" defaultSize="0" autoFill="0" autoLine="0" autoPict="0">
                <anchor moveWithCells="1">
                  <from>
                    <xdr:col>9</xdr:col>
                    <xdr:colOff>257175</xdr:colOff>
                    <xdr:row>21</xdr:row>
                    <xdr:rowOff>0</xdr:rowOff>
                  </from>
                  <to>
                    <xdr:col>10</xdr:col>
                    <xdr:colOff>190500</xdr:colOff>
                    <xdr:row>22</xdr:row>
                    <xdr:rowOff>0</xdr:rowOff>
                  </to>
                </anchor>
              </controlPr>
            </control>
          </mc:Choice>
        </mc:AlternateContent>
        <mc:AlternateContent xmlns:mc="http://schemas.openxmlformats.org/markup-compatibility/2006">
          <mc:Choice Requires="x14">
            <control shapeId="1046" r:id="rId9" name="Check Box 22">
              <controlPr locked="0" defaultSize="0" autoFill="0" autoLine="0" autoPict="0">
                <anchor moveWithCells="1">
                  <from>
                    <xdr:col>10</xdr:col>
                    <xdr:colOff>323850</xdr:colOff>
                    <xdr:row>21</xdr:row>
                    <xdr:rowOff>0</xdr:rowOff>
                  </from>
                  <to>
                    <xdr:col>11</xdr:col>
                    <xdr:colOff>257175</xdr:colOff>
                    <xdr:row>22</xdr:row>
                    <xdr:rowOff>0</xdr:rowOff>
                  </to>
                </anchor>
              </controlPr>
            </control>
          </mc:Choice>
        </mc:AlternateContent>
        <mc:AlternateContent xmlns:mc="http://schemas.openxmlformats.org/markup-compatibility/2006">
          <mc:Choice Requires="x14">
            <control shapeId="1083" r:id="rId10" name="Check Box 59">
              <controlPr locked="0" defaultSize="0" autoFill="0" autoLine="0" autoPict="0">
                <anchor moveWithCells="1">
                  <from>
                    <xdr:col>2</xdr:col>
                    <xdr:colOff>85725</xdr:colOff>
                    <xdr:row>35</xdr:row>
                    <xdr:rowOff>228600</xdr:rowOff>
                  </from>
                  <to>
                    <xdr:col>3</xdr:col>
                    <xdr:colOff>19050</xdr:colOff>
                    <xdr:row>36</xdr:row>
                    <xdr:rowOff>219075</xdr:rowOff>
                  </to>
                </anchor>
              </controlPr>
            </control>
          </mc:Choice>
        </mc:AlternateContent>
        <mc:AlternateContent xmlns:mc="http://schemas.openxmlformats.org/markup-compatibility/2006">
          <mc:Choice Requires="x14">
            <control shapeId="1084" r:id="rId11" name="Check Box 60">
              <controlPr locked="0" defaultSize="0" autoFill="0" autoLine="0" autoPict="0">
                <anchor moveWithCells="1">
                  <from>
                    <xdr:col>2</xdr:col>
                    <xdr:colOff>85725</xdr:colOff>
                    <xdr:row>37</xdr:row>
                    <xdr:rowOff>104775</xdr:rowOff>
                  </from>
                  <to>
                    <xdr:col>3</xdr:col>
                    <xdr:colOff>19050</xdr:colOff>
                    <xdr:row>38</xdr:row>
                    <xdr:rowOff>104775</xdr:rowOff>
                  </to>
                </anchor>
              </controlPr>
            </control>
          </mc:Choice>
        </mc:AlternateContent>
        <mc:AlternateContent xmlns:mc="http://schemas.openxmlformats.org/markup-compatibility/2006">
          <mc:Choice Requires="x14">
            <control shapeId="1129" r:id="rId12" name="Check Box 105">
              <controlPr locked="0" defaultSize="0" autoFill="0" autoLine="0" autoPict="0">
                <anchor moveWithCells="1">
                  <from>
                    <xdr:col>7</xdr:col>
                    <xdr:colOff>142875</xdr:colOff>
                    <xdr:row>24</xdr:row>
                    <xdr:rowOff>0</xdr:rowOff>
                  </from>
                  <to>
                    <xdr:col>8</xdr:col>
                    <xdr:colOff>76200</xdr:colOff>
                    <xdr:row>25</xdr:row>
                    <xdr:rowOff>0</xdr:rowOff>
                  </to>
                </anchor>
              </controlPr>
            </control>
          </mc:Choice>
        </mc:AlternateContent>
        <mc:AlternateContent xmlns:mc="http://schemas.openxmlformats.org/markup-compatibility/2006">
          <mc:Choice Requires="x14">
            <control shapeId="1130" r:id="rId13" name="Check Box 106">
              <controlPr locked="0" defaultSize="0" autoFill="0" autoLine="0" autoPict="0">
                <anchor moveWithCells="1">
                  <from>
                    <xdr:col>8</xdr:col>
                    <xdr:colOff>200025</xdr:colOff>
                    <xdr:row>24</xdr:row>
                    <xdr:rowOff>0</xdr:rowOff>
                  </from>
                  <to>
                    <xdr:col>9</xdr:col>
                    <xdr:colOff>133350</xdr:colOff>
                    <xdr:row>25</xdr:row>
                    <xdr:rowOff>0</xdr:rowOff>
                  </to>
                </anchor>
              </controlPr>
            </control>
          </mc:Choice>
        </mc:AlternateContent>
        <mc:AlternateContent xmlns:mc="http://schemas.openxmlformats.org/markup-compatibility/2006">
          <mc:Choice Requires="x14">
            <control shapeId="1131" r:id="rId14" name="Check Box 107">
              <controlPr locked="0" defaultSize="0" autoFill="0" autoLine="0" autoPict="0">
                <anchor moveWithCells="1">
                  <from>
                    <xdr:col>9</xdr:col>
                    <xdr:colOff>257175</xdr:colOff>
                    <xdr:row>24</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1132" r:id="rId15" name="Check Box 108">
              <controlPr locked="0" defaultSize="0" autoFill="0" autoLine="0" autoPict="0">
                <anchor moveWithCells="1">
                  <from>
                    <xdr:col>10</xdr:col>
                    <xdr:colOff>323850</xdr:colOff>
                    <xdr:row>24</xdr:row>
                    <xdr:rowOff>0</xdr:rowOff>
                  </from>
                  <to>
                    <xdr:col>11</xdr:col>
                    <xdr:colOff>257175</xdr:colOff>
                    <xdr:row>25</xdr:row>
                    <xdr:rowOff>0</xdr:rowOff>
                  </to>
                </anchor>
              </controlPr>
            </control>
          </mc:Choice>
        </mc:AlternateContent>
        <mc:AlternateContent xmlns:mc="http://schemas.openxmlformats.org/markup-compatibility/2006">
          <mc:Choice Requires="x14">
            <control shapeId="1133" r:id="rId16" name="Check Box 109">
              <controlPr locked="0" defaultSize="0" autoFill="0" autoLine="0" autoPict="0">
                <anchor moveWithCells="1">
                  <from>
                    <xdr:col>12</xdr:col>
                    <xdr:colOff>9525</xdr:colOff>
                    <xdr:row>21</xdr:row>
                    <xdr:rowOff>238125</xdr:rowOff>
                  </from>
                  <to>
                    <xdr:col>12</xdr:col>
                    <xdr:colOff>314325</xdr:colOff>
                    <xdr:row>23</xdr:row>
                    <xdr:rowOff>0</xdr:rowOff>
                  </to>
                </anchor>
              </controlPr>
            </control>
          </mc:Choice>
        </mc:AlternateContent>
        <mc:AlternateContent xmlns:mc="http://schemas.openxmlformats.org/markup-compatibility/2006">
          <mc:Choice Requires="x14">
            <control shapeId="1134" r:id="rId17" name="Check Box 110">
              <controlPr locked="0" defaultSize="0" autoFill="0" autoLine="0" autoPict="0">
                <anchor moveWithCells="1">
                  <from>
                    <xdr:col>13</xdr:col>
                    <xdr:colOff>57150</xdr:colOff>
                    <xdr:row>21</xdr:row>
                    <xdr:rowOff>238125</xdr:rowOff>
                  </from>
                  <to>
                    <xdr:col>13</xdr:col>
                    <xdr:colOff>361950</xdr:colOff>
                    <xdr:row>23</xdr:row>
                    <xdr:rowOff>0</xdr:rowOff>
                  </to>
                </anchor>
              </controlPr>
            </control>
          </mc:Choice>
        </mc:AlternateContent>
        <mc:AlternateContent xmlns:mc="http://schemas.openxmlformats.org/markup-compatibility/2006">
          <mc:Choice Requires="x14">
            <control shapeId="1135" r:id="rId18" name="Check Box 111">
              <controlPr locked="0" defaultSize="0" autoFill="0" autoLine="0" autoPict="0">
                <anchor moveWithCells="1">
                  <from>
                    <xdr:col>14</xdr:col>
                    <xdr:colOff>104775</xdr:colOff>
                    <xdr:row>21</xdr:row>
                    <xdr:rowOff>238125</xdr:rowOff>
                  </from>
                  <to>
                    <xdr:col>15</xdr:col>
                    <xdr:colOff>38100</xdr:colOff>
                    <xdr:row>23</xdr:row>
                    <xdr:rowOff>0</xdr:rowOff>
                  </to>
                </anchor>
              </controlPr>
            </control>
          </mc:Choice>
        </mc:AlternateContent>
        <mc:AlternateContent xmlns:mc="http://schemas.openxmlformats.org/markup-compatibility/2006">
          <mc:Choice Requires="x14">
            <control shapeId="1136" r:id="rId19" name="Check Box 112">
              <controlPr locked="0" defaultSize="0" autoFill="0" autoLine="0" autoPict="0">
                <anchor moveWithCells="1">
                  <from>
                    <xdr:col>15</xdr:col>
                    <xdr:colOff>180975</xdr:colOff>
                    <xdr:row>21</xdr:row>
                    <xdr:rowOff>238125</xdr:rowOff>
                  </from>
                  <to>
                    <xdr:col>16</xdr:col>
                    <xdr:colOff>114300</xdr:colOff>
                    <xdr:row>23</xdr:row>
                    <xdr:rowOff>0</xdr:rowOff>
                  </to>
                </anchor>
              </controlPr>
            </control>
          </mc:Choice>
        </mc:AlternateContent>
        <mc:AlternateContent xmlns:mc="http://schemas.openxmlformats.org/markup-compatibility/2006">
          <mc:Choice Requires="x14">
            <control shapeId="1137" r:id="rId20" name="Check Box 113">
              <controlPr locked="0" defaultSize="0" autoFill="0" autoLine="0" autoPict="0">
                <anchor moveWithCells="1">
                  <from>
                    <xdr:col>7</xdr:col>
                    <xdr:colOff>142875</xdr:colOff>
                    <xdr:row>25</xdr:row>
                    <xdr:rowOff>0</xdr:rowOff>
                  </from>
                  <to>
                    <xdr:col>8</xdr:col>
                    <xdr:colOff>76200</xdr:colOff>
                    <xdr:row>26</xdr:row>
                    <xdr:rowOff>0</xdr:rowOff>
                  </to>
                </anchor>
              </controlPr>
            </control>
          </mc:Choice>
        </mc:AlternateContent>
        <mc:AlternateContent xmlns:mc="http://schemas.openxmlformats.org/markup-compatibility/2006">
          <mc:Choice Requires="x14">
            <control shapeId="1138" r:id="rId21" name="Check Box 114">
              <controlPr locked="0" defaultSize="0" autoFill="0" autoLine="0" autoPict="0">
                <anchor moveWithCells="1">
                  <from>
                    <xdr:col>8</xdr:col>
                    <xdr:colOff>200025</xdr:colOff>
                    <xdr:row>25</xdr:row>
                    <xdr:rowOff>0</xdr:rowOff>
                  </from>
                  <to>
                    <xdr:col>9</xdr:col>
                    <xdr:colOff>133350</xdr:colOff>
                    <xdr:row>26</xdr:row>
                    <xdr:rowOff>0</xdr:rowOff>
                  </to>
                </anchor>
              </controlPr>
            </control>
          </mc:Choice>
        </mc:AlternateContent>
        <mc:AlternateContent xmlns:mc="http://schemas.openxmlformats.org/markup-compatibility/2006">
          <mc:Choice Requires="x14">
            <control shapeId="1139" r:id="rId22" name="Check Box 115">
              <controlPr locked="0" defaultSize="0" autoFill="0" autoLine="0" autoPict="0">
                <anchor moveWithCells="1">
                  <from>
                    <xdr:col>9</xdr:col>
                    <xdr:colOff>257175</xdr:colOff>
                    <xdr:row>25</xdr:row>
                    <xdr:rowOff>0</xdr:rowOff>
                  </from>
                  <to>
                    <xdr:col>10</xdr:col>
                    <xdr:colOff>190500</xdr:colOff>
                    <xdr:row>26</xdr:row>
                    <xdr:rowOff>0</xdr:rowOff>
                  </to>
                </anchor>
              </controlPr>
            </control>
          </mc:Choice>
        </mc:AlternateContent>
        <mc:AlternateContent xmlns:mc="http://schemas.openxmlformats.org/markup-compatibility/2006">
          <mc:Choice Requires="x14">
            <control shapeId="1140" r:id="rId23" name="Check Box 116">
              <controlPr locked="0" defaultSize="0" autoFill="0" autoLine="0" autoPict="0">
                <anchor moveWithCells="1">
                  <from>
                    <xdr:col>10</xdr:col>
                    <xdr:colOff>323850</xdr:colOff>
                    <xdr:row>25</xdr:row>
                    <xdr:rowOff>0</xdr:rowOff>
                  </from>
                  <to>
                    <xdr:col>11</xdr:col>
                    <xdr:colOff>257175</xdr:colOff>
                    <xdr:row>26</xdr:row>
                    <xdr:rowOff>0</xdr:rowOff>
                  </to>
                </anchor>
              </controlPr>
            </control>
          </mc:Choice>
        </mc:AlternateContent>
        <mc:AlternateContent xmlns:mc="http://schemas.openxmlformats.org/markup-compatibility/2006">
          <mc:Choice Requires="x14">
            <control shapeId="1141" r:id="rId24" name="Check Box 117">
              <controlPr locked="0" defaultSize="0" autoFill="0" autoLine="0" autoPict="0">
                <anchor moveWithCells="1">
                  <from>
                    <xdr:col>12</xdr:col>
                    <xdr:colOff>9525</xdr:colOff>
                    <xdr:row>24</xdr:row>
                    <xdr:rowOff>238125</xdr:rowOff>
                  </from>
                  <to>
                    <xdr:col>12</xdr:col>
                    <xdr:colOff>314325</xdr:colOff>
                    <xdr:row>26</xdr:row>
                    <xdr:rowOff>0</xdr:rowOff>
                  </to>
                </anchor>
              </controlPr>
            </control>
          </mc:Choice>
        </mc:AlternateContent>
        <mc:AlternateContent xmlns:mc="http://schemas.openxmlformats.org/markup-compatibility/2006">
          <mc:Choice Requires="x14">
            <control shapeId="1142" r:id="rId25" name="Check Box 118">
              <controlPr locked="0" defaultSize="0" autoFill="0" autoLine="0" autoPict="0">
                <anchor moveWithCells="1">
                  <from>
                    <xdr:col>13</xdr:col>
                    <xdr:colOff>57150</xdr:colOff>
                    <xdr:row>24</xdr:row>
                    <xdr:rowOff>238125</xdr:rowOff>
                  </from>
                  <to>
                    <xdr:col>13</xdr:col>
                    <xdr:colOff>361950</xdr:colOff>
                    <xdr:row>26</xdr:row>
                    <xdr:rowOff>0</xdr:rowOff>
                  </to>
                </anchor>
              </controlPr>
            </control>
          </mc:Choice>
        </mc:AlternateContent>
        <mc:AlternateContent xmlns:mc="http://schemas.openxmlformats.org/markup-compatibility/2006">
          <mc:Choice Requires="x14">
            <control shapeId="1143" r:id="rId26" name="Check Box 119">
              <controlPr locked="0" defaultSize="0" autoFill="0" autoLine="0" autoPict="0">
                <anchor moveWithCells="1">
                  <from>
                    <xdr:col>14</xdr:col>
                    <xdr:colOff>104775</xdr:colOff>
                    <xdr:row>24</xdr:row>
                    <xdr:rowOff>238125</xdr:rowOff>
                  </from>
                  <to>
                    <xdr:col>15</xdr:col>
                    <xdr:colOff>38100</xdr:colOff>
                    <xdr:row>26</xdr:row>
                    <xdr:rowOff>0</xdr:rowOff>
                  </to>
                </anchor>
              </controlPr>
            </control>
          </mc:Choice>
        </mc:AlternateContent>
        <mc:AlternateContent xmlns:mc="http://schemas.openxmlformats.org/markup-compatibility/2006">
          <mc:Choice Requires="x14">
            <control shapeId="1144" r:id="rId27" name="Check Box 120">
              <controlPr locked="0" defaultSize="0" autoFill="0" autoLine="0" autoPict="0">
                <anchor moveWithCells="1">
                  <from>
                    <xdr:col>15</xdr:col>
                    <xdr:colOff>180975</xdr:colOff>
                    <xdr:row>24</xdr:row>
                    <xdr:rowOff>238125</xdr:rowOff>
                  </from>
                  <to>
                    <xdr:col>16</xdr:col>
                    <xdr:colOff>114300</xdr:colOff>
                    <xdr:row>26</xdr:row>
                    <xdr:rowOff>0</xdr:rowOff>
                  </to>
                </anchor>
              </controlPr>
            </control>
          </mc:Choice>
        </mc:AlternateContent>
        <mc:AlternateContent xmlns:mc="http://schemas.openxmlformats.org/markup-compatibility/2006">
          <mc:Choice Requires="x14">
            <control shapeId="1145" r:id="rId28" name="Check Box 121">
              <controlPr locked="0" defaultSize="0" autoFill="0" autoLine="0" autoPict="0">
                <anchor moveWithCells="1">
                  <from>
                    <xdr:col>7</xdr:col>
                    <xdr:colOff>142875</xdr:colOff>
                    <xdr:row>26</xdr:row>
                    <xdr:rowOff>0</xdr:rowOff>
                  </from>
                  <to>
                    <xdr:col>8</xdr:col>
                    <xdr:colOff>76200</xdr:colOff>
                    <xdr:row>27</xdr:row>
                    <xdr:rowOff>0</xdr:rowOff>
                  </to>
                </anchor>
              </controlPr>
            </control>
          </mc:Choice>
        </mc:AlternateContent>
        <mc:AlternateContent xmlns:mc="http://schemas.openxmlformats.org/markup-compatibility/2006">
          <mc:Choice Requires="x14">
            <control shapeId="1146" r:id="rId29" name="Check Box 122">
              <controlPr locked="0" defaultSize="0" autoFill="0" autoLine="0" autoPict="0">
                <anchor moveWithCells="1">
                  <from>
                    <xdr:col>8</xdr:col>
                    <xdr:colOff>200025</xdr:colOff>
                    <xdr:row>26</xdr:row>
                    <xdr:rowOff>0</xdr:rowOff>
                  </from>
                  <to>
                    <xdr:col>9</xdr:col>
                    <xdr:colOff>133350</xdr:colOff>
                    <xdr:row>27</xdr:row>
                    <xdr:rowOff>0</xdr:rowOff>
                  </to>
                </anchor>
              </controlPr>
            </control>
          </mc:Choice>
        </mc:AlternateContent>
        <mc:AlternateContent xmlns:mc="http://schemas.openxmlformats.org/markup-compatibility/2006">
          <mc:Choice Requires="x14">
            <control shapeId="1147" r:id="rId30" name="Check Box 123">
              <controlPr locked="0" defaultSize="0" autoFill="0" autoLine="0" autoPict="0">
                <anchor moveWithCells="1">
                  <from>
                    <xdr:col>9</xdr:col>
                    <xdr:colOff>257175</xdr:colOff>
                    <xdr:row>26</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1148" r:id="rId31" name="Check Box 124">
              <controlPr locked="0" defaultSize="0" autoFill="0" autoLine="0" autoPict="0">
                <anchor moveWithCells="1">
                  <from>
                    <xdr:col>10</xdr:col>
                    <xdr:colOff>323850</xdr:colOff>
                    <xdr:row>26</xdr:row>
                    <xdr:rowOff>0</xdr:rowOff>
                  </from>
                  <to>
                    <xdr:col>11</xdr:col>
                    <xdr:colOff>257175</xdr:colOff>
                    <xdr:row>27</xdr:row>
                    <xdr:rowOff>0</xdr:rowOff>
                  </to>
                </anchor>
              </controlPr>
            </control>
          </mc:Choice>
        </mc:AlternateContent>
        <mc:AlternateContent xmlns:mc="http://schemas.openxmlformats.org/markup-compatibility/2006">
          <mc:Choice Requires="x14">
            <control shapeId="1149" r:id="rId32" name="Check Box 125">
              <controlPr locked="0" defaultSize="0" autoFill="0" autoLine="0" autoPict="0">
                <anchor moveWithCells="1">
                  <from>
                    <xdr:col>12</xdr:col>
                    <xdr:colOff>9525</xdr:colOff>
                    <xdr:row>25</xdr:row>
                    <xdr:rowOff>238125</xdr:rowOff>
                  </from>
                  <to>
                    <xdr:col>12</xdr:col>
                    <xdr:colOff>314325</xdr:colOff>
                    <xdr:row>27</xdr:row>
                    <xdr:rowOff>0</xdr:rowOff>
                  </to>
                </anchor>
              </controlPr>
            </control>
          </mc:Choice>
        </mc:AlternateContent>
        <mc:AlternateContent xmlns:mc="http://schemas.openxmlformats.org/markup-compatibility/2006">
          <mc:Choice Requires="x14">
            <control shapeId="1150" r:id="rId33" name="Check Box 126">
              <controlPr locked="0" defaultSize="0" autoFill="0" autoLine="0" autoPict="0">
                <anchor moveWithCells="1">
                  <from>
                    <xdr:col>13</xdr:col>
                    <xdr:colOff>57150</xdr:colOff>
                    <xdr:row>25</xdr:row>
                    <xdr:rowOff>238125</xdr:rowOff>
                  </from>
                  <to>
                    <xdr:col>13</xdr:col>
                    <xdr:colOff>361950</xdr:colOff>
                    <xdr:row>27</xdr:row>
                    <xdr:rowOff>0</xdr:rowOff>
                  </to>
                </anchor>
              </controlPr>
            </control>
          </mc:Choice>
        </mc:AlternateContent>
        <mc:AlternateContent xmlns:mc="http://schemas.openxmlformats.org/markup-compatibility/2006">
          <mc:Choice Requires="x14">
            <control shapeId="1151" r:id="rId34" name="Check Box 127">
              <controlPr locked="0" defaultSize="0" autoFill="0" autoLine="0" autoPict="0">
                <anchor moveWithCells="1">
                  <from>
                    <xdr:col>14</xdr:col>
                    <xdr:colOff>104775</xdr:colOff>
                    <xdr:row>25</xdr:row>
                    <xdr:rowOff>238125</xdr:rowOff>
                  </from>
                  <to>
                    <xdr:col>15</xdr:col>
                    <xdr:colOff>38100</xdr:colOff>
                    <xdr:row>27</xdr:row>
                    <xdr:rowOff>0</xdr:rowOff>
                  </to>
                </anchor>
              </controlPr>
            </control>
          </mc:Choice>
        </mc:AlternateContent>
        <mc:AlternateContent xmlns:mc="http://schemas.openxmlformats.org/markup-compatibility/2006">
          <mc:Choice Requires="x14">
            <control shapeId="1152" r:id="rId35" name="Check Box 128">
              <controlPr locked="0" defaultSize="0" autoFill="0" autoLine="0" autoPict="0">
                <anchor moveWithCells="1">
                  <from>
                    <xdr:col>15</xdr:col>
                    <xdr:colOff>180975</xdr:colOff>
                    <xdr:row>25</xdr:row>
                    <xdr:rowOff>238125</xdr:rowOff>
                  </from>
                  <to>
                    <xdr:col>16</xdr:col>
                    <xdr:colOff>114300</xdr:colOff>
                    <xdr:row>27</xdr:row>
                    <xdr:rowOff>0</xdr:rowOff>
                  </to>
                </anchor>
              </controlPr>
            </control>
          </mc:Choice>
        </mc:AlternateContent>
        <mc:AlternateContent xmlns:mc="http://schemas.openxmlformats.org/markup-compatibility/2006">
          <mc:Choice Requires="x14">
            <control shapeId="1154" r:id="rId36" name="Check Box 130">
              <controlPr locked="0" defaultSize="0" autoFill="0" autoLine="0" autoPict="0">
                <anchor moveWithCells="1">
                  <from>
                    <xdr:col>2</xdr:col>
                    <xdr:colOff>95250</xdr:colOff>
                    <xdr:row>48</xdr:row>
                    <xdr:rowOff>600075</xdr:rowOff>
                  </from>
                  <to>
                    <xdr:col>3</xdr:col>
                    <xdr:colOff>28575</xdr:colOff>
                    <xdr:row>48</xdr:row>
                    <xdr:rowOff>838200</xdr:rowOff>
                  </to>
                </anchor>
              </controlPr>
            </control>
          </mc:Choice>
        </mc:AlternateContent>
        <mc:AlternateContent xmlns:mc="http://schemas.openxmlformats.org/markup-compatibility/2006">
          <mc:Choice Requires="x14">
            <control shapeId="1159" r:id="rId37" name="Check Box 135">
              <controlPr locked="0" defaultSize="0" autoFill="0" autoLine="0" autoPict="0">
                <anchor moveWithCells="1">
                  <from>
                    <xdr:col>12</xdr:col>
                    <xdr:colOff>9525</xdr:colOff>
                    <xdr:row>20</xdr:row>
                    <xdr:rowOff>228600</xdr:rowOff>
                  </from>
                  <to>
                    <xdr:col>12</xdr:col>
                    <xdr:colOff>314325</xdr:colOff>
                    <xdr:row>21</xdr:row>
                    <xdr:rowOff>228600</xdr:rowOff>
                  </to>
                </anchor>
              </controlPr>
            </control>
          </mc:Choice>
        </mc:AlternateContent>
        <mc:AlternateContent xmlns:mc="http://schemas.openxmlformats.org/markup-compatibility/2006">
          <mc:Choice Requires="x14">
            <control shapeId="1160" r:id="rId38" name="Check Box 136">
              <controlPr locked="0" defaultSize="0" autoFill="0" autoLine="0" autoPict="0">
                <anchor moveWithCells="1">
                  <from>
                    <xdr:col>13</xdr:col>
                    <xdr:colOff>57150</xdr:colOff>
                    <xdr:row>20</xdr:row>
                    <xdr:rowOff>238125</xdr:rowOff>
                  </from>
                  <to>
                    <xdr:col>13</xdr:col>
                    <xdr:colOff>361950</xdr:colOff>
                    <xdr:row>22</xdr:row>
                    <xdr:rowOff>0</xdr:rowOff>
                  </to>
                </anchor>
              </controlPr>
            </control>
          </mc:Choice>
        </mc:AlternateContent>
        <mc:AlternateContent xmlns:mc="http://schemas.openxmlformats.org/markup-compatibility/2006">
          <mc:Choice Requires="x14">
            <control shapeId="1161" r:id="rId39" name="Check Box 137">
              <controlPr locked="0" defaultSize="0" autoFill="0" autoLine="0" autoPict="0">
                <anchor moveWithCells="1">
                  <from>
                    <xdr:col>14</xdr:col>
                    <xdr:colOff>104775</xdr:colOff>
                    <xdr:row>20</xdr:row>
                    <xdr:rowOff>238125</xdr:rowOff>
                  </from>
                  <to>
                    <xdr:col>15</xdr:col>
                    <xdr:colOff>38100</xdr:colOff>
                    <xdr:row>22</xdr:row>
                    <xdr:rowOff>0</xdr:rowOff>
                  </to>
                </anchor>
              </controlPr>
            </control>
          </mc:Choice>
        </mc:AlternateContent>
        <mc:AlternateContent xmlns:mc="http://schemas.openxmlformats.org/markup-compatibility/2006">
          <mc:Choice Requires="x14">
            <control shapeId="1162" r:id="rId40" name="Check Box 138">
              <controlPr locked="0" defaultSize="0" autoFill="0" autoLine="0" autoPict="0">
                <anchor moveWithCells="1">
                  <from>
                    <xdr:col>15</xdr:col>
                    <xdr:colOff>180975</xdr:colOff>
                    <xdr:row>20</xdr:row>
                    <xdr:rowOff>238125</xdr:rowOff>
                  </from>
                  <to>
                    <xdr:col>16</xdr:col>
                    <xdr:colOff>114300</xdr:colOff>
                    <xdr:row>22</xdr:row>
                    <xdr:rowOff>0</xdr:rowOff>
                  </to>
                </anchor>
              </controlPr>
            </control>
          </mc:Choice>
        </mc:AlternateContent>
        <mc:AlternateContent xmlns:mc="http://schemas.openxmlformats.org/markup-compatibility/2006">
          <mc:Choice Requires="x14">
            <control shapeId="1163" r:id="rId41" name="Check Box 139">
              <controlPr locked="0" defaultSize="0" autoFill="0" autoLine="0" autoPict="0">
                <anchor moveWithCells="1">
                  <from>
                    <xdr:col>7</xdr:col>
                    <xdr:colOff>142875</xdr:colOff>
                    <xdr:row>22</xdr:row>
                    <xdr:rowOff>0</xdr:rowOff>
                  </from>
                  <to>
                    <xdr:col>8</xdr:col>
                    <xdr:colOff>76200</xdr:colOff>
                    <xdr:row>23</xdr:row>
                    <xdr:rowOff>0</xdr:rowOff>
                  </to>
                </anchor>
              </controlPr>
            </control>
          </mc:Choice>
        </mc:AlternateContent>
        <mc:AlternateContent xmlns:mc="http://schemas.openxmlformats.org/markup-compatibility/2006">
          <mc:Choice Requires="x14">
            <control shapeId="1164" r:id="rId42" name="Check Box 140">
              <controlPr locked="0" defaultSize="0" autoFill="0" autoLine="0" autoPict="0">
                <anchor moveWithCells="1">
                  <from>
                    <xdr:col>8</xdr:col>
                    <xdr:colOff>200025</xdr:colOff>
                    <xdr:row>22</xdr:row>
                    <xdr:rowOff>0</xdr:rowOff>
                  </from>
                  <to>
                    <xdr:col>9</xdr:col>
                    <xdr:colOff>133350</xdr:colOff>
                    <xdr:row>23</xdr:row>
                    <xdr:rowOff>0</xdr:rowOff>
                  </to>
                </anchor>
              </controlPr>
            </control>
          </mc:Choice>
        </mc:AlternateContent>
        <mc:AlternateContent xmlns:mc="http://schemas.openxmlformats.org/markup-compatibility/2006">
          <mc:Choice Requires="x14">
            <control shapeId="1165" r:id="rId43" name="Check Box 141">
              <controlPr locked="0" defaultSize="0" autoFill="0" autoLine="0" autoPict="0">
                <anchor moveWithCells="1">
                  <from>
                    <xdr:col>9</xdr:col>
                    <xdr:colOff>257175</xdr:colOff>
                    <xdr:row>22</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1166" r:id="rId44" name="Check Box 142">
              <controlPr locked="0" defaultSize="0" autoFill="0" autoLine="0" autoPict="0">
                <anchor moveWithCells="1">
                  <from>
                    <xdr:col>10</xdr:col>
                    <xdr:colOff>323850</xdr:colOff>
                    <xdr:row>22</xdr:row>
                    <xdr:rowOff>0</xdr:rowOff>
                  </from>
                  <to>
                    <xdr:col>11</xdr:col>
                    <xdr:colOff>257175</xdr:colOff>
                    <xdr:row>23</xdr:row>
                    <xdr:rowOff>0</xdr:rowOff>
                  </to>
                </anchor>
              </controlPr>
            </control>
          </mc:Choice>
        </mc:AlternateContent>
        <mc:AlternateContent xmlns:mc="http://schemas.openxmlformats.org/markup-compatibility/2006">
          <mc:Choice Requires="x14">
            <control shapeId="1167" r:id="rId45" name="Check Box 143">
              <controlPr locked="0" defaultSize="0" autoFill="0" autoLine="0" autoPict="0">
                <anchor moveWithCells="1">
                  <from>
                    <xdr:col>7</xdr:col>
                    <xdr:colOff>142875</xdr:colOff>
                    <xdr:row>23</xdr:row>
                    <xdr:rowOff>0</xdr:rowOff>
                  </from>
                  <to>
                    <xdr:col>8</xdr:col>
                    <xdr:colOff>76200</xdr:colOff>
                    <xdr:row>24</xdr:row>
                    <xdr:rowOff>0</xdr:rowOff>
                  </to>
                </anchor>
              </controlPr>
            </control>
          </mc:Choice>
        </mc:AlternateContent>
        <mc:AlternateContent xmlns:mc="http://schemas.openxmlformats.org/markup-compatibility/2006">
          <mc:Choice Requires="x14">
            <control shapeId="1168" r:id="rId46" name="Check Box 144">
              <controlPr locked="0" defaultSize="0" autoFill="0" autoLine="0" autoPict="0">
                <anchor moveWithCells="1">
                  <from>
                    <xdr:col>8</xdr:col>
                    <xdr:colOff>200025</xdr:colOff>
                    <xdr:row>23</xdr:row>
                    <xdr:rowOff>0</xdr:rowOff>
                  </from>
                  <to>
                    <xdr:col>9</xdr:col>
                    <xdr:colOff>133350</xdr:colOff>
                    <xdr:row>24</xdr:row>
                    <xdr:rowOff>0</xdr:rowOff>
                  </to>
                </anchor>
              </controlPr>
            </control>
          </mc:Choice>
        </mc:AlternateContent>
        <mc:AlternateContent xmlns:mc="http://schemas.openxmlformats.org/markup-compatibility/2006">
          <mc:Choice Requires="x14">
            <control shapeId="1169" r:id="rId47" name="Check Box 145">
              <controlPr locked="0" defaultSize="0" autoFill="0" autoLine="0" autoPict="0">
                <anchor moveWithCells="1">
                  <from>
                    <xdr:col>9</xdr:col>
                    <xdr:colOff>257175</xdr:colOff>
                    <xdr:row>23</xdr:row>
                    <xdr:rowOff>0</xdr:rowOff>
                  </from>
                  <to>
                    <xdr:col>10</xdr:col>
                    <xdr:colOff>190500</xdr:colOff>
                    <xdr:row>24</xdr:row>
                    <xdr:rowOff>0</xdr:rowOff>
                  </to>
                </anchor>
              </controlPr>
            </control>
          </mc:Choice>
        </mc:AlternateContent>
        <mc:AlternateContent xmlns:mc="http://schemas.openxmlformats.org/markup-compatibility/2006">
          <mc:Choice Requires="x14">
            <control shapeId="1170" r:id="rId48" name="Check Box 146">
              <controlPr locked="0" defaultSize="0" autoFill="0" autoLine="0" autoPict="0">
                <anchor moveWithCells="1">
                  <from>
                    <xdr:col>10</xdr:col>
                    <xdr:colOff>323850</xdr:colOff>
                    <xdr:row>23</xdr:row>
                    <xdr:rowOff>0</xdr:rowOff>
                  </from>
                  <to>
                    <xdr:col>11</xdr:col>
                    <xdr:colOff>257175</xdr:colOff>
                    <xdr:row>24</xdr:row>
                    <xdr:rowOff>0</xdr:rowOff>
                  </to>
                </anchor>
              </controlPr>
            </control>
          </mc:Choice>
        </mc:AlternateContent>
        <mc:AlternateContent xmlns:mc="http://schemas.openxmlformats.org/markup-compatibility/2006">
          <mc:Choice Requires="x14">
            <control shapeId="1171" r:id="rId49" name="Check Box 147">
              <controlPr locked="0" defaultSize="0" autoFill="0" autoLine="0" autoPict="0">
                <anchor moveWithCells="1">
                  <from>
                    <xdr:col>12</xdr:col>
                    <xdr:colOff>9525</xdr:colOff>
                    <xdr:row>22</xdr:row>
                    <xdr:rowOff>238125</xdr:rowOff>
                  </from>
                  <to>
                    <xdr:col>12</xdr:col>
                    <xdr:colOff>314325</xdr:colOff>
                    <xdr:row>24</xdr:row>
                    <xdr:rowOff>0</xdr:rowOff>
                  </to>
                </anchor>
              </controlPr>
            </control>
          </mc:Choice>
        </mc:AlternateContent>
        <mc:AlternateContent xmlns:mc="http://schemas.openxmlformats.org/markup-compatibility/2006">
          <mc:Choice Requires="x14">
            <control shapeId="1172" r:id="rId50" name="Check Box 148">
              <controlPr locked="0" defaultSize="0" autoFill="0" autoLine="0" autoPict="0">
                <anchor moveWithCells="1">
                  <from>
                    <xdr:col>13</xdr:col>
                    <xdr:colOff>57150</xdr:colOff>
                    <xdr:row>22</xdr:row>
                    <xdr:rowOff>238125</xdr:rowOff>
                  </from>
                  <to>
                    <xdr:col>13</xdr:col>
                    <xdr:colOff>361950</xdr:colOff>
                    <xdr:row>24</xdr:row>
                    <xdr:rowOff>0</xdr:rowOff>
                  </to>
                </anchor>
              </controlPr>
            </control>
          </mc:Choice>
        </mc:AlternateContent>
        <mc:AlternateContent xmlns:mc="http://schemas.openxmlformats.org/markup-compatibility/2006">
          <mc:Choice Requires="x14">
            <control shapeId="1173" r:id="rId51" name="Check Box 149">
              <controlPr locked="0" defaultSize="0" autoFill="0" autoLine="0" autoPict="0">
                <anchor moveWithCells="1">
                  <from>
                    <xdr:col>14</xdr:col>
                    <xdr:colOff>104775</xdr:colOff>
                    <xdr:row>22</xdr:row>
                    <xdr:rowOff>238125</xdr:rowOff>
                  </from>
                  <to>
                    <xdr:col>15</xdr:col>
                    <xdr:colOff>38100</xdr:colOff>
                    <xdr:row>24</xdr:row>
                    <xdr:rowOff>0</xdr:rowOff>
                  </to>
                </anchor>
              </controlPr>
            </control>
          </mc:Choice>
        </mc:AlternateContent>
        <mc:AlternateContent xmlns:mc="http://schemas.openxmlformats.org/markup-compatibility/2006">
          <mc:Choice Requires="x14">
            <control shapeId="1174" r:id="rId52" name="Check Box 150">
              <controlPr locked="0" defaultSize="0" autoFill="0" autoLine="0" autoPict="0">
                <anchor moveWithCells="1">
                  <from>
                    <xdr:col>15</xdr:col>
                    <xdr:colOff>180975</xdr:colOff>
                    <xdr:row>22</xdr:row>
                    <xdr:rowOff>238125</xdr:rowOff>
                  </from>
                  <to>
                    <xdr:col>16</xdr:col>
                    <xdr:colOff>114300</xdr:colOff>
                    <xdr:row>24</xdr:row>
                    <xdr:rowOff>0</xdr:rowOff>
                  </to>
                </anchor>
              </controlPr>
            </control>
          </mc:Choice>
        </mc:AlternateContent>
        <mc:AlternateContent xmlns:mc="http://schemas.openxmlformats.org/markup-compatibility/2006">
          <mc:Choice Requires="x14">
            <control shapeId="1179" r:id="rId53" name="Check Box 155">
              <controlPr locked="0" defaultSize="0" autoFill="0" autoLine="0" autoPict="0">
                <anchor moveWithCells="1">
                  <from>
                    <xdr:col>12</xdr:col>
                    <xdr:colOff>9525</xdr:colOff>
                    <xdr:row>23</xdr:row>
                    <xdr:rowOff>238125</xdr:rowOff>
                  </from>
                  <to>
                    <xdr:col>12</xdr:col>
                    <xdr:colOff>314325</xdr:colOff>
                    <xdr:row>25</xdr:row>
                    <xdr:rowOff>0</xdr:rowOff>
                  </to>
                </anchor>
              </controlPr>
            </control>
          </mc:Choice>
        </mc:AlternateContent>
        <mc:AlternateContent xmlns:mc="http://schemas.openxmlformats.org/markup-compatibility/2006">
          <mc:Choice Requires="x14">
            <control shapeId="1180" r:id="rId54" name="Check Box 156">
              <controlPr locked="0" defaultSize="0" autoFill="0" autoLine="0" autoPict="0">
                <anchor moveWithCells="1">
                  <from>
                    <xdr:col>13</xdr:col>
                    <xdr:colOff>57150</xdr:colOff>
                    <xdr:row>23</xdr:row>
                    <xdr:rowOff>238125</xdr:rowOff>
                  </from>
                  <to>
                    <xdr:col>13</xdr:col>
                    <xdr:colOff>361950</xdr:colOff>
                    <xdr:row>25</xdr:row>
                    <xdr:rowOff>0</xdr:rowOff>
                  </to>
                </anchor>
              </controlPr>
            </control>
          </mc:Choice>
        </mc:AlternateContent>
        <mc:AlternateContent xmlns:mc="http://schemas.openxmlformats.org/markup-compatibility/2006">
          <mc:Choice Requires="x14">
            <control shapeId="1181" r:id="rId55" name="Check Box 157">
              <controlPr locked="0" defaultSize="0" autoFill="0" autoLine="0" autoPict="0">
                <anchor moveWithCells="1">
                  <from>
                    <xdr:col>14</xdr:col>
                    <xdr:colOff>104775</xdr:colOff>
                    <xdr:row>23</xdr:row>
                    <xdr:rowOff>238125</xdr:rowOff>
                  </from>
                  <to>
                    <xdr:col>15</xdr:col>
                    <xdr:colOff>38100</xdr:colOff>
                    <xdr:row>25</xdr:row>
                    <xdr:rowOff>0</xdr:rowOff>
                  </to>
                </anchor>
              </controlPr>
            </control>
          </mc:Choice>
        </mc:AlternateContent>
        <mc:AlternateContent xmlns:mc="http://schemas.openxmlformats.org/markup-compatibility/2006">
          <mc:Choice Requires="x14">
            <control shapeId="1182" r:id="rId56" name="Check Box 158">
              <controlPr locked="0" defaultSize="0" autoFill="0" autoLine="0" autoPict="0">
                <anchor moveWithCells="1">
                  <from>
                    <xdr:col>15</xdr:col>
                    <xdr:colOff>180975</xdr:colOff>
                    <xdr:row>23</xdr:row>
                    <xdr:rowOff>238125</xdr:rowOff>
                  </from>
                  <to>
                    <xdr:col>16</xdr:col>
                    <xdr:colOff>114300</xdr:colOff>
                    <xdr:row>25</xdr:row>
                    <xdr:rowOff>0</xdr:rowOff>
                  </to>
                </anchor>
              </controlPr>
            </control>
          </mc:Choice>
        </mc:AlternateContent>
        <mc:AlternateContent xmlns:mc="http://schemas.openxmlformats.org/markup-compatibility/2006">
          <mc:Choice Requires="x14">
            <control shapeId="1183" r:id="rId57" name="Check Box 159">
              <controlPr locked="0" defaultSize="0" autoFill="0" autoLine="0" autoPict="0">
                <anchor moveWithCells="1">
                  <from>
                    <xdr:col>2</xdr:col>
                    <xdr:colOff>85725</xdr:colOff>
                    <xdr:row>46</xdr:row>
                    <xdr:rowOff>800100</xdr:rowOff>
                  </from>
                  <to>
                    <xdr:col>3</xdr:col>
                    <xdr:colOff>19050</xdr:colOff>
                    <xdr:row>46</xdr:row>
                    <xdr:rowOff>1038225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E39"/>
  <sheetViews>
    <sheetView view="pageBreakPreview" zoomScaleNormal="100" zoomScaleSheetLayoutView="100" workbookViewId="0">
      <selection activeCell="C2" sqref="C2:Q2"/>
    </sheetView>
  </sheetViews>
  <sheetFormatPr defaultRowHeight="18.75"/>
  <cols>
    <col min="1" max="6" width="4.875" customWidth="1"/>
    <col min="7" max="17" width="8.625" customWidth="1"/>
    <col min="18" max="18" width="4.875" customWidth="1"/>
    <col min="19" max="33" width="5.625" style="41" hidden="1" customWidth="1"/>
    <col min="34" max="37" width="5.625" customWidth="1"/>
    <col min="38" max="53" width="9" customWidth="1"/>
    <col min="54" max="54" width="31.375" customWidth="1"/>
  </cols>
  <sheetData>
    <row r="1" spans="2:57" ht="19.5" thickBot="1">
      <c r="C1" s="2"/>
      <c r="D1" s="2"/>
      <c r="E1" s="2"/>
      <c r="F1" s="2"/>
      <c r="G1" s="2"/>
      <c r="H1" s="2"/>
      <c r="I1" s="2"/>
      <c r="J1" s="2"/>
      <c r="K1" s="2"/>
      <c r="L1" s="2"/>
      <c r="M1" s="2"/>
      <c r="N1" s="2"/>
      <c r="O1" s="2"/>
      <c r="P1" s="2"/>
      <c r="Q1" s="2"/>
    </row>
    <row r="2" spans="2:57" ht="79.5" customHeight="1" thickBot="1">
      <c r="B2" s="243" t="s">
        <v>51</v>
      </c>
      <c r="C2" s="248" t="s">
        <v>107</v>
      </c>
      <c r="D2" s="248"/>
      <c r="E2" s="248"/>
      <c r="F2" s="248"/>
      <c r="G2" s="248"/>
      <c r="H2" s="248"/>
      <c r="I2" s="248"/>
      <c r="J2" s="248"/>
      <c r="K2" s="248"/>
      <c r="L2" s="248"/>
      <c r="M2" s="248"/>
      <c r="N2" s="248"/>
      <c r="O2" s="248"/>
      <c r="P2" s="248"/>
      <c r="Q2" s="249"/>
    </row>
    <row r="3" spans="2:57" ht="19.5" customHeight="1" thickBot="1">
      <c r="B3" s="246"/>
      <c r="C3" s="10">
        <v>1</v>
      </c>
      <c r="D3" s="224" t="s">
        <v>33</v>
      </c>
      <c r="E3" s="225"/>
      <c r="Q3" s="9"/>
      <c r="BB3" s="223"/>
      <c r="BC3" s="223"/>
      <c r="BD3" s="223"/>
      <c r="BE3" s="223"/>
    </row>
    <row r="4" spans="2:57" ht="19.5" thickBot="1">
      <c r="B4" s="246"/>
      <c r="C4" s="229" t="s">
        <v>89</v>
      </c>
      <c r="D4" s="230"/>
      <c r="E4" s="230"/>
      <c r="F4" s="230"/>
      <c r="G4" s="230"/>
      <c r="H4" s="230"/>
      <c r="I4" s="230"/>
      <c r="J4" s="230"/>
      <c r="K4" s="230"/>
      <c r="L4" s="230"/>
      <c r="M4" s="230"/>
      <c r="N4" s="230"/>
      <c r="O4" s="230"/>
      <c r="P4" s="230"/>
      <c r="Q4" s="231"/>
      <c r="BB4" s="223"/>
      <c r="BC4" s="223"/>
      <c r="BD4" s="223"/>
      <c r="BE4" s="223"/>
    </row>
    <row r="5" spans="2:57">
      <c r="B5" s="246"/>
      <c r="C5" s="214"/>
      <c r="D5" s="215"/>
      <c r="E5" s="215"/>
      <c r="F5" s="216"/>
      <c r="G5" s="1" t="s">
        <v>38</v>
      </c>
      <c r="H5" s="5" t="s">
        <v>39</v>
      </c>
      <c r="I5" s="6" t="s">
        <v>40</v>
      </c>
      <c r="J5" s="7" t="s">
        <v>41</v>
      </c>
      <c r="K5" s="7" t="s">
        <v>42</v>
      </c>
      <c r="L5" s="5" t="s">
        <v>43</v>
      </c>
      <c r="M5" s="6" t="s">
        <v>44</v>
      </c>
      <c r="N5" s="7" t="s">
        <v>45</v>
      </c>
      <c r="O5" s="5" t="s">
        <v>46</v>
      </c>
      <c r="P5" s="6" t="s">
        <v>48</v>
      </c>
      <c r="Q5" s="8" t="s">
        <v>50</v>
      </c>
      <c r="BB5" s="223"/>
      <c r="BC5" s="223"/>
      <c r="BD5" s="223"/>
      <c r="BE5" s="223"/>
    </row>
    <row r="6" spans="2:57" ht="18.75" customHeight="1">
      <c r="B6" s="246"/>
      <c r="C6" s="217" t="s">
        <v>37</v>
      </c>
      <c r="D6" s="218"/>
      <c r="E6" s="218"/>
      <c r="F6" s="219"/>
      <c r="G6" s="11"/>
      <c r="H6" s="12"/>
      <c r="I6" s="12"/>
      <c r="J6" s="12"/>
      <c r="K6" s="12"/>
      <c r="L6" s="12"/>
      <c r="M6" s="12"/>
      <c r="N6" s="12"/>
      <c r="O6" s="12"/>
      <c r="P6" s="12"/>
      <c r="Q6" s="13"/>
      <c r="BB6" s="223"/>
      <c r="BC6" s="223"/>
      <c r="BD6" s="223"/>
      <c r="BE6" s="223"/>
    </row>
    <row r="7" spans="2:57" ht="57" customHeight="1">
      <c r="B7" s="246"/>
      <c r="C7" s="226" t="s">
        <v>34</v>
      </c>
      <c r="D7" s="227"/>
      <c r="E7" s="227"/>
      <c r="F7" s="228"/>
      <c r="G7" s="11"/>
      <c r="H7" s="14"/>
      <c r="I7" s="11"/>
      <c r="J7" s="14"/>
      <c r="K7" s="11"/>
      <c r="L7" s="14"/>
      <c r="M7" s="11"/>
      <c r="N7" s="14"/>
      <c r="O7" s="11"/>
      <c r="P7" s="14"/>
      <c r="Q7" s="15"/>
    </row>
    <row r="8" spans="2:57" ht="37.5" customHeight="1">
      <c r="B8" s="246"/>
      <c r="C8" s="226" t="s">
        <v>35</v>
      </c>
      <c r="D8" s="227"/>
      <c r="E8" s="227"/>
      <c r="F8" s="228"/>
      <c r="G8" s="11"/>
      <c r="H8" s="14"/>
      <c r="I8" s="11"/>
      <c r="J8" s="14"/>
      <c r="K8" s="11"/>
      <c r="L8" s="14"/>
      <c r="M8" s="11"/>
      <c r="N8" s="14"/>
      <c r="O8" s="11"/>
      <c r="P8" s="14"/>
      <c r="Q8" s="15"/>
      <c r="BB8" s="4"/>
      <c r="BC8" s="4"/>
      <c r="BD8" s="4"/>
    </row>
    <row r="9" spans="2:57" ht="39" customHeight="1" thickBot="1">
      <c r="B9" s="246"/>
      <c r="C9" s="250" t="s">
        <v>36</v>
      </c>
      <c r="D9" s="251"/>
      <c r="E9" s="251"/>
      <c r="F9" s="252"/>
      <c r="G9" s="16"/>
      <c r="H9" s="16"/>
      <c r="I9" s="16"/>
      <c r="J9" s="17"/>
      <c r="K9" s="16"/>
      <c r="L9" s="17"/>
      <c r="M9" s="16"/>
      <c r="N9" s="17"/>
      <c r="O9" s="16"/>
      <c r="P9" s="17"/>
      <c r="Q9" s="18"/>
      <c r="BB9" s="4"/>
      <c r="BC9" s="4"/>
      <c r="BD9" s="4"/>
    </row>
    <row r="10" spans="2:57" ht="18.75" customHeight="1" thickBot="1">
      <c r="B10" s="246"/>
      <c r="C10" s="253" t="s">
        <v>90</v>
      </c>
      <c r="D10" s="224"/>
      <c r="E10" s="224"/>
      <c r="F10" s="224"/>
      <c r="G10" s="224"/>
      <c r="H10" s="224"/>
      <c r="I10" s="224"/>
      <c r="J10" s="224"/>
      <c r="K10" s="224"/>
      <c r="L10" s="224"/>
      <c r="M10" s="224"/>
      <c r="N10" s="224"/>
      <c r="O10" s="224"/>
      <c r="P10" s="224"/>
      <c r="Q10" s="225"/>
      <c r="R10" s="3"/>
    </row>
    <row r="11" spans="2:57">
      <c r="B11" s="246"/>
      <c r="C11" s="214"/>
      <c r="D11" s="215"/>
      <c r="E11" s="215"/>
      <c r="F11" s="216"/>
      <c r="G11" s="1" t="s">
        <v>38</v>
      </c>
      <c r="H11" s="5" t="s">
        <v>39</v>
      </c>
      <c r="I11" s="6" t="s">
        <v>40</v>
      </c>
      <c r="J11" s="7" t="s">
        <v>41</v>
      </c>
      <c r="K11" s="7" t="s">
        <v>42</v>
      </c>
      <c r="L11" s="5" t="s">
        <v>43</v>
      </c>
      <c r="M11" s="6" t="s">
        <v>44</v>
      </c>
      <c r="N11" s="7" t="s">
        <v>45</v>
      </c>
      <c r="O11" s="5" t="s">
        <v>46</v>
      </c>
      <c r="P11" s="6" t="s">
        <v>48</v>
      </c>
      <c r="Q11" s="8" t="s">
        <v>50</v>
      </c>
    </row>
    <row r="12" spans="2:57">
      <c r="B12" s="246"/>
      <c r="C12" s="217" t="s">
        <v>37</v>
      </c>
      <c r="D12" s="218"/>
      <c r="E12" s="218"/>
      <c r="F12" s="219"/>
      <c r="G12" s="11"/>
      <c r="H12" s="12"/>
      <c r="I12" s="12"/>
      <c r="J12" s="12"/>
      <c r="K12" s="12"/>
      <c r="L12" s="12"/>
      <c r="M12" s="12"/>
      <c r="N12" s="12"/>
      <c r="O12" s="12"/>
      <c r="P12" s="12"/>
      <c r="Q12" s="13"/>
    </row>
    <row r="13" spans="2:57" ht="38.25" customHeight="1">
      <c r="B13" s="246"/>
      <c r="C13" s="226" t="s">
        <v>99</v>
      </c>
      <c r="D13" s="227"/>
      <c r="E13" s="227"/>
      <c r="F13" s="228"/>
      <c r="G13" s="11"/>
      <c r="H13" s="14"/>
      <c r="I13" s="14"/>
      <c r="J13" s="14"/>
      <c r="K13" s="14"/>
      <c r="L13" s="14"/>
      <c r="M13" s="14"/>
      <c r="N13" s="11"/>
      <c r="O13" s="14"/>
      <c r="P13" s="14"/>
      <c r="Q13" s="15"/>
      <c r="BB13" s="4"/>
    </row>
    <row r="14" spans="2:57" ht="38.25" customHeight="1">
      <c r="B14" s="246"/>
      <c r="C14" s="226" t="s">
        <v>35</v>
      </c>
      <c r="D14" s="227"/>
      <c r="E14" s="227"/>
      <c r="F14" s="228"/>
      <c r="G14" s="11"/>
      <c r="H14" s="14"/>
      <c r="I14" s="14"/>
      <c r="J14" s="14"/>
      <c r="K14" s="14"/>
      <c r="L14" s="14"/>
      <c r="M14" s="14"/>
      <c r="N14" s="11"/>
      <c r="O14" s="14"/>
      <c r="P14" s="14"/>
      <c r="Q14" s="15"/>
    </row>
    <row r="15" spans="2:57" ht="39.75" customHeight="1" thickBot="1">
      <c r="B15" s="246"/>
      <c r="C15" s="250" t="s">
        <v>36</v>
      </c>
      <c r="D15" s="251"/>
      <c r="E15" s="251"/>
      <c r="F15" s="252"/>
      <c r="G15" s="16"/>
      <c r="H15" s="17"/>
      <c r="I15" s="17"/>
      <c r="J15" s="17"/>
      <c r="K15" s="17"/>
      <c r="L15" s="17"/>
      <c r="M15" s="17"/>
      <c r="N15" s="16"/>
      <c r="O15" s="17"/>
      <c r="P15" s="17"/>
      <c r="Q15" s="18"/>
    </row>
    <row r="16" spans="2:57" ht="19.5" thickBot="1">
      <c r="B16" s="246"/>
      <c r="C16" s="224" t="s">
        <v>52</v>
      </c>
      <c r="D16" s="224"/>
      <c r="E16" s="224"/>
      <c r="F16" s="224"/>
      <c r="G16" s="224"/>
      <c r="H16" s="224"/>
      <c r="I16" s="224"/>
      <c r="J16" s="224"/>
      <c r="K16" s="224"/>
      <c r="L16" s="224"/>
      <c r="M16" s="224"/>
      <c r="N16" s="224"/>
      <c r="O16" s="224"/>
      <c r="P16" s="224"/>
      <c r="Q16" s="225"/>
    </row>
    <row r="17" spans="1:29">
      <c r="B17" s="246"/>
      <c r="C17" s="214"/>
      <c r="D17" s="215"/>
      <c r="E17" s="215"/>
      <c r="F17" s="216"/>
      <c r="G17" s="1" t="s">
        <v>38</v>
      </c>
      <c r="H17" s="5" t="s">
        <v>39</v>
      </c>
      <c r="I17" s="6" t="s">
        <v>40</v>
      </c>
      <c r="J17" s="7" t="s">
        <v>41</v>
      </c>
      <c r="K17" s="7" t="s">
        <v>42</v>
      </c>
      <c r="L17" s="5" t="s">
        <v>43</v>
      </c>
      <c r="M17" s="6" t="s">
        <v>44</v>
      </c>
      <c r="N17" s="7" t="s">
        <v>45</v>
      </c>
      <c r="O17" s="5" t="s">
        <v>46</v>
      </c>
      <c r="P17" s="6" t="s">
        <v>48</v>
      </c>
      <c r="Q17" s="8" t="s">
        <v>50</v>
      </c>
      <c r="S17" s="41" t="s">
        <v>76</v>
      </c>
      <c r="T17" s="41" t="s">
        <v>77</v>
      </c>
      <c r="U17" s="41" t="s">
        <v>78</v>
      </c>
      <c r="V17" s="41" t="s">
        <v>79</v>
      </c>
      <c r="W17" s="41" t="s">
        <v>80</v>
      </c>
      <c r="X17" s="41" t="s">
        <v>81</v>
      </c>
      <c r="Y17" s="41" t="s">
        <v>82</v>
      </c>
      <c r="Z17" s="41" t="s">
        <v>83</v>
      </c>
      <c r="AA17" s="41" t="s">
        <v>84</v>
      </c>
      <c r="AB17" s="41" t="s">
        <v>47</v>
      </c>
      <c r="AC17" s="41" t="s">
        <v>49</v>
      </c>
    </row>
    <row r="18" spans="1:29" ht="56.25" customHeight="1">
      <c r="B18" s="246"/>
      <c r="C18" s="226" t="s">
        <v>34</v>
      </c>
      <c r="D18" s="227"/>
      <c r="E18" s="227"/>
      <c r="F18" s="228"/>
      <c r="G18" s="45">
        <f>G7*1/2</f>
        <v>0</v>
      </c>
      <c r="H18" s="45">
        <f t="shared" ref="H18:Q18" si="0">H7*1/2</f>
        <v>0</v>
      </c>
      <c r="I18" s="45">
        <f t="shared" si="0"/>
        <v>0</v>
      </c>
      <c r="J18" s="45">
        <f t="shared" si="0"/>
        <v>0</v>
      </c>
      <c r="K18" s="45">
        <f t="shared" si="0"/>
        <v>0</v>
      </c>
      <c r="L18" s="45">
        <f t="shared" si="0"/>
        <v>0</v>
      </c>
      <c r="M18" s="45">
        <f t="shared" si="0"/>
        <v>0</v>
      </c>
      <c r="N18" s="45">
        <f t="shared" si="0"/>
        <v>0</v>
      </c>
      <c r="O18" s="45">
        <f t="shared" si="0"/>
        <v>0</v>
      </c>
      <c r="P18" s="45">
        <f t="shared" si="0"/>
        <v>0</v>
      </c>
      <c r="Q18" s="46">
        <f t="shared" si="0"/>
        <v>0</v>
      </c>
      <c r="S18" s="41">
        <f t="shared" ref="S18:X18" si="1">SUM(G18:G20)</f>
        <v>0</v>
      </c>
      <c r="T18" s="41">
        <f t="shared" si="1"/>
        <v>0</v>
      </c>
      <c r="U18" s="41">
        <f t="shared" si="1"/>
        <v>0</v>
      </c>
      <c r="V18" s="41">
        <f t="shared" si="1"/>
        <v>0</v>
      </c>
      <c r="W18" s="41">
        <f t="shared" si="1"/>
        <v>0</v>
      </c>
      <c r="X18" s="41">
        <f t="shared" si="1"/>
        <v>0</v>
      </c>
      <c r="Y18" s="41">
        <f>SUM(M18:M20)</f>
        <v>0</v>
      </c>
      <c r="Z18" s="41">
        <f t="shared" ref="Z18:AA18" si="2">SUM(N18:N20)</f>
        <v>0</v>
      </c>
      <c r="AA18" s="41">
        <f t="shared" si="2"/>
        <v>0</v>
      </c>
      <c r="AB18" s="41">
        <f>SUM(P18:P20)</f>
        <v>0</v>
      </c>
      <c r="AC18" s="41">
        <f t="shared" ref="AC18" si="3">SUM(Q18:Q20)</f>
        <v>0</v>
      </c>
    </row>
    <row r="19" spans="1:29" ht="37.5" customHeight="1">
      <c r="B19" s="246"/>
      <c r="C19" s="226" t="s">
        <v>35</v>
      </c>
      <c r="D19" s="227"/>
      <c r="E19" s="227"/>
      <c r="F19" s="228"/>
      <c r="G19" s="45">
        <f>G8*3/4</f>
        <v>0</v>
      </c>
      <c r="H19" s="45">
        <f t="shared" ref="H19:Q19" si="4">H8*3/4</f>
        <v>0</v>
      </c>
      <c r="I19" s="45">
        <f t="shared" si="4"/>
        <v>0</v>
      </c>
      <c r="J19" s="45">
        <f t="shared" si="4"/>
        <v>0</v>
      </c>
      <c r="K19" s="45">
        <f t="shared" si="4"/>
        <v>0</v>
      </c>
      <c r="L19" s="45">
        <f t="shared" si="4"/>
        <v>0</v>
      </c>
      <c r="M19" s="45">
        <f t="shared" si="4"/>
        <v>0</v>
      </c>
      <c r="N19" s="45">
        <f t="shared" si="4"/>
        <v>0</v>
      </c>
      <c r="O19" s="45">
        <f t="shared" si="4"/>
        <v>0</v>
      </c>
      <c r="P19" s="45">
        <f t="shared" si="4"/>
        <v>0</v>
      </c>
      <c r="Q19" s="46">
        <f t="shared" si="4"/>
        <v>0</v>
      </c>
      <c r="S19" s="41">
        <f>IF(S20=TRUE,SUM(G18,G19,G20)*6/7,10000)</f>
        <v>10000</v>
      </c>
      <c r="T19" s="41">
        <f t="shared" ref="T19:AC19" si="5">IF(T20=TRUE,SUM(H18,H19,H20)*6/7,10000)</f>
        <v>10000</v>
      </c>
      <c r="U19" s="41">
        <f t="shared" si="5"/>
        <v>10000</v>
      </c>
      <c r="V19" s="41">
        <f t="shared" si="5"/>
        <v>10000</v>
      </c>
      <c r="W19" s="41">
        <f t="shared" si="5"/>
        <v>10000</v>
      </c>
      <c r="X19" s="41">
        <f t="shared" si="5"/>
        <v>10000</v>
      </c>
      <c r="Y19" s="41">
        <f t="shared" si="5"/>
        <v>10000</v>
      </c>
      <c r="Z19" s="41">
        <f t="shared" si="5"/>
        <v>10000</v>
      </c>
      <c r="AA19" s="41">
        <f t="shared" si="5"/>
        <v>10000</v>
      </c>
      <c r="AB19" s="41">
        <f t="shared" si="5"/>
        <v>10000</v>
      </c>
      <c r="AC19" s="41">
        <f t="shared" si="5"/>
        <v>10000</v>
      </c>
    </row>
    <row r="20" spans="1:29" ht="38.25" customHeight="1">
      <c r="B20" s="246"/>
      <c r="C20" s="237" t="s">
        <v>36</v>
      </c>
      <c r="D20" s="238"/>
      <c r="E20" s="238"/>
      <c r="F20" s="239"/>
      <c r="G20" s="47">
        <f>G9</f>
        <v>0</v>
      </c>
      <c r="H20" s="47">
        <f t="shared" ref="H20:Q20" si="6">H9</f>
        <v>0</v>
      </c>
      <c r="I20" s="47">
        <f t="shared" si="6"/>
        <v>0</v>
      </c>
      <c r="J20" s="47">
        <f t="shared" si="6"/>
        <v>0</v>
      </c>
      <c r="K20" s="47">
        <f t="shared" si="6"/>
        <v>0</v>
      </c>
      <c r="L20" s="47">
        <f t="shared" si="6"/>
        <v>0</v>
      </c>
      <c r="M20" s="47">
        <f t="shared" si="6"/>
        <v>0</v>
      </c>
      <c r="N20" s="47">
        <f t="shared" si="6"/>
        <v>0</v>
      </c>
      <c r="O20" s="47">
        <f t="shared" si="6"/>
        <v>0</v>
      </c>
      <c r="P20" s="48">
        <f t="shared" si="6"/>
        <v>0</v>
      </c>
      <c r="Q20" s="46">
        <f t="shared" si="6"/>
        <v>0</v>
      </c>
      <c r="S20" s="41" t="b">
        <v>0</v>
      </c>
      <c r="T20" s="41" t="b">
        <v>0</v>
      </c>
      <c r="U20" s="41" t="b">
        <v>0</v>
      </c>
      <c r="V20" s="41" t="b">
        <v>0</v>
      </c>
      <c r="W20" s="41" t="b">
        <v>0</v>
      </c>
      <c r="X20" s="41" t="b">
        <v>0</v>
      </c>
      <c r="Y20" s="41" t="b">
        <v>0</v>
      </c>
      <c r="Z20" s="41" t="b">
        <v>0</v>
      </c>
      <c r="AA20" s="41" t="b">
        <v>0</v>
      </c>
      <c r="AB20" s="41" t="b">
        <v>0</v>
      </c>
      <c r="AC20" s="41" t="b">
        <v>0</v>
      </c>
    </row>
    <row r="21" spans="1:29" ht="58.5" customHeight="1" thickBot="1">
      <c r="B21" s="246"/>
      <c r="C21" s="240" t="s">
        <v>54</v>
      </c>
      <c r="D21" s="240"/>
      <c r="E21" s="240"/>
      <c r="F21" s="240"/>
      <c r="G21" s="49">
        <f>MIN(S18,S19)</f>
        <v>0</v>
      </c>
      <c r="H21" s="49">
        <f t="shared" ref="H21:Q21" si="7">MIN(T18,T19)</f>
        <v>0</v>
      </c>
      <c r="I21" s="49">
        <f t="shared" si="7"/>
        <v>0</v>
      </c>
      <c r="J21" s="49">
        <f t="shared" si="7"/>
        <v>0</v>
      </c>
      <c r="K21" s="49">
        <f t="shared" si="7"/>
        <v>0</v>
      </c>
      <c r="L21" s="49">
        <f t="shared" si="7"/>
        <v>0</v>
      </c>
      <c r="M21" s="49">
        <f t="shared" si="7"/>
        <v>0</v>
      </c>
      <c r="N21" s="49">
        <f t="shared" si="7"/>
        <v>0</v>
      </c>
      <c r="O21" s="49">
        <f t="shared" si="7"/>
        <v>0</v>
      </c>
      <c r="P21" s="49">
        <f t="shared" si="7"/>
        <v>0</v>
      </c>
      <c r="Q21" s="49">
        <f t="shared" si="7"/>
        <v>0</v>
      </c>
      <c r="R21" s="3"/>
    </row>
    <row r="22" spans="1:29" ht="19.5" thickBot="1">
      <c r="B22" s="246"/>
      <c r="C22" s="224" t="s">
        <v>53</v>
      </c>
      <c r="D22" s="224"/>
      <c r="E22" s="224"/>
      <c r="F22" s="224"/>
      <c r="G22" s="224"/>
      <c r="H22" s="224"/>
      <c r="I22" s="224"/>
      <c r="J22" s="224"/>
      <c r="K22" s="224"/>
      <c r="L22" s="224"/>
      <c r="M22" s="224"/>
      <c r="N22" s="224"/>
      <c r="O22" s="224"/>
      <c r="P22" s="224"/>
      <c r="Q22" s="225"/>
    </row>
    <row r="23" spans="1:29">
      <c r="B23" s="246"/>
      <c r="C23" s="214"/>
      <c r="D23" s="215"/>
      <c r="E23" s="215"/>
      <c r="F23" s="216"/>
      <c r="G23" s="1" t="s">
        <v>38</v>
      </c>
      <c r="H23" s="5" t="s">
        <v>39</v>
      </c>
      <c r="I23" s="6" t="s">
        <v>40</v>
      </c>
      <c r="J23" s="7" t="s">
        <v>41</v>
      </c>
      <c r="K23" s="7" t="s">
        <v>42</v>
      </c>
      <c r="L23" s="5" t="s">
        <v>43</v>
      </c>
      <c r="M23" s="6" t="s">
        <v>44</v>
      </c>
      <c r="N23" s="7" t="s">
        <v>45</v>
      </c>
      <c r="O23" s="5" t="s">
        <v>46</v>
      </c>
      <c r="P23" s="6" t="s">
        <v>48</v>
      </c>
      <c r="Q23" s="8" t="s">
        <v>50</v>
      </c>
      <c r="S23" s="41" t="s">
        <v>76</v>
      </c>
      <c r="T23" s="41" t="s">
        <v>77</v>
      </c>
      <c r="U23" s="41" t="s">
        <v>78</v>
      </c>
      <c r="V23" s="41" t="s">
        <v>79</v>
      </c>
      <c r="W23" s="41" t="s">
        <v>80</v>
      </c>
      <c r="X23" s="41" t="s">
        <v>81</v>
      </c>
      <c r="Y23" s="41" t="s">
        <v>82</v>
      </c>
      <c r="Z23" s="41" t="s">
        <v>83</v>
      </c>
      <c r="AA23" s="41" t="s">
        <v>84</v>
      </c>
      <c r="AB23" s="41" t="s">
        <v>47</v>
      </c>
      <c r="AC23" s="41" t="s">
        <v>49</v>
      </c>
    </row>
    <row r="24" spans="1:29" ht="37.5" customHeight="1">
      <c r="B24" s="246"/>
      <c r="C24" s="226" t="s">
        <v>100</v>
      </c>
      <c r="D24" s="227"/>
      <c r="E24" s="227"/>
      <c r="F24" s="228"/>
      <c r="G24" s="45">
        <f>G13*1/2</f>
        <v>0</v>
      </c>
      <c r="H24" s="45">
        <f t="shared" ref="H24:Q24" si="8">H13*1/2</f>
        <v>0</v>
      </c>
      <c r="I24" s="45">
        <f t="shared" si="8"/>
        <v>0</v>
      </c>
      <c r="J24" s="45">
        <f t="shared" si="8"/>
        <v>0</v>
      </c>
      <c r="K24" s="45">
        <f t="shared" si="8"/>
        <v>0</v>
      </c>
      <c r="L24" s="45">
        <f t="shared" si="8"/>
        <v>0</v>
      </c>
      <c r="M24" s="45">
        <f t="shared" si="8"/>
        <v>0</v>
      </c>
      <c r="N24" s="45">
        <f t="shared" si="8"/>
        <v>0</v>
      </c>
      <c r="O24" s="45">
        <f t="shared" si="8"/>
        <v>0</v>
      </c>
      <c r="P24" s="45">
        <f t="shared" si="8"/>
        <v>0</v>
      </c>
      <c r="Q24" s="46">
        <f t="shared" si="8"/>
        <v>0</v>
      </c>
      <c r="S24" s="41">
        <f t="shared" ref="S24:X24" si="9">SUM(G24:G26)</f>
        <v>0</v>
      </c>
      <c r="T24" s="41">
        <f t="shared" si="9"/>
        <v>0</v>
      </c>
      <c r="U24" s="41">
        <f t="shared" si="9"/>
        <v>0</v>
      </c>
      <c r="V24" s="41">
        <f t="shared" si="9"/>
        <v>0</v>
      </c>
      <c r="W24" s="41">
        <f t="shared" si="9"/>
        <v>0</v>
      </c>
      <c r="X24" s="41">
        <f t="shared" si="9"/>
        <v>0</v>
      </c>
      <c r="Y24" s="41">
        <f>SUM(M24:M26)</f>
        <v>0</v>
      </c>
      <c r="Z24" s="41">
        <f t="shared" ref="Z24:AA24" si="10">SUM(N24:N26)</f>
        <v>0</v>
      </c>
      <c r="AA24" s="41">
        <f t="shared" si="10"/>
        <v>0</v>
      </c>
      <c r="AB24" s="41">
        <f>SUM(P24:P26)</f>
        <v>0</v>
      </c>
      <c r="AC24" s="41">
        <f t="shared" ref="AC24" si="11">SUM(Q24:Q26)</f>
        <v>0</v>
      </c>
    </row>
    <row r="25" spans="1:29" ht="37.5" customHeight="1">
      <c r="B25" s="246"/>
      <c r="C25" s="226" t="s">
        <v>35</v>
      </c>
      <c r="D25" s="227"/>
      <c r="E25" s="227"/>
      <c r="F25" s="228"/>
      <c r="G25" s="45">
        <f>G14*3/4</f>
        <v>0</v>
      </c>
      <c r="H25" s="45">
        <f t="shared" ref="H25:P25" si="12">H14*3/4</f>
        <v>0</v>
      </c>
      <c r="I25" s="45">
        <f t="shared" si="12"/>
        <v>0</v>
      </c>
      <c r="J25" s="45">
        <f t="shared" si="12"/>
        <v>0</v>
      </c>
      <c r="K25" s="45">
        <f t="shared" si="12"/>
        <v>0</v>
      </c>
      <c r="L25" s="45">
        <f t="shared" si="12"/>
        <v>0</v>
      </c>
      <c r="M25" s="45">
        <f t="shared" si="12"/>
        <v>0</v>
      </c>
      <c r="N25" s="45">
        <f t="shared" si="12"/>
        <v>0</v>
      </c>
      <c r="O25" s="45">
        <f t="shared" si="12"/>
        <v>0</v>
      </c>
      <c r="P25" s="45">
        <f t="shared" si="12"/>
        <v>0</v>
      </c>
      <c r="Q25" s="46">
        <f>Q14*3/4</f>
        <v>0</v>
      </c>
      <c r="S25" s="41">
        <f>IF(S26=TRUE,SUM(G24,G25,G26)*6/7,10000)</f>
        <v>10000</v>
      </c>
      <c r="T25" s="41">
        <f t="shared" ref="T25:AC25" si="13">IF(T26=TRUE,SUM(H24,H25,H26)*6/7,10000)</f>
        <v>10000</v>
      </c>
      <c r="U25" s="41">
        <f t="shared" si="13"/>
        <v>10000</v>
      </c>
      <c r="V25" s="41">
        <f t="shared" si="13"/>
        <v>10000</v>
      </c>
      <c r="W25" s="41">
        <f t="shared" si="13"/>
        <v>10000</v>
      </c>
      <c r="X25" s="41">
        <f t="shared" si="13"/>
        <v>10000</v>
      </c>
      <c r="Y25" s="41">
        <f t="shared" si="13"/>
        <v>10000</v>
      </c>
      <c r="Z25" s="41">
        <f t="shared" si="13"/>
        <v>10000</v>
      </c>
      <c r="AA25" s="41">
        <f t="shared" si="13"/>
        <v>10000</v>
      </c>
      <c r="AB25" s="41">
        <f t="shared" si="13"/>
        <v>10000</v>
      </c>
      <c r="AC25" s="41">
        <f t="shared" si="13"/>
        <v>10000</v>
      </c>
    </row>
    <row r="26" spans="1:29" ht="38.25" customHeight="1">
      <c r="B26" s="246"/>
      <c r="C26" s="226" t="s">
        <v>36</v>
      </c>
      <c r="D26" s="227"/>
      <c r="E26" s="227"/>
      <c r="F26" s="228"/>
      <c r="G26" s="45">
        <f>G15</f>
        <v>0</v>
      </c>
      <c r="H26" s="45">
        <f t="shared" ref="H26:Q26" si="14">H15</f>
        <v>0</v>
      </c>
      <c r="I26" s="45">
        <f t="shared" si="14"/>
        <v>0</v>
      </c>
      <c r="J26" s="45">
        <f t="shared" si="14"/>
        <v>0</v>
      </c>
      <c r="K26" s="45">
        <f t="shared" si="14"/>
        <v>0</v>
      </c>
      <c r="L26" s="45">
        <f t="shared" si="14"/>
        <v>0</v>
      </c>
      <c r="M26" s="45">
        <f t="shared" si="14"/>
        <v>0</v>
      </c>
      <c r="N26" s="45">
        <f t="shared" si="14"/>
        <v>0</v>
      </c>
      <c r="O26" s="45">
        <f t="shared" si="14"/>
        <v>0</v>
      </c>
      <c r="P26" s="45">
        <f t="shared" si="14"/>
        <v>0</v>
      </c>
      <c r="Q26" s="46">
        <f t="shared" si="14"/>
        <v>0</v>
      </c>
      <c r="S26" s="41" t="b">
        <v>0</v>
      </c>
      <c r="T26" s="41" t="b">
        <v>0</v>
      </c>
      <c r="U26" s="41" t="b">
        <v>0</v>
      </c>
      <c r="V26" s="41" t="b">
        <v>0</v>
      </c>
      <c r="W26" s="41" t="b">
        <v>0</v>
      </c>
      <c r="X26" s="41" t="b">
        <v>0</v>
      </c>
      <c r="Y26" s="41" t="b">
        <v>0</v>
      </c>
      <c r="Z26" s="41" t="b">
        <v>0</v>
      </c>
      <c r="AA26" s="41" t="b">
        <v>0</v>
      </c>
      <c r="AB26" s="41" t="b">
        <v>0</v>
      </c>
      <c r="AC26" s="41" t="b">
        <v>0</v>
      </c>
    </row>
    <row r="27" spans="1:29" ht="58.5" customHeight="1" thickBot="1">
      <c r="B27" s="246"/>
      <c r="C27" s="241" t="s">
        <v>54</v>
      </c>
      <c r="D27" s="241"/>
      <c r="E27" s="241"/>
      <c r="F27" s="242"/>
      <c r="G27" s="50">
        <f>MIN(S24,S25)</f>
        <v>0</v>
      </c>
      <c r="H27" s="50">
        <f t="shared" ref="H27:Q27" si="15">MIN(T24,T25)</f>
        <v>0</v>
      </c>
      <c r="I27" s="50">
        <f t="shared" si="15"/>
        <v>0</v>
      </c>
      <c r="J27" s="50">
        <f t="shared" si="15"/>
        <v>0</v>
      </c>
      <c r="K27" s="50">
        <f t="shared" si="15"/>
        <v>0</v>
      </c>
      <c r="L27" s="50">
        <f t="shared" si="15"/>
        <v>0</v>
      </c>
      <c r="M27" s="50">
        <f t="shared" si="15"/>
        <v>0</v>
      </c>
      <c r="N27" s="50">
        <f t="shared" si="15"/>
        <v>0</v>
      </c>
      <c r="O27" s="50">
        <f t="shared" si="15"/>
        <v>0</v>
      </c>
      <c r="P27" s="50">
        <f t="shared" si="15"/>
        <v>0</v>
      </c>
      <c r="Q27" s="50">
        <f t="shared" si="15"/>
        <v>0</v>
      </c>
      <c r="R27" s="3"/>
    </row>
    <row r="28" spans="1:29" ht="19.5" thickBot="1">
      <c r="B28" s="246"/>
      <c r="C28" s="233" t="s">
        <v>58</v>
      </c>
      <c r="D28" s="233"/>
      <c r="E28" s="233"/>
      <c r="F28" s="233"/>
      <c r="G28" s="233"/>
      <c r="H28" s="233"/>
      <c r="I28" s="233"/>
      <c r="J28" s="233"/>
      <c r="K28" s="233"/>
      <c r="L28" s="233"/>
      <c r="M28" s="233"/>
      <c r="N28" s="233"/>
      <c r="O28" s="233"/>
      <c r="P28" s="235">
        <f>SUM(G21:Q21)</f>
        <v>0</v>
      </c>
      <c r="Q28" s="236"/>
      <c r="R28" t="s">
        <v>57</v>
      </c>
    </row>
    <row r="29" spans="1:29" ht="19.5" thickBot="1">
      <c r="B29" s="247"/>
      <c r="C29" s="233" t="s">
        <v>59</v>
      </c>
      <c r="D29" s="233"/>
      <c r="E29" s="233"/>
      <c r="F29" s="233"/>
      <c r="G29" s="233"/>
      <c r="H29" s="233"/>
      <c r="I29" s="233"/>
      <c r="J29" s="233"/>
      <c r="K29" s="233"/>
      <c r="L29" s="233"/>
      <c r="M29" s="233"/>
      <c r="N29" s="233"/>
      <c r="O29" s="233"/>
      <c r="P29" s="235">
        <f>SUM(G27:Q27)</f>
        <v>0</v>
      </c>
      <c r="Q29" s="236"/>
      <c r="R29" t="s">
        <v>60</v>
      </c>
    </row>
    <row r="30" spans="1:29" ht="19.5" thickBot="1"/>
    <row r="31" spans="1:29" ht="41.25" customHeight="1" thickBot="1">
      <c r="A31" s="9"/>
      <c r="B31" s="243" t="s">
        <v>56</v>
      </c>
      <c r="C31" s="213" t="s">
        <v>108</v>
      </c>
      <c r="D31" s="213"/>
      <c r="E31" s="213"/>
      <c r="F31" s="213"/>
      <c r="G31" s="213"/>
      <c r="H31" s="213"/>
      <c r="I31" s="213"/>
      <c r="J31" s="213"/>
      <c r="K31" s="213"/>
      <c r="L31" s="213"/>
      <c r="M31" s="213"/>
      <c r="N31" s="213"/>
      <c r="O31" s="213"/>
      <c r="P31" s="213"/>
      <c r="Q31" s="213"/>
      <c r="R31" s="3"/>
    </row>
    <row r="32" spans="1:29">
      <c r="B32" s="244"/>
      <c r="C32" s="214"/>
      <c r="D32" s="215"/>
      <c r="E32" s="215"/>
      <c r="F32" s="216"/>
      <c r="G32" s="1" t="s">
        <v>38</v>
      </c>
      <c r="H32" s="5" t="s">
        <v>39</v>
      </c>
      <c r="I32" s="6" t="s">
        <v>40</v>
      </c>
      <c r="J32" s="7" t="s">
        <v>41</v>
      </c>
      <c r="K32" s="7" t="s">
        <v>42</v>
      </c>
      <c r="L32" s="5" t="s">
        <v>43</v>
      </c>
      <c r="M32" s="6" t="s">
        <v>44</v>
      </c>
      <c r="N32" s="7" t="s">
        <v>45</v>
      </c>
      <c r="O32" s="5" t="s">
        <v>46</v>
      </c>
      <c r="P32" s="6" t="s">
        <v>48</v>
      </c>
      <c r="Q32" s="8" t="s">
        <v>50</v>
      </c>
      <c r="S32" s="41" t="s">
        <v>76</v>
      </c>
      <c r="T32" s="41" t="s">
        <v>77</v>
      </c>
      <c r="U32" s="41" t="s">
        <v>78</v>
      </c>
      <c r="V32" s="41" t="s">
        <v>79</v>
      </c>
      <c r="W32" s="41" t="s">
        <v>80</v>
      </c>
      <c r="X32" s="41" t="s">
        <v>81</v>
      </c>
      <c r="Y32" s="41" t="s">
        <v>82</v>
      </c>
      <c r="Z32" s="41" t="s">
        <v>83</v>
      </c>
      <c r="AA32" s="41" t="s">
        <v>84</v>
      </c>
      <c r="AB32" s="41" t="s">
        <v>47</v>
      </c>
      <c r="AC32" s="41" t="s">
        <v>49</v>
      </c>
    </row>
    <row r="33" spans="1:29" ht="18.75" customHeight="1">
      <c r="B33" s="244"/>
      <c r="C33" s="217" t="s">
        <v>37</v>
      </c>
      <c r="D33" s="218"/>
      <c r="E33" s="218"/>
      <c r="F33" s="219"/>
      <c r="G33" s="11"/>
      <c r="H33" s="12"/>
      <c r="I33" s="12"/>
      <c r="J33" s="12"/>
      <c r="K33" s="12"/>
      <c r="L33" s="12"/>
      <c r="M33" s="12"/>
      <c r="N33" s="12"/>
      <c r="O33" s="12"/>
      <c r="P33" s="12"/>
      <c r="Q33" s="13"/>
      <c r="S33" s="41">
        <f>G34</f>
        <v>0</v>
      </c>
      <c r="T33" s="41">
        <f t="shared" ref="T33:AC33" si="16">H34</f>
        <v>0</v>
      </c>
      <c r="U33" s="41">
        <f t="shared" si="16"/>
        <v>0</v>
      </c>
      <c r="V33" s="41">
        <f t="shared" si="16"/>
        <v>0</v>
      </c>
      <c r="W33" s="41">
        <f t="shared" si="16"/>
        <v>0</v>
      </c>
      <c r="X33" s="41">
        <f t="shared" si="16"/>
        <v>0</v>
      </c>
      <c r="Y33" s="41">
        <f t="shared" si="16"/>
        <v>0</v>
      </c>
      <c r="Z33" s="41">
        <f t="shared" si="16"/>
        <v>0</v>
      </c>
      <c r="AA33" s="41">
        <f t="shared" si="16"/>
        <v>0</v>
      </c>
      <c r="AB33" s="41">
        <f t="shared" si="16"/>
        <v>0</v>
      </c>
      <c r="AC33" s="41">
        <f t="shared" si="16"/>
        <v>0</v>
      </c>
    </row>
    <row r="34" spans="1:29">
      <c r="A34" s="9"/>
      <c r="B34" s="244"/>
      <c r="C34" s="220" t="s">
        <v>96</v>
      </c>
      <c r="D34" s="220"/>
      <c r="E34" s="220"/>
      <c r="F34" s="220"/>
      <c r="G34" s="42"/>
      <c r="H34" s="42"/>
      <c r="I34" s="42"/>
      <c r="J34" s="42"/>
      <c r="K34" s="42"/>
      <c r="L34" s="42"/>
      <c r="M34" s="42"/>
      <c r="N34" s="43"/>
      <c r="O34" s="42"/>
      <c r="P34" s="42"/>
      <c r="Q34" s="44"/>
      <c r="S34" s="41">
        <f>IF(S35=TRUE,G34*6/7,10000)</f>
        <v>10000</v>
      </c>
      <c r="T34" s="41">
        <f t="shared" ref="T34:AC34" si="17">IF(T35=TRUE,H34*6/7,10000)</f>
        <v>10000</v>
      </c>
      <c r="U34" s="41">
        <f t="shared" si="17"/>
        <v>10000</v>
      </c>
      <c r="V34" s="41">
        <f t="shared" si="17"/>
        <v>10000</v>
      </c>
      <c r="W34" s="41">
        <f t="shared" si="17"/>
        <v>10000</v>
      </c>
      <c r="X34" s="41">
        <f t="shared" si="17"/>
        <v>10000</v>
      </c>
      <c r="Y34" s="41">
        <f t="shared" si="17"/>
        <v>10000</v>
      </c>
      <c r="Z34" s="41">
        <f t="shared" si="17"/>
        <v>10000</v>
      </c>
      <c r="AA34" s="41">
        <f t="shared" si="17"/>
        <v>10000</v>
      </c>
      <c r="AB34" s="41">
        <f t="shared" si="17"/>
        <v>10000</v>
      </c>
      <c r="AC34" s="41">
        <f t="shared" si="17"/>
        <v>10000</v>
      </c>
    </row>
    <row r="35" spans="1:29" ht="19.5" thickBot="1">
      <c r="A35" s="9"/>
      <c r="B35" s="245"/>
      <c r="C35" s="221" t="s">
        <v>97</v>
      </c>
      <c r="D35" s="221"/>
      <c r="E35" s="221"/>
      <c r="F35" s="222"/>
      <c r="G35" s="49">
        <f>MIN(S33,S34)</f>
        <v>0</v>
      </c>
      <c r="H35" s="49">
        <f t="shared" ref="H35:Q35" si="18">MIN(T33,T34)</f>
        <v>0</v>
      </c>
      <c r="I35" s="49">
        <f t="shared" si="18"/>
        <v>0</v>
      </c>
      <c r="J35" s="49">
        <f t="shared" si="18"/>
        <v>0</v>
      </c>
      <c r="K35" s="49">
        <f t="shared" si="18"/>
        <v>0</v>
      </c>
      <c r="L35" s="49">
        <f t="shared" si="18"/>
        <v>0</v>
      </c>
      <c r="M35" s="49">
        <f t="shared" si="18"/>
        <v>0</v>
      </c>
      <c r="N35" s="49">
        <f t="shared" si="18"/>
        <v>0</v>
      </c>
      <c r="O35" s="49">
        <f t="shared" si="18"/>
        <v>0</v>
      </c>
      <c r="P35" s="49">
        <f t="shared" si="18"/>
        <v>0</v>
      </c>
      <c r="Q35" s="49">
        <f t="shared" si="18"/>
        <v>0</v>
      </c>
      <c r="R35" s="3"/>
      <c r="S35" s="41" t="b">
        <v>0</v>
      </c>
      <c r="T35" s="41" t="b">
        <v>0</v>
      </c>
      <c r="U35" s="41" t="b">
        <v>0</v>
      </c>
      <c r="V35" s="41" t="b">
        <v>0</v>
      </c>
      <c r="W35" s="41" t="b">
        <v>0</v>
      </c>
      <c r="X35" s="41" t="b">
        <v>0</v>
      </c>
      <c r="Y35" s="41" t="b">
        <v>0</v>
      </c>
      <c r="Z35" s="41" t="b">
        <v>0</v>
      </c>
      <c r="AA35" s="41" t="b">
        <v>0</v>
      </c>
      <c r="AB35" s="41" t="b">
        <v>0</v>
      </c>
      <c r="AC35" s="41" t="b">
        <v>0</v>
      </c>
    </row>
    <row r="36" spans="1:29" ht="19.5" thickBot="1">
      <c r="N36" s="1"/>
      <c r="O36" s="19" t="s">
        <v>55</v>
      </c>
      <c r="P36" s="211">
        <f>SUM(G35:Q35)</f>
        <v>0</v>
      </c>
      <c r="Q36" s="212"/>
      <c r="R36" s="3" t="s">
        <v>61</v>
      </c>
    </row>
    <row r="37" spans="1:29" ht="19.5" thickBot="1"/>
    <row r="38" spans="1:29" ht="19.5" thickBot="1">
      <c r="B38" s="232" t="s">
        <v>62</v>
      </c>
      <c r="C38" s="233"/>
      <c r="D38" s="233"/>
      <c r="E38" s="233"/>
      <c r="F38" s="233"/>
      <c r="G38" s="233"/>
      <c r="H38" s="233"/>
      <c r="I38" s="233"/>
      <c r="J38" s="233"/>
      <c r="K38" s="233"/>
      <c r="L38" s="233"/>
      <c r="M38" s="233"/>
      <c r="N38" s="233"/>
      <c r="O38" s="234"/>
      <c r="P38" s="235">
        <f>IF(P29=0,P28+P36,P28+P29)</f>
        <v>0</v>
      </c>
      <c r="Q38" s="236"/>
      <c r="R38" t="s">
        <v>63</v>
      </c>
    </row>
    <row r="39" spans="1:29">
      <c r="B39" s="1"/>
      <c r="C39" s="1"/>
      <c r="D39" s="1"/>
      <c r="E39" s="1"/>
      <c r="F39" s="1"/>
      <c r="G39" s="1"/>
      <c r="H39" s="1"/>
      <c r="I39" s="1"/>
      <c r="J39" s="1"/>
      <c r="K39" s="1"/>
      <c r="L39" s="1"/>
      <c r="M39" s="1"/>
      <c r="N39" s="1"/>
      <c r="O39" s="1"/>
      <c r="P39" s="1"/>
      <c r="Q39" s="1"/>
    </row>
  </sheetData>
  <sheetProtection algorithmName="SHA-512" hashValue="mQw8OAFfoiCwrOcUIzr7q4FVWKNkTaR564osmWVdi7KRSXLjKzsNXbKxco0Hp6L7TV2Muv2FTkuIDy4YOGGlpA==" saltValue="1e2juwyKpli7lJV+kYrDbg==" spinCount="100000" sheet="1" objects="1" scenarios="1"/>
  <mergeCells count="41">
    <mergeCell ref="C2:Q2"/>
    <mergeCell ref="C29:O29"/>
    <mergeCell ref="P29:Q29"/>
    <mergeCell ref="C17:F17"/>
    <mergeCell ref="C9:F9"/>
    <mergeCell ref="C11:F11"/>
    <mergeCell ref="C12:F12"/>
    <mergeCell ref="C13:F13"/>
    <mergeCell ref="C14:F14"/>
    <mergeCell ref="C15:F15"/>
    <mergeCell ref="C16:Q16"/>
    <mergeCell ref="C10:Q10"/>
    <mergeCell ref="C8:F8"/>
    <mergeCell ref="B38:O38"/>
    <mergeCell ref="P38:Q38"/>
    <mergeCell ref="P28:Q28"/>
    <mergeCell ref="C18:F18"/>
    <mergeCell ref="C19:F19"/>
    <mergeCell ref="C20:F20"/>
    <mergeCell ref="C21:F21"/>
    <mergeCell ref="C22:Q22"/>
    <mergeCell ref="C23:F23"/>
    <mergeCell ref="C24:F24"/>
    <mergeCell ref="C25:F25"/>
    <mergeCell ref="C26:F26"/>
    <mergeCell ref="C27:F27"/>
    <mergeCell ref="C28:O28"/>
    <mergeCell ref="B31:B35"/>
    <mergeCell ref="B2:B29"/>
    <mergeCell ref="BB3:BE6"/>
    <mergeCell ref="D3:E3"/>
    <mergeCell ref="C5:F5"/>
    <mergeCell ref="C6:F6"/>
    <mergeCell ref="C7:F7"/>
    <mergeCell ref="C4:Q4"/>
    <mergeCell ref="P36:Q36"/>
    <mergeCell ref="C31:Q31"/>
    <mergeCell ref="C32:F32"/>
    <mergeCell ref="C33:F33"/>
    <mergeCell ref="C34:F34"/>
    <mergeCell ref="C35:F35"/>
  </mergeCells>
  <phoneticPr fontId="2"/>
  <pageMargins left="0.25" right="0.25" top="0.75" bottom="0.75" header="0.3" footer="0.3"/>
  <pageSetup paperSize="9" scale="64" orientation="portrait" horizontalDpi="300" verticalDpi="300" r:id="rId1"/>
  <rowBreaks count="1" manualBreakCount="1">
    <brk id="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31" r:id="rId4" name="Check Box 83">
              <controlPr locked="0" defaultSize="0" autoFill="0" autoLine="0" autoPict="0">
                <anchor moveWithCells="1">
                  <from>
                    <xdr:col>6</xdr:col>
                    <xdr:colOff>85725</xdr:colOff>
                    <xdr:row>5</xdr:row>
                    <xdr:rowOff>0</xdr:rowOff>
                  </from>
                  <to>
                    <xdr:col>6</xdr:col>
                    <xdr:colOff>390525</xdr:colOff>
                    <xdr:row>6</xdr:row>
                    <xdr:rowOff>0</xdr:rowOff>
                  </to>
                </anchor>
              </controlPr>
            </control>
          </mc:Choice>
        </mc:AlternateContent>
        <mc:AlternateContent xmlns:mc="http://schemas.openxmlformats.org/markup-compatibility/2006">
          <mc:Choice Requires="x14">
            <control shapeId="2132" r:id="rId5" name="Check Box 84">
              <controlPr locked="0" defaultSize="0" autoFill="0" autoLine="0" autoPict="0">
                <anchor moveWithCells="1">
                  <from>
                    <xdr:col>7</xdr:col>
                    <xdr:colOff>85725</xdr:colOff>
                    <xdr:row>5</xdr:row>
                    <xdr:rowOff>0</xdr:rowOff>
                  </from>
                  <to>
                    <xdr:col>7</xdr:col>
                    <xdr:colOff>390525</xdr:colOff>
                    <xdr:row>6</xdr:row>
                    <xdr:rowOff>0</xdr:rowOff>
                  </to>
                </anchor>
              </controlPr>
            </control>
          </mc:Choice>
        </mc:AlternateContent>
        <mc:AlternateContent xmlns:mc="http://schemas.openxmlformats.org/markup-compatibility/2006">
          <mc:Choice Requires="x14">
            <control shapeId="2133" r:id="rId6" name="Check Box 85">
              <controlPr locked="0" defaultSize="0" autoFill="0" autoLine="0" autoPict="0">
                <anchor moveWithCells="1">
                  <from>
                    <xdr:col>8</xdr:col>
                    <xdr:colOff>76200</xdr:colOff>
                    <xdr:row>5</xdr:row>
                    <xdr:rowOff>0</xdr:rowOff>
                  </from>
                  <to>
                    <xdr:col>8</xdr:col>
                    <xdr:colOff>381000</xdr:colOff>
                    <xdr:row>6</xdr:row>
                    <xdr:rowOff>0</xdr:rowOff>
                  </to>
                </anchor>
              </controlPr>
            </control>
          </mc:Choice>
        </mc:AlternateContent>
        <mc:AlternateContent xmlns:mc="http://schemas.openxmlformats.org/markup-compatibility/2006">
          <mc:Choice Requires="x14">
            <control shapeId="2134" r:id="rId7" name="Check Box 86">
              <controlPr locked="0" defaultSize="0" autoFill="0" autoLine="0" autoPict="0">
                <anchor moveWithCells="1">
                  <from>
                    <xdr:col>9</xdr:col>
                    <xdr:colOff>85725</xdr:colOff>
                    <xdr:row>5</xdr:row>
                    <xdr:rowOff>0</xdr:rowOff>
                  </from>
                  <to>
                    <xdr:col>9</xdr:col>
                    <xdr:colOff>390525</xdr:colOff>
                    <xdr:row>6</xdr:row>
                    <xdr:rowOff>0</xdr:rowOff>
                  </to>
                </anchor>
              </controlPr>
            </control>
          </mc:Choice>
        </mc:AlternateContent>
        <mc:AlternateContent xmlns:mc="http://schemas.openxmlformats.org/markup-compatibility/2006">
          <mc:Choice Requires="x14">
            <control shapeId="2135" r:id="rId8" name="Check Box 87">
              <controlPr locked="0" defaultSize="0" autoFill="0" autoLine="0" autoPict="0">
                <anchor moveWithCells="1">
                  <from>
                    <xdr:col>10</xdr:col>
                    <xdr:colOff>76200</xdr:colOff>
                    <xdr:row>5</xdr:row>
                    <xdr:rowOff>0</xdr:rowOff>
                  </from>
                  <to>
                    <xdr:col>10</xdr:col>
                    <xdr:colOff>381000</xdr:colOff>
                    <xdr:row>6</xdr:row>
                    <xdr:rowOff>0</xdr:rowOff>
                  </to>
                </anchor>
              </controlPr>
            </control>
          </mc:Choice>
        </mc:AlternateContent>
        <mc:AlternateContent xmlns:mc="http://schemas.openxmlformats.org/markup-compatibility/2006">
          <mc:Choice Requires="x14">
            <control shapeId="2136" r:id="rId9" name="Check Box 88">
              <controlPr locked="0" defaultSize="0" autoFill="0" autoLine="0" autoPict="0">
                <anchor moveWithCells="1">
                  <from>
                    <xdr:col>11</xdr:col>
                    <xdr:colOff>76200</xdr:colOff>
                    <xdr:row>5</xdr:row>
                    <xdr:rowOff>0</xdr:rowOff>
                  </from>
                  <to>
                    <xdr:col>11</xdr:col>
                    <xdr:colOff>381000</xdr:colOff>
                    <xdr:row>6</xdr:row>
                    <xdr:rowOff>0</xdr:rowOff>
                  </to>
                </anchor>
              </controlPr>
            </control>
          </mc:Choice>
        </mc:AlternateContent>
        <mc:AlternateContent xmlns:mc="http://schemas.openxmlformats.org/markup-compatibility/2006">
          <mc:Choice Requires="x14">
            <control shapeId="2137" r:id="rId10" name="Check Box 89">
              <controlPr locked="0" defaultSize="0" autoFill="0" autoLine="0" autoPict="0">
                <anchor moveWithCells="1">
                  <from>
                    <xdr:col>12</xdr:col>
                    <xdr:colOff>76200</xdr:colOff>
                    <xdr:row>5</xdr:row>
                    <xdr:rowOff>0</xdr:rowOff>
                  </from>
                  <to>
                    <xdr:col>12</xdr:col>
                    <xdr:colOff>381000</xdr:colOff>
                    <xdr:row>6</xdr:row>
                    <xdr:rowOff>0</xdr:rowOff>
                  </to>
                </anchor>
              </controlPr>
            </control>
          </mc:Choice>
        </mc:AlternateContent>
        <mc:AlternateContent xmlns:mc="http://schemas.openxmlformats.org/markup-compatibility/2006">
          <mc:Choice Requires="x14">
            <control shapeId="2138" r:id="rId11" name="Check Box 90">
              <controlPr locked="0" defaultSize="0" autoFill="0" autoLine="0" autoPict="0">
                <anchor moveWithCells="1">
                  <from>
                    <xdr:col>13</xdr:col>
                    <xdr:colOff>76200</xdr:colOff>
                    <xdr:row>5</xdr:row>
                    <xdr:rowOff>0</xdr:rowOff>
                  </from>
                  <to>
                    <xdr:col>13</xdr:col>
                    <xdr:colOff>381000</xdr:colOff>
                    <xdr:row>6</xdr:row>
                    <xdr:rowOff>0</xdr:rowOff>
                  </to>
                </anchor>
              </controlPr>
            </control>
          </mc:Choice>
        </mc:AlternateContent>
        <mc:AlternateContent xmlns:mc="http://schemas.openxmlformats.org/markup-compatibility/2006">
          <mc:Choice Requires="x14">
            <control shapeId="2139" r:id="rId12" name="Check Box 91">
              <controlPr locked="0" defaultSize="0" autoFill="0" autoLine="0" autoPict="0">
                <anchor moveWithCells="1">
                  <from>
                    <xdr:col>14</xdr:col>
                    <xdr:colOff>85725</xdr:colOff>
                    <xdr:row>5</xdr:row>
                    <xdr:rowOff>0</xdr:rowOff>
                  </from>
                  <to>
                    <xdr:col>14</xdr:col>
                    <xdr:colOff>390525</xdr:colOff>
                    <xdr:row>6</xdr:row>
                    <xdr:rowOff>0</xdr:rowOff>
                  </to>
                </anchor>
              </controlPr>
            </control>
          </mc:Choice>
        </mc:AlternateContent>
        <mc:AlternateContent xmlns:mc="http://schemas.openxmlformats.org/markup-compatibility/2006">
          <mc:Choice Requires="x14">
            <control shapeId="2140" r:id="rId13" name="Check Box 92">
              <controlPr locked="0" defaultSize="0" autoFill="0" autoLine="0" autoPict="0">
                <anchor moveWithCells="1">
                  <from>
                    <xdr:col>15</xdr:col>
                    <xdr:colOff>76200</xdr:colOff>
                    <xdr:row>5</xdr:row>
                    <xdr:rowOff>0</xdr:rowOff>
                  </from>
                  <to>
                    <xdr:col>15</xdr:col>
                    <xdr:colOff>381000</xdr:colOff>
                    <xdr:row>6</xdr:row>
                    <xdr:rowOff>0</xdr:rowOff>
                  </to>
                </anchor>
              </controlPr>
            </control>
          </mc:Choice>
        </mc:AlternateContent>
        <mc:AlternateContent xmlns:mc="http://schemas.openxmlformats.org/markup-compatibility/2006">
          <mc:Choice Requires="x14">
            <control shapeId="2141" r:id="rId14" name="Check Box 93">
              <controlPr locked="0" defaultSize="0" autoFill="0" autoLine="0" autoPict="0">
                <anchor moveWithCells="1">
                  <from>
                    <xdr:col>16</xdr:col>
                    <xdr:colOff>66675</xdr:colOff>
                    <xdr:row>5</xdr:row>
                    <xdr:rowOff>0</xdr:rowOff>
                  </from>
                  <to>
                    <xdr:col>16</xdr:col>
                    <xdr:colOff>371475</xdr:colOff>
                    <xdr:row>6</xdr:row>
                    <xdr:rowOff>0</xdr:rowOff>
                  </to>
                </anchor>
              </controlPr>
            </control>
          </mc:Choice>
        </mc:AlternateContent>
        <mc:AlternateContent xmlns:mc="http://schemas.openxmlformats.org/markup-compatibility/2006">
          <mc:Choice Requires="x14">
            <control shapeId="2142" r:id="rId15" name="Check Box 94">
              <controlPr locked="0" defaultSize="0" autoFill="0" autoLine="0" autoPict="0">
                <anchor moveWithCells="1">
                  <from>
                    <xdr:col>6</xdr:col>
                    <xdr:colOff>85725</xdr:colOff>
                    <xdr:row>11</xdr:row>
                    <xdr:rowOff>0</xdr:rowOff>
                  </from>
                  <to>
                    <xdr:col>6</xdr:col>
                    <xdr:colOff>390525</xdr:colOff>
                    <xdr:row>12</xdr:row>
                    <xdr:rowOff>0</xdr:rowOff>
                  </to>
                </anchor>
              </controlPr>
            </control>
          </mc:Choice>
        </mc:AlternateContent>
        <mc:AlternateContent xmlns:mc="http://schemas.openxmlformats.org/markup-compatibility/2006">
          <mc:Choice Requires="x14">
            <control shapeId="2143" r:id="rId16" name="Check Box 95">
              <controlPr locked="0" defaultSize="0" autoFill="0" autoLine="0" autoPict="0">
                <anchor moveWithCells="1">
                  <from>
                    <xdr:col>7</xdr:col>
                    <xdr:colOff>85725</xdr:colOff>
                    <xdr:row>11</xdr:row>
                    <xdr:rowOff>0</xdr:rowOff>
                  </from>
                  <to>
                    <xdr:col>7</xdr:col>
                    <xdr:colOff>390525</xdr:colOff>
                    <xdr:row>12</xdr:row>
                    <xdr:rowOff>0</xdr:rowOff>
                  </to>
                </anchor>
              </controlPr>
            </control>
          </mc:Choice>
        </mc:AlternateContent>
        <mc:AlternateContent xmlns:mc="http://schemas.openxmlformats.org/markup-compatibility/2006">
          <mc:Choice Requires="x14">
            <control shapeId="2144" r:id="rId17" name="Check Box 96">
              <controlPr locked="0" defaultSize="0" autoFill="0" autoLine="0" autoPict="0">
                <anchor moveWithCells="1">
                  <from>
                    <xdr:col>8</xdr:col>
                    <xdr:colOff>76200</xdr:colOff>
                    <xdr:row>11</xdr:row>
                    <xdr:rowOff>0</xdr:rowOff>
                  </from>
                  <to>
                    <xdr:col>8</xdr:col>
                    <xdr:colOff>381000</xdr:colOff>
                    <xdr:row>12</xdr:row>
                    <xdr:rowOff>0</xdr:rowOff>
                  </to>
                </anchor>
              </controlPr>
            </control>
          </mc:Choice>
        </mc:AlternateContent>
        <mc:AlternateContent xmlns:mc="http://schemas.openxmlformats.org/markup-compatibility/2006">
          <mc:Choice Requires="x14">
            <control shapeId="2145" r:id="rId18" name="Check Box 97">
              <controlPr locked="0" defaultSize="0" autoFill="0" autoLine="0" autoPict="0">
                <anchor moveWithCells="1">
                  <from>
                    <xdr:col>9</xdr:col>
                    <xdr:colOff>85725</xdr:colOff>
                    <xdr:row>11</xdr:row>
                    <xdr:rowOff>0</xdr:rowOff>
                  </from>
                  <to>
                    <xdr:col>9</xdr:col>
                    <xdr:colOff>390525</xdr:colOff>
                    <xdr:row>12</xdr:row>
                    <xdr:rowOff>0</xdr:rowOff>
                  </to>
                </anchor>
              </controlPr>
            </control>
          </mc:Choice>
        </mc:AlternateContent>
        <mc:AlternateContent xmlns:mc="http://schemas.openxmlformats.org/markup-compatibility/2006">
          <mc:Choice Requires="x14">
            <control shapeId="2146" r:id="rId19" name="Check Box 98">
              <controlPr locked="0" defaultSize="0" autoFill="0" autoLine="0" autoPict="0">
                <anchor moveWithCells="1">
                  <from>
                    <xdr:col>10</xdr:col>
                    <xdr:colOff>76200</xdr:colOff>
                    <xdr:row>11</xdr:row>
                    <xdr:rowOff>0</xdr:rowOff>
                  </from>
                  <to>
                    <xdr:col>10</xdr:col>
                    <xdr:colOff>381000</xdr:colOff>
                    <xdr:row>12</xdr:row>
                    <xdr:rowOff>0</xdr:rowOff>
                  </to>
                </anchor>
              </controlPr>
            </control>
          </mc:Choice>
        </mc:AlternateContent>
        <mc:AlternateContent xmlns:mc="http://schemas.openxmlformats.org/markup-compatibility/2006">
          <mc:Choice Requires="x14">
            <control shapeId="2147" r:id="rId20" name="Check Box 99">
              <controlPr locked="0" defaultSize="0" autoFill="0" autoLine="0" autoPict="0">
                <anchor moveWithCells="1">
                  <from>
                    <xdr:col>11</xdr:col>
                    <xdr:colOff>76200</xdr:colOff>
                    <xdr:row>11</xdr:row>
                    <xdr:rowOff>0</xdr:rowOff>
                  </from>
                  <to>
                    <xdr:col>11</xdr:col>
                    <xdr:colOff>381000</xdr:colOff>
                    <xdr:row>12</xdr:row>
                    <xdr:rowOff>0</xdr:rowOff>
                  </to>
                </anchor>
              </controlPr>
            </control>
          </mc:Choice>
        </mc:AlternateContent>
        <mc:AlternateContent xmlns:mc="http://schemas.openxmlformats.org/markup-compatibility/2006">
          <mc:Choice Requires="x14">
            <control shapeId="2148" r:id="rId21" name="Check Box 100">
              <controlPr locked="0" defaultSize="0" autoFill="0" autoLine="0" autoPict="0">
                <anchor moveWithCells="1">
                  <from>
                    <xdr:col>12</xdr:col>
                    <xdr:colOff>76200</xdr:colOff>
                    <xdr:row>11</xdr:row>
                    <xdr:rowOff>0</xdr:rowOff>
                  </from>
                  <to>
                    <xdr:col>12</xdr:col>
                    <xdr:colOff>381000</xdr:colOff>
                    <xdr:row>12</xdr:row>
                    <xdr:rowOff>0</xdr:rowOff>
                  </to>
                </anchor>
              </controlPr>
            </control>
          </mc:Choice>
        </mc:AlternateContent>
        <mc:AlternateContent xmlns:mc="http://schemas.openxmlformats.org/markup-compatibility/2006">
          <mc:Choice Requires="x14">
            <control shapeId="2149" r:id="rId22" name="Check Box 101">
              <controlPr locked="0" defaultSize="0" autoFill="0" autoLine="0" autoPict="0">
                <anchor moveWithCells="1">
                  <from>
                    <xdr:col>13</xdr:col>
                    <xdr:colOff>76200</xdr:colOff>
                    <xdr:row>11</xdr:row>
                    <xdr:rowOff>0</xdr:rowOff>
                  </from>
                  <to>
                    <xdr:col>13</xdr:col>
                    <xdr:colOff>381000</xdr:colOff>
                    <xdr:row>12</xdr:row>
                    <xdr:rowOff>0</xdr:rowOff>
                  </to>
                </anchor>
              </controlPr>
            </control>
          </mc:Choice>
        </mc:AlternateContent>
        <mc:AlternateContent xmlns:mc="http://schemas.openxmlformats.org/markup-compatibility/2006">
          <mc:Choice Requires="x14">
            <control shapeId="2150" r:id="rId23" name="Check Box 102">
              <controlPr locked="0" defaultSize="0" autoFill="0" autoLine="0" autoPict="0">
                <anchor moveWithCells="1">
                  <from>
                    <xdr:col>14</xdr:col>
                    <xdr:colOff>85725</xdr:colOff>
                    <xdr:row>11</xdr:row>
                    <xdr:rowOff>0</xdr:rowOff>
                  </from>
                  <to>
                    <xdr:col>14</xdr:col>
                    <xdr:colOff>390525</xdr:colOff>
                    <xdr:row>12</xdr:row>
                    <xdr:rowOff>0</xdr:rowOff>
                  </to>
                </anchor>
              </controlPr>
            </control>
          </mc:Choice>
        </mc:AlternateContent>
        <mc:AlternateContent xmlns:mc="http://schemas.openxmlformats.org/markup-compatibility/2006">
          <mc:Choice Requires="x14">
            <control shapeId="2151" r:id="rId24" name="Check Box 103">
              <controlPr locked="0" defaultSize="0" autoFill="0" autoLine="0" autoPict="0">
                <anchor moveWithCells="1">
                  <from>
                    <xdr:col>15</xdr:col>
                    <xdr:colOff>76200</xdr:colOff>
                    <xdr:row>11</xdr:row>
                    <xdr:rowOff>0</xdr:rowOff>
                  </from>
                  <to>
                    <xdr:col>15</xdr:col>
                    <xdr:colOff>381000</xdr:colOff>
                    <xdr:row>12</xdr:row>
                    <xdr:rowOff>0</xdr:rowOff>
                  </to>
                </anchor>
              </controlPr>
            </control>
          </mc:Choice>
        </mc:AlternateContent>
        <mc:AlternateContent xmlns:mc="http://schemas.openxmlformats.org/markup-compatibility/2006">
          <mc:Choice Requires="x14">
            <control shapeId="2152" r:id="rId25" name="Check Box 104">
              <controlPr locked="0" defaultSize="0" autoFill="0" autoLine="0" autoPict="0">
                <anchor moveWithCells="1">
                  <from>
                    <xdr:col>16</xdr:col>
                    <xdr:colOff>66675</xdr:colOff>
                    <xdr:row>11</xdr:row>
                    <xdr:rowOff>0</xdr:rowOff>
                  </from>
                  <to>
                    <xdr:col>16</xdr:col>
                    <xdr:colOff>371475</xdr:colOff>
                    <xdr:row>12</xdr:row>
                    <xdr:rowOff>0</xdr:rowOff>
                  </to>
                </anchor>
              </controlPr>
            </control>
          </mc:Choice>
        </mc:AlternateContent>
        <mc:AlternateContent xmlns:mc="http://schemas.openxmlformats.org/markup-compatibility/2006">
          <mc:Choice Requires="x14">
            <control shapeId="2166" r:id="rId26" name="Check Box 118">
              <controlPr locked="0" defaultSize="0" autoFill="0" autoLine="0" autoPict="0">
                <anchor moveWithCells="1">
                  <from>
                    <xdr:col>6</xdr:col>
                    <xdr:colOff>85725</xdr:colOff>
                    <xdr:row>32</xdr:row>
                    <xdr:rowOff>0</xdr:rowOff>
                  </from>
                  <to>
                    <xdr:col>6</xdr:col>
                    <xdr:colOff>390525</xdr:colOff>
                    <xdr:row>33</xdr:row>
                    <xdr:rowOff>0</xdr:rowOff>
                  </to>
                </anchor>
              </controlPr>
            </control>
          </mc:Choice>
        </mc:AlternateContent>
        <mc:AlternateContent xmlns:mc="http://schemas.openxmlformats.org/markup-compatibility/2006">
          <mc:Choice Requires="x14">
            <control shapeId="2167" r:id="rId27" name="Check Box 119">
              <controlPr locked="0" defaultSize="0" autoFill="0" autoLine="0" autoPict="0">
                <anchor moveWithCells="1">
                  <from>
                    <xdr:col>7</xdr:col>
                    <xdr:colOff>85725</xdr:colOff>
                    <xdr:row>32</xdr:row>
                    <xdr:rowOff>0</xdr:rowOff>
                  </from>
                  <to>
                    <xdr:col>7</xdr:col>
                    <xdr:colOff>390525</xdr:colOff>
                    <xdr:row>33</xdr:row>
                    <xdr:rowOff>0</xdr:rowOff>
                  </to>
                </anchor>
              </controlPr>
            </control>
          </mc:Choice>
        </mc:AlternateContent>
        <mc:AlternateContent xmlns:mc="http://schemas.openxmlformats.org/markup-compatibility/2006">
          <mc:Choice Requires="x14">
            <control shapeId="2168" r:id="rId28" name="Check Box 120">
              <controlPr locked="0" defaultSize="0" autoFill="0" autoLine="0" autoPict="0">
                <anchor moveWithCells="1">
                  <from>
                    <xdr:col>8</xdr:col>
                    <xdr:colOff>76200</xdr:colOff>
                    <xdr:row>32</xdr:row>
                    <xdr:rowOff>0</xdr:rowOff>
                  </from>
                  <to>
                    <xdr:col>8</xdr:col>
                    <xdr:colOff>381000</xdr:colOff>
                    <xdr:row>33</xdr:row>
                    <xdr:rowOff>0</xdr:rowOff>
                  </to>
                </anchor>
              </controlPr>
            </control>
          </mc:Choice>
        </mc:AlternateContent>
        <mc:AlternateContent xmlns:mc="http://schemas.openxmlformats.org/markup-compatibility/2006">
          <mc:Choice Requires="x14">
            <control shapeId="2169" r:id="rId29" name="Check Box 121">
              <controlPr locked="0" defaultSize="0" autoFill="0" autoLine="0" autoPict="0">
                <anchor moveWithCells="1">
                  <from>
                    <xdr:col>9</xdr:col>
                    <xdr:colOff>85725</xdr:colOff>
                    <xdr:row>32</xdr:row>
                    <xdr:rowOff>0</xdr:rowOff>
                  </from>
                  <to>
                    <xdr:col>9</xdr:col>
                    <xdr:colOff>390525</xdr:colOff>
                    <xdr:row>33</xdr:row>
                    <xdr:rowOff>0</xdr:rowOff>
                  </to>
                </anchor>
              </controlPr>
            </control>
          </mc:Choice>
        </mc:AlternateContent>
        <mc:AlternateContent xmlns:mc="http://schemas.openxmlformats.org/markup-compatibility/2006">
          <mc:Choice Requires="x14">
            <control shapeId="2170" r:id="rId30" name="Check Box 122">
              <controlPr locked="0" defaultSize="0" autoFill="0" autoLine="0" autoPict="0">
                <anchor moveWithCells="1">
                  <from>
                    <xdr:col>10</xdr:col>
                    <xdr:colOff>76200</xdr:colOff>
                    <xdr:row>32</xdr:row>
                    <xdr:rowOff>0</xdr:rowOff>
                  </from>
                  <to>
                    <xdr:col>10</xdr:col>
                    <xdr:colOff>381000</xdr:colOff>
                    <xdr:row>33</xdr:row>
                    <xdr:rowOff>0</xdr:rowOff>
                  </to>
                </anchor>
              </controlPr>
            </control>
          </mc:Choice>
        </mc:AlternateContent>
        <mc:AlternateContent xmlns:mc="http://schemas.openxmlformats.org/markup-compatibility/2006">
          <mc:Choice Requires="x14">
            <control shapeId="2171" r:id="rId31" name="Check Box 123">
              <controlPr locked="0" defaultSize="0" autoFill="0" autoLine="0" autoPict="0">
                <anchor moveWithCells="1">
                  <from>
                    <xdr:col>11</xdr:col>
                    <xdr:colOff>76200</xdr:colOff>
                    <xdr:row>32</xdr:row>
                    <xdr:rowOff>0</xdr:rowOff>
                  </from>
                  <to>
                    <xdr:col>11</xdr:col>
                    <xdr:colOff>381000</xdr:colOff>
                    <xdr:row>33</xdr:row>
                    <xdr:rowOff>0</xdr:rowOff>
                  </to>
                </anchor>
              </controlPr>
            </control>
          </mc:Choice>
        </mc:AlternateContent>
        <mc:AlternateContent xmlns:mc="http://schemas.openxmlformats.org/markup-compatibility/2006">
          <mc:Choice Requires="x14">
            <control shapeId="2172" r:id="rId32" name="Check Box 124">
              <controlPr locked="0" defaultSize="0" autoFill="0" autoLine="0" autoPict="0">
                <anchor moveWithCells="1">
                  <from>
                    <xdr:col>12</xdr:col>
                    <xdr:colOff>76200</xdr:colOff>
                    <xdr:row>32</xdr:row>
                    <xdr:rowOff>0</xdr:rowOff>
                  </from>
                  <to>
                    <xdr:col>12</xdr:col>
                    <xdr:colOff>381000</xdr:colOff>
                    <xdr:row>33</xdr:row>
                    <xdr:rowOff>0</xdr:rowOff>
                  </to>
                </anchor>
              </controlPr>
            </control>
          </mc:Choice>
        </mc:AlternateContent>
        <mc:AlternateContent xmlns:mc="http://schemas.openxmlformats.org/markup-compatibility/2006">
          <mc:Choice Requires="x14">
            <control shapeId="2173" r:id="rId33" name="Check Box 125">
              <controlPr locked="0" defaultSize="0" autoFill="0" autoLine="0" autoPict="0">
                <anchor moveWithCells="1">
                  <from>
                    <xdr:col>13</xdr:col>
                    <xdr:colOff>76200</xdr:colOff>
                    <xdr:row>32</xdr:row>
                    <xdr:rowOff>0</xdr:rowOff>
                  </from>
                  <to>
                    <xdr:col>13</xdr:col>
                    <xdr:colOff>381000</xdr:colOff>
                    <xdr:row>33</xdr:row>
                    <xdr:rowOff>0</xdr:rowOff>
                  </to>
                </anchor>
              </controlPr>
            </control>
          </mc:Choice>
        </mc:AlternateContent>
        <mc:AlternateContent xmlns:mc="http://schemas.openxmlformats.org/markup-compatibility/2006">
          <mc:Choice Requires="x14">
            <control shapeId="2174" r:id="rId34" name="Check Box 126">
              <controlPr locked="0" defaultSize="0" autoFill="0" autoLine="0" autoPict="0">
                <anchor moveWithCells="1">
                  <from>
                    <xdr:col>14</xdr:col>
                    <xdr:colOff>85725</xdr:colOff>
                    <xdr:row>32</xdr:row>
                    <xdr:rowOff>0</xdr:rowOff>
                  </from>
                  <to>
                    <xdr:col>14</xdr:col>
                    <xdr:colOff>390525</xdr:colOff>
                    <xdr:row>33</xdr:row>
                    <xdr:rowOff>0</xdr:rowOff>
                  </to>
                </anchor>
              </controlPr>
            </control>
          </mc:Choice>
        </mc:AlternateContent>
        <mc:AlternateContent xmlns:mc="http://schemas.openxmlformats.org/markup-compatibility/2006">
          <mc:Choice Requires="x14">
            <control shapeId="2175" r:id="rId35" name="Check Box 127">
              <controlPr locked="0" defaultSize="0" autoFill="0" autoLine="0" autoPict="0">
                <anchor moveWithCells="1">
                  <from>
                    <xdr:col>15</xdr:col>
                    <xdr:colOff>76200</xdr:colOff>
                    <xdr:row>32</xdr:row>
                    <xdr:rowOff>0</xdr:rowOff>
                  </from>
                  <to>
                    <xdr:col>15</xdr:col>
                    <xdr:colOff>381000</xdr:colOff>
                    <xdr:row>33</xdr:row>
                    <xdr:rowOff>0</xdr:rowOff>
                  </to>
                </anchor>
              </controlPr>
            </control>
          </mc:Choice>
        </mc:AlternateContent>
        <mc:AlternateContent xmlns:mc="http://schemas.openxmlformats.org/markup-compatibility/2006">
          <mc:Choice Requires="x14">
            <control shapeId="2176" r:id="rId36" name="Check Box 128">
              <controlPr locked="0" defaultSize="0" autoFill="0" autoLine="0" autoPict="0">
                <anchor moveWithCells="1">
                  <from>
                    <xdr:col>16</xdr:col>
                    <xdr:colOff>66675</xdr:colOff>
                    <xdr:row>32</xdr:row>
                    <xdr:rowOff>0</xdr:rowOff>
                  </from>
                  <to>
                    <xdr:col>16</xdr:col>
                    <xdr:colOff>371475</xdr:colOff>
                    <xdr:row>33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39"/>
  <sheetViews>
    <sheetView view="pageBreakPreview" zoomScaleNormal="100" zoomScaleSheetLayoutView="100" workbookViewId="0">
      <selection sqref="A1:R1"/>
    </sheetView>
  </sheetViews>
  <sheetFormatPr defaultRowHeight="18.75"/>
  <cols>
    <col min="1" max="6" width="4.875" customWidth="1"/>
    <col min="7" max="17" width="8.625" customWidth="1"/>
    <col min="18" max="18" width="4.875" customWidth="1"/>
    <col min="19" max="37" width="5.625" style="41" hidden="1" customWidth="1"/>
    <col min="38" max="45" width="0" style="41" hidden="1" customWidth="1"/>
    <col min="46" max="46" width="9" style="41"/>
  </cols>
  <sheetData>
    <row r="1" spans="2:18" ht="19.5" thickBot="1">
      <c r="C1" s="2"/>
      <c r="D1" s="2"/>
      <c r="E1" s="2"/>
      <c r="F1" s="2"/>
      <c r="G1" s="2"/>
      <c r="H1" s="2"/>
      <c r="I1" s="2"/>
      <c r="J1" s="2"/>
      <c r="K1" s="2"/>
      <c r="L1" s="2"/>
      <c r="M1" s="2"/>
      <c r="N1" s="2"/>
      <c r="O1" s="2"/>
      <c r="P1" s="2"/>
      <c r="Q1" s="2"/>
    </row>
    <row r="2" spans="2:18" ht="79.5" customHeight="1" thickBot="1">
      <c r="B2" s="243" t="s">
        <v>51</v>
      </c>
      <c r="C2" s="248" t="s">
        <v>107</v>
      </c>
      <c r="D2" s="248"/>
      <c r="E2" s="248"/>
      <c r="F2" s="248"/>
      <c r="G2" s="248"/>
      <c r="H2" s="248"/>
      <c r="I2" s="248"/>
      <c r="J2" s="248"/>
      <c r="K2" s="248"/>
      <c r="L2" s="248"/>
      <c r="M2" s="248"/>
      <c r="N2" s="248"/>
      <c r="O2" s="248"/>
      <c r="P2" s="248"/>
      <c r="Q2" s="249"/>
    </row>
    <row r="3" spans="2:18" ht="19.5" thickBot="1">
      <c r="B3" s="246"/>
      <c r="C3" s="10">
        <v>2</v>
      </c>
      <c r="D3" s="224" t="s">
        <v>33</v>
      </c>
      <c r="E3" s="225"/>
      <c r="Q3" s="9"/>
    </row>
    <row r="4" spans="2:18" ht="19.5" thickBot="1">
      <c r="B4" s="246"/>
      <c r="C4" s="229" t="s">
        <v>89</v>
      </c>
      <c r="D4" s="230"/>
      <c r="E4" s="230"/>
      <c r="F4" s="230"/>
      <c r="G4" s="230"/>
      <c r="H4" s="230"/>
      <c r="I4" s="230"/>
      <c r="J4" s="230"/>
      <c r="K4" s="230"/>
      <c r="L4" s="230"/>
      <c r="M4" s="230"/>
      <c r="N4" s="230"/>
      <c r="O4" s="230"/>
      <c r="P4" s="230"/>
      <c r="Q4" s="231"/>
    </row>
    <row r="5" spans="2:18">
      <c r="B5" s="246"/>
      <c r="C5" s="214"/>
      <c r="D5" s="215"/>
      <c r="E5" s="215"/>
      <c r="F5" s="216"/>
      <c r="G5" s="1" t="s">
        <v>38</v>
      </c>
      <c r="H5" s="5" t="s">
        <v>39</v>
      </c>
      <c r="I5" s="6" t="s">
        <v>40</v>
      </c>
      <c r="J5" s="7" t="s">
        <v>41</v>
      </c>
      <c r="K5" s="7" t="s">
        <v>42</v>
      </c>
      <c r="L5" s="5" t="s">
        <v>43</v>
      </c>
      <c r="M5" s="6" t="s">
        <v>44</v>
      </c>
      <c r="N5" s="7" t="s">
        <v>45</v>
      </c>
      <c r="O5" s="5" t="s">
        <v>46</v>
      </c>
      <c r="P5" s="6" t="s">
        <v>48</v>
      </c>
      <c r="Q5" s="8" t="s">
        <v>50</v>
      </c>
    </row>
    <row r="6" spans="2:18">
      <c r="B6" s="246"/>
      <c r="C6" s="217" t="s">
        <v>37</v>
      </c>
      <c r="D6" s="218"/>
      <c r="E6" s="218"/>
      <c r="F6" s="219"/>
      <c r="G6" s="11"/>
      <c r="H6" s="12"/>
      <c r="I6" s="12"/>
      <c r="J6" s="12"/>
      <c r="K6" s="12"/>
      <c r="L6" s="12"/>
      <c r="M6" s="12"/>
      <c r="N6" s="12"/>
      <c r="O6" s="12"/>
      <c r="P6" s="12"/>
      <c r="Q6" s="13"/>
    </row>
    <row r="7" spans="2:18" ht="57" customHeight="1">
      <c r="B7" s="246"/>
      <c r="C7" s="226" t="s">
        <v>34</v>
      </c>
      <c r="D7" s="227"/>
      <c r="E7" s="227"/>
      <c r="F7" s="228"/>
      <c r="G7" s="11"/>
      <c r="H7" s="14"/>
      <c r="I7" s="11"/>
      <c r="J7" s="14"/>
      <c r="K7" s="11"/>
      <c r="L7" s="14"/>
      <c r="M7" s="11"/>
      <c r="N7" s="14"/>
      <c r="O7" s="11"/>
      <c r="P7" s="14"/>
      <c r="Q7" s="15"/>
    </row>
    <row r="8" spans="2:18" ht="37.5" customHeight="1">
      <c r="B8" s="246"/>
      <c r="C8" s="226" t="s">
        <v>35</v>
      </c>
      <c r="D8" s="227"/>
      <c r="E8" s="227"/>
      <c r="F8" s="228"/>
      <c r="G8" s="11"/>
      <c r="H8" s="14"/>
      <c r="I8" s="11"/>
      <c r="J8" s="14"/>
      <c r="K8" s="11"/>
      <c r="L8" s="14"/>
      <c r="M8" s="11"/>
      <c r="N8" s="14"/>
      <c r="O8" s="11"/>
      <c r="P8" s="14"/>
      <c r="Q8" s="15"/>
    </row>
    <row r="9" spans="2:18" ht="39" customHeight="1" thickBot="1">
      <c r="B9" s="246"/>
      <c r="C9" s="250" t="s">
        <v>36</v>
      </c>
      <c r="D9" s="251"/>
      <c r="E9" s="251"/>
      <c r="F9" s="252"/>
      <c r="G9" s="16"/>
      <c r="H9" s="17"/>
      <c r="I9" s="16"/>
      <c r="J9" s="17"/>
      <c r="K9" s="16"/>
      <c r="L9" s="17"/>
      <c r="M9" s="16"/>
      <c r="N9" s="17"/>
      <c r="O9" s="16"/>
      <c r="P9" s="17"/>
      <c r="Q9" s="18"/>
    </row>
    <row r="10" spans="2:18" ht="18.75" customHeight="1" thickBot="1">
      <c r="B10" s="246"/>
      <c r="C10" s="253" t="s">
        <v>90</v>
      </c>
      <c r="D10" s="224"/>
      <c r="E10" s="224"/>
      <c r="F10" s="224"/>
      <c r="G10" s="224"/>
      <c r="H10" s="224"/>
      <c r="I10" s="224"/>
      <c r="J10" s="224"/>
      <c r="K10" s="224"/>
      <c r="L10" s="224"/>
      <c r="M10" s="224"/>
      <c r="N10" s="224"/>
      <c r="O10" s="224"/>
      <c r="P10" s="224"/>
      <c r="Q10" s="225"/>
      <c r="R10" s="3"/>
    </row>
    <row r="11" spans="2:18">
      <c r="B11" s="246"/>
      <c r="C11" s="214"/>
      <c r="D11" s="215"/>
      <c r="E11" s="215"/>
      <c r="F11" s="216"/>
      <c r="G11" s="1" t="s">
        <v>38</v>
      </c>
      <c r="H11" s="5" t="s">
        <v>39</v>
      </c>
      <c r="I11" s="6" t="s">
        <v>40</v>
      </c>
      <c r="J11" s="7" t="s">
        <v>41</v>
      </c>
      <c r="K11" s="7" t="s">
        <v>42</v>
      </c>
      <c r="L11" s="5" t="s">
        <v>43</v>
      </c>
      <c r="M11" s="6" t="s">
        <v>44</v>
      </c>
      <c r="N11" s="7" t="s">
        <v>45</v>
      </c>
      <c r="O11" s="5" t="s">
        <v>46</v>
      </c>
      <c r="P11" s="6" t="s">
        <v>48</v>
      </c>
      <c r="Q11" s="8" t="s">
        <v>50</v>
      </c>
    </row>
    <row r="12" spans="2:18">
      <c r="B12" s="246"/>
      <c r="C12" s="217" t="s">
        <v>37</v>
      </c>
      <c r="D12" s="218"/>
      <c r="E12" s="218"/>
      <c r="F12" s="219"/>
      <c r="G12" s="11"/>
      <c r="H12" s="12"/>
      <c r="I12" s="12"/>
      <c r="J12" s="12"/>
      <c r="K12" s="12"/>
      <c r="L12" s="12"/>
      <c r="M12" s="12"/>
      <c r="N12" s="12"/>
      <c r="O12" s="12"/>
      <c r="P12" s="12"/>
      <c r="Q12" s="13"/>
    </row>
    <row r="13" spans="2:18" ht="38.25" customHeight="1">
      <c r="B13" s="246"/>
      <c r="C13" s="226" t="s">
        <v>100</v>
      </c>
      <c r="D13" s="227"/>
      <c r="E13" s="227"/>
      <c r="F13" s="228"/>
      <c r="G13" s="11"/>
      <c r="H13" s="14"/>
      <c r="I13" s="14"/>
      <c r="J13" s="14"/>
      <c r="K13" s="14"/>
      <c r="L13" s="14"/>
      <c r="M13" s="14"/>
      <c r="N13" s="14"/>
      <c r="O13" s="14"/>
      <c r="P13" s="14"/>
      <c r="Q13" s="15"/>
    </row>
    <row r="14" spans="2:18" ht="38.25" customHeight="1">
      <c r="B14" s="246"/>
      <c r="C14" s="226" t="s">
        <v>35</v>
      </c>
      <c r="D14" s="227"/>
      <c r="E14" s="227"/>
      <c r="F14" s="228"/>
      <c r="G14" s="11"/>
      <c r="H14" s="14"/>
      <c r="I14" s="14"/>
      <c r="J14" s="14"/>
      <c r="K14" s="14"/>
      <c r="L14" s="14"/>
      <c r="M14" s="14"/>
      <c r="N14" s="14"/>
      <c r="O14" s="14"/>
      <c r="P14" s="14"/>
      <c r="Q14" s="15"/>
    </row>
    <row r="15" spans="2:18" ht="39.75" customHeight="1" thickBot="1">
      <c r="B15" s="246"/>
      <c r="C15" s="250" t="s">
        <v>36</v>
      </c>
      <c r="D15" s="251"/>
      <c r="E15" s="251"/>
      <c r="F15" s="252"/>
      <c r="G15" s="16"/>
      <c r="H15" s="17"/>
      <c r="I15" s="17"/>
      <c r="J15" s="17"/>
      <c r="K15" s="17"/>
      <c r="L15" s="17"/>
      <c r="M15" s="17"/>
      <c r="N15" s="17"/>
      <c r="O15" s="17"/>
      <c r="P15" s="17"/>
      <c r="Q15" s="18"/>
    </row>
    <row r="16" spans="2:18" ht="19.5" thickBot="1">
      <c r="B16" s="246"/>
      <c r="C16" s="224" t="s">
        <v>52</v>
      </c>
      <c r="D16" s="224"/>
      <c r="E16" s="224"/>
      <c r="F16" s="224"/>
      <c r="G16" s="224"/>
      <c r="H16" s="224"/>
      <c r="I16" s="224"/>
      <c r="J16" s="224"/>
      <c r="K16" s="224"/>
      <c r="L16" s="224"/>
      <c r="M16" s="224"/>
      <c r="N16" s="224"/>
      <c r="O16" s="224"/>
      <c r="P16" s="224"/>
      <c r="Q16" s="225"/>
    </row>
    <row r="17" spans="1:29">
      <c r="B17" s="246"/>
      <c r="C17" s="214"/>
      <c r="D17" s="215"/>
      <c r="E17" s="215"/>
      <c r="F17" s="216"/>
      <c r="G17" s="1" t="s">
        <v>38</v>
      </c>
      <c r="H17" s="5" t="s">
        <v>39</v>
      </c>
      <c r="I17" s="6" t="s">
        <v>40</v>
      </c>
      <c r="J17" s="7" t="s">
        <v>41</v>
      </c>
      <c r="K17" s="7" t="s">
        <v>42</v>
      </c>
      <c r="L17" s="5" t="s">
        <v>43</v>
      </c>
      <c r="M17" s="6" t="s">
        <v>44</v>
      </c>
      <c r="N17" s="7" t="s">
        <v>45</v>
      </c>
      <c r="O17" s="5" t="s">
        <v>46</v>
      </c>
      <c r="P17" s="6" t="s">
        <v>48</v>
      </c>
      <c r="Q17" s="8" t="s">
        <v>50</v>
      </c>
      <c r="S17" s="41" t="s">
        <v>76</v>
      </c>
      <c r="T17" s="41" t="s">
        <v>77</v>
      </c>
      <c r="U17" s="41" t="s">
        <v>78</v>
      </c>
      <c r="V17" s="41" t="s">
        <v>79</v>
      </c>
      <c r="W17" s="41" t="s">
        <v>80</v>
      </c>
      <c r="X17" s="41" t="s">
        <v>81</v>
      </c>
      <c r="Y17" s="41" t="s">
        <v>82</v>
      </c>
      <c r="Z17" s="41" t="s">
        <v>83</v>
      </c>
      <c r="AA17" s="41" t="s">
        <v>84</v>
      </c>
      <c r="AB17" s="41" t="s">
        <v>47</v>
      </c>
      <c r="AC17" s="41" t="s">
        <v>49</v>
      </c>
    </row>
    <row r="18" spans="1:29" ht="56.25" customHeight="1">
      <c r="B18" s="246"/>
      <c r="C18" s="226" t="s">
        <v>34</v>
      </c>
      <c r="D18" s="227"/>
      <c r="E18" s="227"/>
      <c r="F18" s="228"/>
      <c r="G18" s="45">
        <f>G7*1/2</f>
        <v>0</v>
      </c>
      <c r="H18" s="45">
        <f t="shared" ref="H18:Q18" si="0">H7*1/2</f>
        <v>0</v>
      </c>
      <c r="I18" s="45">
        <f t="shared" si="0"/>
        <v>0</v>
      </c>
      <c r="J18" s="45">
        <f t="shared" si="0"/>
        <v>0</v>
      </c>
      <c r="K18" s="45">
        <f t="shared" si="0"/>
        <v>0</v>
      </c>
      <c r="L18" s="45">
        <f t="shared" si="0"/>
        <v>0</v>
      </c>
      <c r="M18" s="45">
        <f t="shared" si="0"/>
        <v>0</v>
      </c>
      <c r="N18" s="45">
        <f t="shared" si="0"/>
        <v>0</v>
      </c>
      <c r="O18" s="45">
        <f t="shared" si="0"/>
        <v>0</v>
      </c>
      <c r="P18" s="45">
        <f t="shared" si="0"/>
        <v>0</v>
      </c>
      <c r="Q18" s="46">
        <f t="shared" si="0"/>
        <v>0</v>
      </c>
      <c r="S18" s="41">
        <f t="shared" ref="S18:X18" si="1">SUM(G18:G20)</f>
        <v>0</v>
      </c>
      <c r="T18" s="41">
        <f t="shared" si="1"/>
        <v>0</v>
      </c>
      <c r="U18" s="41">
        <f t="shared" si="1"/>
        <v>0</v>
      </c>
      <c r="V18" s="41">
        <f t="shared" si="1"/>
        <v>0</v>
      </c>
      <c r="W18" s="41">
        <f t="shared" si="1"/>
        <v>0</v>
      </c>
      <c r="X18" s="41">
        <f t="shared" si="1"/>
        <v>0</v>
      </c>
      <c r="Y18" s="41">
        <f>SUM(M18:M20)</f>
        <v>0</v>
      </c>
      <c r="Z18" s="41">
        <f t="shared" ref="Z18:AA18" si="2">SUM(N18:N20)</f>
        <v>0</v>
      </c>
      <c r="AA18" s="41">
        <f t="shared" si="2"/>
        <v>0</v>
      </c>
      <c r="AB18" s="41">
        <f>SUM(P18:P20)</f>
        <v>0</v>
      </c>
      <c r="AC18" s="41">
        <f t="shared" ref="AC18" si="3">SUM(Q18:Q20)</f>
        <v>0</v>
      </c>
    </row>
    <row r="19" spans="1:29" ht="37.5" customHeight="1">
      <c r="B19" s="246"/>
      <c r="C19" s="226" t="s">
        <v>35</v>
      </c>
      <c r="D19" s="227"/>
      <c r="E19" s="227"/>
      <c r="F19" s="228"/>
      <c r="G19" s="45">
        <f>G8*3/4</f>
        <v>0</v>
      </c>
      <c r="H19" s="45">
        <f t="shared" ref="H19:Q19" si="4">H8*3/4</f>
        <v>0</v>
      </c>
      <c r="I19" s="45">
        <f t="shared" si="4"/>
        <v>0</v>
      </c>
      <c r="J19" s="45">
        <f t="shared" si="4"/>
        <v>0</v>
      </c>
      <c r="K19" s="45">
        <f t="shared" si="4"/>
        <v>0</v>
      </c>
      <c r="L19" s="45">
        <f t="shared" si="4"/>
        <v>0</v>
      </c>
      <c r="M19" s="45">
        <f t="shared" si="4"/>
        <v>0</v>
      </c>
      <c r="N19" s="45">
        <f t="shared" si="4"/>
        <v>0</v>
      </c>
      <c r="O19" s="45">
        <f t="shared" si="4"/>
        <v>0</v>
      </c>
      <c r="P19" s="45">
        <f t="shared" si="4"/>
        <v>0</v>
      </c>
      <c r="Q19" s="46">
        <f t="shared" si="4"/>
        <v>0</v>
      </c>
      <c r="S19" s="41">
        <f>IF(S20=TRUE,SUM(G18,G19,G20)*6/7,10000)</f>
        <v>10000</v>
      </c>
      <c r="T19" s="41">
        <f t="shared" ref="T19:AC19" si="5">IF(T20=TRUE,SUM(H18,H19,H20)*6/7,10000)</f>
        <v>10000</v>
      </c>
      <c r="U19" s="41">
        <f t="shared" si="5"/>
        <v>10000</v>
      </c>
      <c r="V19" s="41">
        <f t="shared" si="5"/>
        <v>10000</v>
      </c>
      <c r="W19" s="41">
        <f t="shared" si="5"/>
        <v>10000</v>
      </c>
      <c r="X19" s="41">
        <f t="shared" si="5"/>
        <v>10000</v>
      </c>
      <c r="Y19" s="41">
        <f t="shared" si="5"/>
        <v>10000</v>
      </c>
      <c r="Z19" s="41">
        <f t="shared" si="5"/>
        <v>10000</v>
      </c>
      <c r="AA19" s="41">
        <f t="shared" si="5"/>
        <v>10000</v>
      </c>
      <c r="AB19" s="41">
        <f t="shared" si="5"/>
        <v>10000</v>
      </c>
      <c r="AC19" s="41">
        <f t="shared" si="5"/>
        <v>10000</v>
      </c>
    </row>
    <row r="20" spans="1:29" ht="38.25" customHeight="1">
      <c r="B20" s="246"/>
      <c r="C20" s="237" t="s">
        <v>36</v>
      </c>
      <c r="D20" s="238"/>
      <c r="E20" s="238"/>
      <c r="F20" s="239"/>
      <c r="G20" s="47">
        <f>G9</f>
        <v>0</v>
      </c>
      <c r="H20" s="47">
        <f t="shared" ref="H20:Q20" si="6">H9</f>
        <v>0</v>
      </c>
      <c r="I20" s="47">
        <f t="shared" si="6"/>
        <v>0</v>
      </c>
      <c r="J20" s="47">
        <f t="shared" si="6"/>
        <v>0</v>
      </c>
      <c r="K20" s="47">
        <f t="shared" si="6"/>
        <v>0</v>
      </c>
      <c r="L20" s="47">
        <f t="shared" si="6"/>
        <v>0</v>
      </c>
      <c r="M20" s="47">
        <f t="shared" si="6"/>
        <v>0</v>
      </c>
      <c r="N20" s="47">
        <f t="shared" si="6"/>
        <v>0</v>
      </c>
      <c r="O20" s="47">
        <f t="shared" si="6"/>
        <v>0</v>
      </c>
      <c r="P20" s="48">
        <f t="shared" si="6"/>
        <v>0</v>
      </c>
      <c r="Q20" s="46">
        <f t="shared" si="6"/>
        <v>0</v>
      </c>
      <c r="S20" s="41" t="b">
        <v>0</v>
      </c>
      <c r="T20" s="41" t="b">
        <v>0</v>
      </c>
      <c r="U20" s="41" t="b">
        <v>0</v>
      </c>
      <c r="V20" s="41" t="b">
        <v>0</v>
      </c>
      <c r="W20" s="41" t="b">
        <v>0</v>
      </c>
      <c r="X20" s="41" t="b">
        <v>0</v>
      </c>
      <c r="Y20" s="41" t="b">
        <v>0</v>
      </c>
      <c r="Z20" s="41" t="b">
        <v>0</v>
      </c>
      <c r="AA20" s="41" t="b">
        <v>0</v>
      </c>
      <c r="AB20" s="41" t="b">
        <v>0</v>
      </c>
      <c r="AC20" s="41" t="b">
        <v>0</v>
      </c>
    </row>
    <row r="21" spans="1:29" ht="58.5" customHeight="1" thickBot="1">
      <c r="B21" s="246"/>
      <c r="C21" s="240" t="s">
        <v>54</v>
      </c>
      <c r="D21" s="240"/>
      <c r="E21" s="240"/>
      <c r="F21" s="240"/>
      <c r="G21" s="49">
        <f>MIN(S18,S19)</f>
        <v>0</v>
      </c>
      <c r="H21" s="49">
        <f t="shared" ref="H21:Q21" si="7">MIN(T18,T19)</f>
        <v>0</v>
      </c>
      <c r="I21" s="49">
        <f t="shared" si="7"/>
        <v>0</v>
      </c>
      <c r="J21" s="49">
        <f t="shared" si="7"/>
        <v>0</v>
      </c>
      <c r="K21" s="49">
        <f t="shared" si="7"/>
        <v>0</v>
      </c>
      <c r="L21" s="49">
        <f t="shared" si="7"/>
        <v>0</v>
      </c>
      <c r="M21" s="49">
        <f t="shared" si="7"/>
        <v>0</v>
      </c>
      <c r="N21" s="49">
        <f t="shared" si="7"/>
        <v>0</v>
      </c>
      <c r="O21" s="49">
        <f t="shared" si="7"/>
        <v>0</v>
      </c>
      <c r="P21" s="49">
        <f t="shared" si="7"/>
        <v>0</v>
      </c>
      <c r="Q21" s="49">
        <f t="shared" si="7"/>
        <v>0</v>
      </c>
      <c r="R21" s="3"/>
    </row>
    <row r="22" spans="1:29" ht="19.5" thickBot="1">
      <c r="B22" s="246"/>
      <c r="C22" s="224" t="s">
        <v>53</v>
      </c>
      <c r="D22" s="224"/>
      <c r="E22" s="224"/>
      <c r="F22" s="224"/>
      <c r="G22" s="224"/>
      <c r="H22" s="224"/>
      <c r="I22" s="224"/>
      <c r="J22" s="224"/>
      <c r="K22" s="224"/>
      <c r="L22" s="224"/>
      <c r="M22" s="224"/>
      <c r="N22" s="224"/>
      <c r="O22" s="224"/>
      <c r="P22" s="224"/>
      <c r="Q22" s="225"/>
    </row>
    <row r="23" spans="1:29">
      <c r="B23" s="246"/>
      <c r="C23" s="214"/>
      <c r="D23" s="215"/>
      <c r="E23" s="215"/>
      <c r="F23" s="216"/>
      <c r="G23" s="1" t="s">
        <v>38</v>
      </c>
      <c r="H23" s="5" t="s">
        <v>39</v>
      </c>
      <c r="I23" s="6" t="s">
        <v>40</v>
      </c>
      <c r="J23" s="7" t="s">
        <v>41</v>
      </c>
      <c r="K23" s="7" t="s">
        <v>42</v>
      </c>
      <c r="L23" s="5" t="s">
        <v>43</v>
      </c>
      <c r="M23" s="6" t="s">
        <v>44</v>
      </c>
      <c r="N23" s="7" t="s">
        <v>45</v>
      </c>
      <c r="O23" s="5" t="s">
        <v>46</v>
      </c>
      <c r="P23" s="6" t="s">
        <v>48</v>
      </c>
      <c r="Q23" s="8" t="s">
        <v>50</v>
      </c>
      <c r="S23" s="41" t="s">
        <v>76</v>
      </c>
      <c r="T23" s="41" t="s">
        <v>77</v>
      </c>
      <c r="U23" s="41" t="s">
        <v>78</v>
      </c>
      <c r="V23" s="41" t="s">
        <v>79</v>
      </c>
      <c r="W23" s="41" t="s">
        <v>80</v>
      </c>
      <c r="X23" s="41" t="s">
        <v>81</v>
      </c>
      <c r="Y23" s="41" t="s">
        <v>82</v>
      </c>
      <c r="Z23" s="41" t="s">
        <v>83</v>
      </c>
      <c r="AA23" s="41" t="s">
        <v>84</v>
      </c>
      <c r="AB23" s="41" t="s">
        <v>47</v>
      </c>
      <c r="AC23" s="41" t="s">
        <v>49</v>
      </c>
    </row>
    <row r="24" spans="1:29" ht="37.5" customHeight="1">
      <c r="B24" s="246"/>
      <c r="C24" s="226" t="s">
        <v>100</v>
      </c>
      <c r="D24" s="227"/>
      <c r="E24" s="227"/>
      <c r="F24" s="228"/>
      <c r="G24" s="45">
        <f>G13*1/2</f>
        <v>0</v>
      </c>
      <c r="H24" s="45">
        <f t="shared" ref="H24:Q24" si="8">H13*1/2</f>
        <v>0</v>
      </c>
      <c r="I24" s="45">
        <f t="shared" si="8"/>
        <v>0</v>
      </c>
      <c r="J24" s="45">
        <f t="shared" si="8"/>
        <v>0</v>
      </c>
      <c r="K24" s="45">
        <f t="shared" si="8"/>
        <v>0</v>
      </c>
      <c r="L24" s="45">
        <f t="shared" si="8"/>
        <v>0</v>
      </c>
      <c r="M24" s="45">
        <f t="shared" si="8"/>
        <v>0</v>
      </c>
      <c r="N24" s="45">
        <f t="shared" si="8"/>
        <v>0</v>
      </c>
      <c r="O24" s="45">
        <f t="shared" si="8"/>
        <v>0</v>
      </c>
      <c r="P24" s="45">
        <f t="shared" si="8"/>
        <v>0</v>
      </c>
      <c r="Q24" s="46">
        <f t="shared" si="8"/>
        <v>0</v>
      </c>
      <c r="S24" s="41">
        <f t="shared" ref="S24:X24" si="9">SUM(G24:G26)</f>
        <v>0</v>
      </c>
      <c r="T24" s="41">
        <f t="shared" si="9"/>
        <v>0</v>
      </c>
      <c r="U24" s="41">
        <f t="shared" si="9"/>
        <v>0</v>
      </c>
      <c r="V24" s="41">
        <f t="shared" si="9"/>
        <v>0</v>
      </c>
      <c r="W24" s="41">
        <f t="shared" si="9"/>
        <v>0</v>
      </c>
      <c r="X24" s="41">
        <f t="shared" si="9"/>
        <v>0</v>
      </c>
      <c r="Y24" s="41">
        <f>SUM(M24:M26)</f>
        <v>0</v>
      </c>
      <c r="Z24" s="41">
        <f t="shared" ref="Z24:AA24" si="10">SUM(N24:N26)</f>
        <v>0</v>
      </c>
      <c r="AA24" s="41">
        <f t="shared" si="10"/>
        <v>0</v>
      </c>
      <c r="AB24" s="41">
        <f>SUM(P24:P26)</f>
        <v>0</v>
      </c>
      <c r="AC24" s="41">
        <f t="shared" ref="AC24" si="11">SUM(Q24:Q26)</f>
        <v>0</v>
      </c>
    </row>
    <row r="25" spans="1:29" ht="37.5" customHeight="1">
      <c r="B25" s="246"/>
      <c r="C25" s="226" t="s">
        <v>35</v>
      </c>
      <c r="D25" s="227"/>
      <c r="E25" s="227"/>
      <c r="F25" s="228"/>
      <c r="G25" s="45">
        <f>G14*3/4</f>
        <v>0</v>
      </c>
      <c r="H25" s="45">
        <f t="shared" ref="H25:P25" si="12">H14*3/4</f>
        <v>0</v>
      </c>
      <c r="I25" s="45">
        <f t="shared" si="12"/>
        <v>0</v>
      </c>
      <c r="J25" s="45">
        <f t="shared" si="12"/>
        <v>0</v>
      </c>
      <c r="K25" s="45">
        <f t="shared" si="12"/>
        <v>0</v>
      </c>
      <c r="L25" s="45">
        <f t="shared" si="12"/>
        <v>0</v>
      </c>
      <c r="M25" s="45">
        <f t="shared" si="12"/>
        <v>0</v>
      </c>
      <c r="N25" s="45">
        <f t="shared" si="12"/>
        <v>0</v>
      </c>
      <c r="O25" s="45">
        <f t="shared" si="12"/>
        <v>0</v>
      </c>
      <c r="P25" s="45">
        <f t="shared" si="12"/>
        <v>0</v>
      </c>
      <c r="Q25" s="46">
        <f>Q14*3/4</f>
        <v>0</v>
      </c>
      <c r="S25" s="41">
        <f>IF(S26=TRUE,SUM(G24,G25,G26)*6/7,10000)</f>
        <v>10000</v>
      </c>
      <c r="T25" s="41">
        <f t="shared" ref="T25:AC25" si="13">IF(T26=TRUE,SUM(H24,H25,H26)*6/7,10000)</f>
        <v>10000</v>
      </c>
      <c r="U25" s="41">
        <f t="shared" si="13"/>
        <v>10000</v>
      </c>
      <c r="V25" s="41">
        <f t="shared" si="13"/>
        <v>10000</v>
      </c>
      <c r="W25" s="41">
        <f t="shared" si="13"/>
        <v>10000</v>
      </c>
      <c r="X25" s="41">
        <f t="shared" si="13"/>
        <v>10000</v>
      </c>
      <c r="Y25" s="41">
        <f t="shared" si="13"/>
        <v>10000</v>
      </c>
      <c r="Z25" s="41">
        <f t="shared" si="13"/>
        <v>10000</v>
      </c>
      <c r="AA25" s="41">
        <f t="shared" si="13"/>
        <v>10000</v>
      </c>
      <c r="AB25" s="41">
        <f t="shared" si="13"/>
        <v>10000</v>
      </c>
      <c r="AC25" s="41">
        <f t="shared" si="13"/>
        <v>10000</v>
      </c>
    </row>
    <row r="26" spans="1:29" ht="38.25" customHeight="1">
      <c r="B26" s="246"/>
      <c r="C26" s="226" t="s">
        <v>36</v>
      </c>
      <c r="D26" s="227"/>
      <c r="E26" s="227"/>
      <c r="F26" s="228"/>
      <c r="G26" s="45">
        <f>G15</f>
        <v>0</v>
      </c>
      <c r="H26" s="45">
        <f t="shared" ref="H26:Q26" si="14">H15</f>
        <v>0</v>
      </c>
      <c r="I26" s="45">
        <f t="shared" si="14"/>
        <v>0</v>
      </c>
      <c r="J26" s="45">
        <f t="shared" si="14"/>
        <v>0</v>
      </c>
      <c r="K26" s="45">
        <f t="shared" si="14"/>
        <v>0</v>
      </c>
      <c r="L26" s="45">
        <f t="shared" si="14"/>
        <v>0</v>
      </c>
      <c r="M26" s="45">
        <f t="shared" si="14"/>
        <v>0</v>
      </c>
      <c r="N26" s="45">
        <f t="shared" si="14"/>
        <v>0</v>
      </c>
      <c r="O26" s="45">
        <f t="shared" si="14"/>
        <v>0</v>
      </c>
      <c r="P26" s="45">
        <f t="shared" si="14"/>
        <v>0</v>
      </c>
      <c r="Q26" s="46">
        <f t="shared" si="14"/>
        <v>0</v>
      </c>
      <c r="S26" s="41" t="b">
        <v>0</v>
      </c>
      <c r="T26" s="41" t="b">
        <v>0</v>
      </c>
      <c r="U26" s="41" t="b">
        <v>0</v>
      </c>
      <c r="V26" s="41" t="b">
        <v>0</v>
      </c>
      <c r="W26" s="41" t="b">
        <v>0</v>
      </c>
      <c r="X26" s="41" t="b">
        <v>0</v>
      </c>
      <c r="Y26" s="41" t="b">
        <v>0</v>
      </c>
      <c r="Z26" s="41" t="b">
        <v>0</v>
      </c>
      <c r="AA26" s="41" t="b">
        <v>0</v>
      </c>
      <c r="AB26" s="41" t="b">
        <v>0</v>
      </c>
      <c r="AC26" s="41" t="b">
        <v>0</v>
      </c>
    </row>
    <row r="27" spans="1:29" ht="58.5" customHeight="1" thickBot="1">
      <c r="B27" s="246"/>
      <c r="C27" s="241" t="s">
        <v>54</v>
      </c>
      <c r="D27" s="241"/>
      <c r="E27" s="241"/>
      <c r="F27" s="242"/>
      <c r="G27" s="50">
        <f>MIN(S24,S25)</f>
        <v>0</v>
      </c>
      <c r="H27" s="50">
        <f t="shared" ref="H27:Q27" si="15">MIN(T24,T25)</f>
        <v>0</v>
      </c>
      <c r="I27" s="50">
        <f t="shared" si="15"/>
        <v>0</v>
      </c>
      <c r="J27" s="50">
        <f t="shared" si="15"/>
        <v>0</v>
      </c>
      <c r="K27" s="50">
        <f t="shared" si="15"/>
        <v>0</v>
      </c>
      <c r="L27" s="50">
        <f t="shared" si="15"/>
        <v>0</v>
      </c>
      <c r="M27" s="50">
        <f t="shared" si="15"/>
        <v>0</v>
      </c>
      <c r="N27" s="50">
        <f t="shared" si="15"/>
        <v>0</v>
      </c>
      <c r="O27" s="50">
        <f t="shared" si="15"/>
        <v>0</v>
      </c>
      <c r="P27" s="50">
        <f t="shared" si="15"/>
        <v>0</v>
      </c>
      <c r="Q27" s="50">
        <f t="shared" si="15"/>
        <v>0</v>
      </c>
      <c r="R27" s="3"/>
    </row>
    <row r="28" spans="1:29" ht="19.5" thickBot="1">
      <c r="B28" s="246"/>
      <c r="C28" s="233" t="s">
        <v>58</v>
      </c>
      <c r="D28" s="233"/>
      <c r="E28" s="233"/>
      <c r="F28" s="233"/>
      <c r="G28" s="233"/>
      <c r="H28" s="233"/>
      <c r="I28" s="233"/>
      <c r="J28" s="233"/>
      <c r="K28" s="233"/>
      <c r="L28" s="233"/>
      <c r="M28" s="233"/>
      <c r="N28" s="233"/>
      <c r="O28" s="233"/>
      <c r="P28" s="235">
        <f>SUM(G21:Q21)</f>
        <v>0</v>
      </c>
      <c r="Q28" s="236"/>
      <c r="R28" t="s">
        <v>57</v>
      </c>
    </row>
    <row r="29" spans="1:29" ht="19.5" thickBot="1">
      <c r="B29" s="247"/>
      <c r="C29" s="233" t="s">
        <v>59</v>
      </c>
      <c r="D29" s="233"/>
      <c r="E29" s="233"/>
      <c r="F29" s="233"/>
      <c r="G29" s="233"/>
      <c r="H29" s="233"/>
      <c r="I29" s="233"/>
      <c r="J29" s="233"/>
      <c r="K29" s="233"/>
      <c r="L29" s="233"/>
      <c r="M29" s="233"/>
      <c r="N29" s="233"/>
      <c r="O29" s="233"/>
      <c r="P29" s="235">
        <f>SUM(G27:Q27)</f>
        <v>0</v>
      </c>
      <c r="Q29" s="236"/>
      <c r="R29" t="s">
        <v>60</v>
      </c>
    </row>
    <row r="30" spans="1:29" ht="19.5" thickBot="1"/>
    <row r="31" spans="1:29" ht="41.25" customHeight="1" thickBot="1">
      <c r="A31" s="9"/>
      <c r="B31" s="243" t="s">
        <v>56</v>
      </c>
      <c r="C31" s="213" t="s">
        <v>108</v>
      </c>
      <c r="D31" s="213"/>
      <c r="E31" s="213"/>
      <c r="F31" s="213"/>
      <c r="G31" s="213"/>
      <c r="H31" s="213"/>
      <c r="I31" s="213"/>
      <c r="J31" s="213"/>
      <c r="K31" s="213"/>
      <c r="L31" s="213"/>
      <c r="M31" s="213"/>
      <c r="N31" s="213"/>
      <c r="O31" s="213"/>
      <c r="P31" s="213"/>
      <c r="Q31" s="213"/>
      <c r="R31" s="3"/>
    </row>
    <row r="32" spans="1:29">
      <c r="B32" s="244"/>
      <c r="C32" s="214"/>
      <c r="D32" s="215"/>
      <c r="E32" s="215"/>
      <c r="F32" s="216"/>
      <c r="G32" s="1" t="s">
        <v>38</v>
      </c>
      <c r="H32" s="5" t="s">
        <v>39</v>
      </c>
      <c r="I32" s="6" t="s">
        <v>40</v>
      </c>
      <c r="J32" s="7" t="s">
        <v>41</v>
      </c>
      <c r="K32" s="7" t="s">
        <v>42</v>
      </c>
      <c r="L32" s="5" t="s">
        <v>43</v>
      </c>
      <c r="M32" s="6" t="s">
        <v>44</v>
      </c>
      <c r="N32" s="7" t="s">
        <v>45</v>
      </c>
      <c r="O32" s="5" t="s">
        <v>46</v>
      </c>
      <c r="P32" s="6" t="s">
        <v>48</v>
      </c>
      <c r="Q32" s="8" t="s">
        <v>50</v>
      </c>
      <c r="S32" s="41" t="s">
        <v>76</v>
      </c>
      <c r="T32" s="41" t="s">
        <v>77</v>
      </c>
      <c r="U32" s="41" t="s">
        <v>78</v>
      </c>
      <c r="V32" s="41" t="s">
        <v>79</v>
      </c>
      <c r="W32" s="41" t="s">
        <v>80</v>
      </c>
      <c r="X32" s="41" t="s">
        <v>81</v>
      </c>
      <c r="Y32" s="41" t="s">
        <v>82</v>
      </c>
      <c r="Z32" s="41" t="s">
        <v>83</v>
      </c>
      <c r="AA32" s="41" t="s">
        <v>84</v>
      </c>
      <c r="AB32" s="41" t="s">
        <v>47</v>
      </c>
      <c r="AC32" s="41" t="s">
        <v>49</v>
      </c>
    </row>
    <row r="33" spans="1:29" ht="18.75" customHeight="1">
      <c r="B33" s="244"/>
      <c r="C33" s="217" t="s">
        <v>37</v>
      </c>
      <c r="D33" s="218"/>
      <c r="E33" s="218"/>
      <c r="F33" s="219"/>
      <c r="G33" s="11"/>
      <c r="H33" s="12"/>
      <c r="I33" s="12"/>
      <c r="J33" s="12"/>
      <c r="K33" s="12"/>
      <c r="L33" s="12"/>
      <c r="M33" s="12"/>
      <c r="N33" s="12"/>
      <c r="O33" s="12"/>
      <c r="P33" s="12"/>
      <c r="Q33" s="13"/>
      <c r="S33" s="41">
        <f>G34</f>
        <v>0</v>
      </c>
      <c r="T33" s="41">
        <f t="shared" ref="T33:AC33" si="16">H34</f>
        <v>0</v>
      </c>
      <c r="U33" s="41">
        <f t="shared" si="16"/>
        <v>0</v>
      </c>
      <c r="V33" s="41">
        <f t="shared" si="16"/>
        <v>0</v>
      </c>
      <c r="W33" s="41">
        <f t="shared" si="16"/>
        <v>0</v>
      </c>
      <c r="X33" s="41">
        <f t="shared" si="16"/>
        <v>0</v>
      </c>
      <c r="Y33" s="41">
        <f t="shared" si="16"/>
        <v>0</v>
      </c>
      <c r="Z33" s="41">
        <f t="shared" si="16"/>
        <v>0</v>
      </c>
      <c r="AA33" s="41">
        <f t="shared" si="16"/>
        <v>0</v>
      </c>
      <c r="AB33" s="41">
        <f t="shared" si="16"/>
        <v>0</v>
      </c>
      <c r="AC33" s="41">
        <f t="shared" si="16"/>
        <v>0</v>
      </c>
    </row>
    <row r="34" spans="1:29">
      <c r="A34" s="9"/>
      <c r="B34" s="244"/>
      <c r="C34" s="220" t="s">
        <v>96</v>
      </c>
      <c r="D34" s="220"/>
      <c r="E34" s="220"/>
      <c r="F34" s="220"/>
      <c r="G34" s="42"/>
      <c r="H34" s="42"/>
      <c r="I34" s="42"/>
      <c r="J34" s="42"/>
      <c r="K34" s="42"/>
      <c r="L34" s="42"/>
      <c r="M34" s="42"/>
      <c r="N34" s="43"/>
      <c r="O34" s="42"/>
      <c r="P34" s="42"/>
      <c r="Q34" s="44"/>
      <c r="S34" s="41">
        <f>IF(S35=TRUE,G34*6/7,10000)</f>
        <v>10000</v>
      </c>
      <c r="T34" s="41">
        <f t="shared" ref="T34:AC34" si="17">IF(T35=TRUE,H34*6/7,10000)</f>
        <v>10000</v>
      </c>
      <c r="U34" s="41">
        <f t="shared" si="17"/>
        <v>10000</v>
      </c>
      <c r="V34" s="41">
        <f t="shared" si="17"/>
        <v>10000</v>
      </c>
      <c r="W34" s="41">
        <f t="shared" si="17"/>
        <v>10000</v>
      </c>
      <c r="X34" s="41">
        <f t="shared" si="17"/>
        <v>10000</v>
      </c>
      <c r="Y34" s="41">
        <f t="shared" si="17"/>
        <v>10000</v>
      </c>
      <c r="Z34" s="41">
        <f t="shared" si="17"/>
        <v>10000</v>
      </c>
      <c r="AA34" s="41">
        <f t="shared" si="17"/>
        <v>10000</v>
      </c>
      <c r="AB34" s="41">
        <f t="shared" si="17"/>
        <v>10000</v>
      </c>
      <c r="AC34" s="41">
        <f t="shared" si="17"/>
        <v>10000</v>
      </c>
    </row>
    <row r="35" spans="1:29" ht="19.5" thickBot="1">
      <c r="A35" s="9"/>
      <c r="B35" s="245"/>
      <c r="C35" s="221" t="s">
        <v>97</v>
      </c>
      <c r="D35" s="221"/>
      <c r="E35" s="221"/>
      <c r="F35" s="222"/>
      <c r="G35" s="49">
        <f>MIN(S33,S34)</f>
        <v>0</v>
      </c>
      <c r="H35" s="49">
        <f t="shared" ref="H35:Q35" si="18">MIN(T33,T34)</f>
        <v>0</v>
      </c>
      <c r="I35" s="49">
        <f t="shared" si="18"/>
        <v>0</v>
      </c>
      <c r="J35" s="49">
        <f t="shared" si="18"/>
        <v>0</v>
      </c>
      <c r="K35" s="49">
        <f t="shared" si="18"/>
        <v>0</v>
      </c>
      <c r="L35" s="49">
        <f t="shared" si="18"/>
        <v>0</v>
      </c>
      <c r="M35" s="49">
        <f t="shared" si="18"/>
        <v>0</v>
      </c>
      <c r="N35" s="49">
        <f t="shared" si="18"/>
        <v>0</v>
      </c>
      <c r="O35" s="49">
        <f t="shared" si="18"/>
        <v>0</v>
      </c>
      <c r="P35" s="49">
        <f t="shared" si="18"/>
        <v>0</v>
      </c>
      <c r="Q35" s="49">
        <f t="shared" si="18"/>
        <v>0</v>
      </c>
      <c r="R35" s="3"/>
      <c r="S35" s="41" t="b">
        <v>0</v>
      </c>
      <c r="T35" s="41" t="b">
        <v>0</v>
      </c>
      <c r="U35" s="41" t="b">
        <v>0</v>
      </c>
      <c r="V35" s="41" t="b">
        <v>0</v>
      </c>
      <c r="W35" s="41" t="b">
        <v>0</v>
      </c>
      <c r="X35" s="41" t="b">
        <v>0</v>
      </c>
      <c r="Y35" s="41" t="b">
        <v>0</v>
      </c>
      <c r="Z35" s="41" t="b">
        <v>0</v>
      </c>
      <c r="AA35" s="41" t="b">
        <v>0</v>
      </c>
      <c r="AB35" s="41" t="b">
        <v>0</v>
      </c>
      <c r="AC35" s="41" t="b">
        <v>0</v>
      </c>
    </row>
    <row r="36" spans="1:29" ht="19.5" thickBot="1">
      <c r="N36" s="1"/>
      <c r="O36" s="19" t="s">
        <v>55</v>
      </c>
      <c r="P36" s="211">
        <f>SUM(G35:Q35)</f>
        <v>0</v>
      </c>
      <c r="Q36" s="212"/>
      <c r="R36" s="3" t="s">
        <v>61</v>
      </c>
    </row>
    <row r="37" spans="1:29" ht="19.5" thickBot="1"/>
    <row r="38" spans="1:29" ht="19.5" thickBot="1">
      <c r="B38" s="232" t="s">
        <v>62</v>
      </c>
      <c r="C38" s="233"/>
      <c r="D38" s="233"/>
      <c r="E38" s="233"/>
      <c r="F38" s="233"/>
      <c r="G38" s="233"/>
      <c r="H38" s="233"/>
      <c r="I38" s="233"/>
      <c r="J38" s="233"/>
      <c r="K38" s="233"/>
      <c r="L38" s="233"/>
      <c r="M38" s="233"/>
      <c r="N38" s="233"/>
      <c r="O38" s="234"/>
      <c r="P38" s="235">
        <f>IF(P29=0,P28+P36,P28+P29)</f>
        <v>0</v>
      </c>
      <c r="Q38" s="236"/>
      <c r="R38" t="s">
        <v>63</v>
      </c>
    </row>
    <row r="39" spans="1:29">
      <c r="B39" s="1"/>
      <c r="C39" s="1"/>
      <c r="D39" s="1"/>
      <c r="E39" s="1"/>
      <c r="F39" s="1"/>
      <c r="G39" s="1"/>
      <c r="H39" s="1"/>
      <c r="I39" s="1"/>
      <c r="J39" s="1"/>
      <c r="K39" s="1"/>
      <c r="L39" s="1"/>
      <c r="M39" s="1"/>
      <c r="N39" s="1"/>
      <c r="O39" s="1"/>
      <c r="P39" s="1"/>
      <c r="Q39" s="1"/>
    </row>
  </sheetData>
  <sheetProtection algorithmName="SHA-512" hashValue="6AXBTUv2nx+zWkpoh4t8zUscXXRvSNu4ZWP6S8Ti58RkTlKDkDD2OXGK/ttK31J6jtcWUPcjCXoAE8sFp1W6Ew==" saltValue="QtTjN3LG1a47II0qyIT8uA==" spinCount="100000" sheet="1" objects="1" scenarios="1"/>
  <mergeCells count="40">
    <mergeCell ref="C29:O29"/>
    <mergeCell ref="P29:Q29"/>
    <mergeCell ref="C16:Q16"/>
    <mergeCell ref="P28:Q28"/>
    <mergeCell ref="C18:F18"/>
    <mergeCell ref="C19:F19"/>
    <mergeCell ref="C20:F20"/>
    <mergeCell ref="C21:F21"/>
    <mergeCell ref="C22:Q22"/>
    <mergeCell ref="C23:F23"/>
    <mergeCell ref="C24:F24"/>
    <mergeCell ref="C25:F25"/>
    <mergeCell ref="C26:F26"/>
    <mergeCell ref="C27:F27"/>
    <mergeCell ref="C28:O28"/>
    <mergeCell ref="C4:Q4"/>
    <mergeCell ref="C10:Q10"/>
    <mergeCell ref="C17:F17"/>
    <mergeCell ref="B2:B29"/>
    <mergeCell ref="C2:Q2"/>
    <mergeCell ref="D3:E3"/>
    <mergeCell ref="C5:F5"/>
    <mergeCell ref="C6:F6"/>
    <mergeCell ref="C7:F7"/>
    <mergeCell ref="C8:F8"/>
    <mergeCell ref="C9:F9"/>
    <mergeCell ref="C11:F11"/>
    <mergeCell ref="C12:F12"/>
    <mergeCell ref="C13:F13"/>
    <mergeCell ref="C14:F14"/>
    <mergeCell ref="C15:F15"/>
    <mergeCell ref="P36:Q36"/>
    <mergeCell ref="B38:O38"/>
    <mergeCell ref="P38:Q38"/>
    <mergeCell ref="B31:B35"/>
    <mergeCell ref="C31:Q31"/>
    <mergeCell ref="C32:F32"/>
    <mergeCell ref="C33:F33"/>
    <mergeCell ref="C34:F34"/>
    <mergeCell ref="C35:F35"/>
  </mergeCells>
  <phoneticPr fontId="2"/>
  <pageMargins left="0.25" right="0.25" top="0.75" bottom="0.75" header="0.3" footer="0.3"/>
  <pageSetup paperSize="9" scale="64" orientation="portrait" horizontalDpi="300" verticalDpi="300" r:id="rId1"/>
  <rowBreaks count="1" manualBreakCount="1">
    <brk id="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6</xdr:col>
                    <xdr:colOff>85725</xdr:colOff>
                    <xdr:row>5</xdr:row>
                    <xdr:rowOff>0</xdr:rowOff>
                  </from>
                  <to>
                    <xdr:col>6</xdr:col>
                    <xdr:colOff>390525</xdr:colOff>
                    <xdr:row>6</xdr:row>
                    <xdr:rowOff>0</xdr:rowOff>
                  </to>
                </anchor>
              </controlPr>
            </control>
          </mc:Choice>
        </mc:AlternateContent>
        <mc:AlternateContent xmlns:mc="http://schemas.openxmlformats.org/markup-compatibility/2006">
          <mc:Choice Requires="x14">
            <control shapeId="3074" r:id="rId5" name="Check Box 2">
              <controlPr locked="0" defaultSize="0" autoFill="0" autoLine="0" autoPict="0">
                <anchor moveWithCells="1">
                  <from>
                    <xdr:col>7</xdr:col>
                    <xdr:colOff>85725</xdr:colOff>
                    <xdr:row>5</xdr:row>
                    <xdr:rowOff>0</xdr:rowOff>
                  </from>
                  <to>
                    <xdr:col>7</xdr:col>
                    <xdr:colOff>390525</xdr:colOff>
                    <xdr:row>6</xdr:row>
                    <xdr:rowOff>0</xdr:rowOff>
                  </to>
                </anchor>
              </controlPr>
            </control>
          </mc:Choice>
        </mc:AlternateContent>
        <mc:AlternateContent xmlns:mc="http://schemas.openxmlformats.org/markup-compatibility/2006">
          <mc:Choice Requires="x14">
            <control shapeId="3075" r:id="rId6" name="Check Box 3">
              <controlPr locked="0" defaultSize="0" autoFill="0" autoLine="0" autoPict="0">
                <anchor moveWithCells="1">
                  <from>
                    <xdr:col>8</xdr:col>
                    <xdr:colOff>76200</xdr:colOff>
                    <xdr:row>5</xdr:row>
                    <xdr:rowOff>0</xdr:rowOff>
                  </from>
                  <to>
                    <xdr:col>8</xdr:col>
                    <xdr:colOff>381000</xdr:colOff>
                    <xdr:row>6</xdr:row>
                    <xdr:rowOff>0</xdr:rowOff>
                  </to>
                </anchor>
              </controlPr>
            </control>
          </mc:Choice>
        </mc:AlternateContent>
        <mc:AlternateContent xmlns:mc="http://schemas.openxmlformats.org/markup-compatibility/2006">
          <mc:Choice Requires="x14">
            <control shapeId="3076" r:id="rId7" name="Check Box 4">
              <controlPr locked="0" defaultSize="0" autoFill="0" autoLine="0" autoPict="0">
                <anchor moveWithCells="1">
                  <from>
                    <xdr:col>9</xdr:col>
                    <xdr:colOff>85725</xdr:colOff>
                    <xdr:row>5</xdr:row>
                    <xdr:rowOff>0</xdr:rowOff>
                  </from>
                  <to>
                    <xdr:col>9</xdr:col>
                    <xdr:colOff>390525</xdr:colOff>
                    <xdr:row>6</xdr:row>
                    <xdr:rowOff>0</xdr:rowOff>
                  </to>
                </anchor>
              </controlPr>
            </control>
          </mc:Choice>
        </mc:AlternateContent>
        <mc:AlternateContent xmlns:mc="http://schemas.openxmlformats.org/markup-compatibility/2006">
          <mc:Choice Requires="x14">
            <control shapeId="3077" r:id="rId8" name="Check Box 5">
              <controlPr locked="0" defaultSize="0" autoFill="0" autoLine="0" autoPict="0">
                <anchor moveWithCells="1">
                  <from>
                    <xdr:col>10</xdr:col>
                    <xdr:colOff>76200</xdr:colOff>
                    <xdr:row>5</xdr:row>
                    <xdr:rowOff>0</xdr:rowOff>
                  </from>
                  <to>
                    <xdr:col>10</xdr:col>
                    <xdr:colOff>381000</xdr:colOff>
                    <xdr:row>6</xdr:row>
                    <xdr:rowOff>0</xdr:rowOff>
                  </to>
                </anchor>
              </controlPr>
            </control>
          </mc:Choice>
        </mc:AlternateContent>
        <mc:AlternateContent xmlns:mc="http://schemas.openxmlformats.org/markup-compatibility/2006">
          <mc:Choice Requires="x14">
            <control shapeId="3078" r:id="rId9" name="Check Box 6">
              <controlPr locked="0" defaultSize="0" autoFill="0" autoLine="0" autoPict="0">
                <anchor moveWithCells="1">
                  <from>
                    <xdr:col>11</xdr:col>
                    <xdr:colOff>76200</xdr:colOff>
                    <xdr:row>5</xdr:row>
                    <xdr:rowOff>0</xdr:rowOff>
                  </from>
                  <to>
                    <xdr:col>11</xdr:col>
                    <xdr:colOff>381000</xdr:colOff>
                    <xdr:row>6</xdr:row>
                    <xdr:rowOff>0</xdr:rowOff>
                  </to>
                </anchor>
              </controlPr>
            </control>
          </mc:Choice>
        </mc:AlternateContent>
        <mc:AlternateContent xmlns:mc="http://schemas.openxmlformats.org/markup-compatibility/2006">
          <mc:Choice Requires="x14">
            <control shapeId="3079" r:id="rId10" name="Check Box 7">
              <controlPr locked="0" defaultSize="0" autoFill="0" autoLine="0" autoPict="0">
                <anchor moveWithCells="1">
                  <from>
                    <xdr:col>12</xdr:col>
                    <xdr:colOff>76200</xdr:colOff>
                    <xdr:row>5</xdr:row>
                    <xdr:rowOff>0</xdr:rowOff>
                  </from>
                  <to>
                    <xdr:col>12</xdr:col>
                    <xdr:colOff>381000</xdr:colOff>
                    <xdr:row>6</xdr:row>
                    <xdr:rowOff>0</xdr:rowOff>
                  </to>
                </anchor>
              </controlPr>
            </control>
          </mc:Choice>
        </mc:AlternateContent>
        <mc:AlternateContent xmlns:mc="http://schemas.openxmlformats.org/markup-compatibility/2006">
          <mc:Choice Requires="x14">
            <control shapeId="3080" r:id="rId11" name="Check Box 8">
              <controlPr locked="0" defaultSize="0" autoFill="0" autoLine="0" autoPict="0">
                <anchor moveWithCells="1">
                  <from>
                    <xdr:col>13</xdr:col>
                    <xdr:colOff>76200</xdr:colOff>
                    <xdr:row>5</xdr:row>
                    <xdr:rowOff>0</xdr:rowOff>
                  </from>
                  <to>
                    <xdr:col>13</xdr:col>
                    <xdr:colOff>381000</xdr:colOff>
                    <xdr:row>6</xdr:row>
                    <xdr:rowOff>0</xdr:rowOff>
                  </to>
                </anchor>
              </controlPr>
            </control>
          </mc:Choice>
        </mc:AlternateContent>
        <mc:AlternateContent xmlns:mc="http://schemas.openxmlformats.org/markup-compatibility/2006">
          <mc:Choice Requires="x14">
            <control shapeId="3081" r:id="rId12" name="Check Box 9">
              <controlPr locked="0" defaultSize="0" autoFill="0" autoLine="0" autoPict="0">
                <anchor moveWithCells="1">
                  <from>
                    <xdr:col>14</xdr:col>
                    <xdr:colOff>85725</xdr:colOff>
                    <xdr:row>5</xdr:row>
                    <xdr:rowOff>0</xdr:rowOff>
                  </from>
                  <to>
                    <xdr:col>14</xdr:col>
                    <xdr:colOff>390525</xdr:colOff>
                    <xdr:row>6</xdr:row>
                    <xdr:rowOff>0</xdr:rowOff>
                  </to>
                </anchor>
              </controlPr>
            </control>
          </mc:Choice>
        </mc:AlternateContent>
        <mc:AlternateContent xmlns:mc="http://schemas.openxmlformats.org/markup-compatibility/2006">
          <mc:Choice Requires="x14">
            <control shapeId="3082" r:id="rId13" name="Check Box 10">
              <controlPr locked="0" defaultSize="0" autoFill="0" autoLine="0" autoPict="0">
                <anchor moveWithCells="1">
                  <from>
                    <xdr:col>15</xdr:col>
                    <xdr:colOff>76200</xdr:colOff>
                    <xdr:row>5</xdr:row>
                    <xdr:rowOff>0</xdr:rowOff>
                  </from>
                  <to>
                    <xdr:col>15</xdr:col>
                    <xdr:colOff>381000</xdr:colOff>
                    <xdr:row>6</xdr:row>
                    <xdr:rowOff>0</xdr:rowOff>
                  </to>
                </anchor>
              </controlPr>
            </control>
          </mc:Choice>
        </mc:AlternateContent>
        <mc:AlternateContent xmlns:mc="http://schemas.openxmlformats.org/markup-compatibility/2006">
          <mc:Choice Requires="x14">
            <control shapeId="3083" r:id="rId14" name="Check Box 11">
              <controlPr locked="0" defaultSize="0" autoFill="0" autoLine="0" autoPict="0">
                <anchor moveWithCells="1">
                  <from>
                    <xdr:col>16</xdr:col>
                    <xdr:colOff>66675</xdr:colOff>
                    <xdr:row>5</xdr:row>
                    <xdr:rowOff>0</xdr:rowOff>
                  </from>
                  <to>
                    <xdr:col>16</xdr:col>
                    <xdr:colOff>371475</xdr:colOff>
                    <xdr:row>6</xdr:row>
                    <xdr:rowOff>0</xdr:rowOff>
                  </to>
                </anchor>
              </controlPr>
            </control>
          </mc:Choice>
        </mc:AlternateContent>
        <mc:AlternateContent xmlns:mc="http://schemas.openxmlformats.org/markup-compatibility/2006">
          <mc:Choice Requires="x14">
            <control shapeId="3084" r:id="rId15" name="Check Box 12">
              <controlPr locked="0" defaultSize="0" autoFill="0" autoLine="0" autoPict="0">
                <anchor moveWithCells="1">
                  <from>
                    <xdr:col>6</xdr:col>
                    <xdr:colOff>85725</xdr:colOff>
                    <xdr:row>11</xdr:row>
                    <xdr:rowOff>0</xdr:rowOff>
                  </from>
                  <to>
                    <xdr:col>6</xdr:col>
                    <xdr:colOff>390525</xdr:colOff>
                    <xdr:row>12</xdr:row>
                    <xdr:rowOff>0</xdr:rowOff>
                  </to>
                </anchor>
              </controlPr>
            </control>
          </mc:Choice>
        </mc:AlternateContent>
        <mc:AlternateContent xmlns:mc="http://schemas.openxmlformats.org/markup-compatibility/2006">
          <mc:Choice Requires="x14">
            <control shapeId="3085" r:id="rId16" name="Check Box 13">
              <controlPr locked="0" defaultSize="0" autoFill="0" autoLine="0" autoPict="0">
                <anchor moveWithCells="1">
                  <from>
                    <xdr:col>7</xdr:col>
                    <xdr:colOff>85725</xdr:colOff>
                    <xdr:row>11</xdr:row>
                    <xdr:rowOff>0</xdr:rowOff>
                  </from>
                  <to>
                    <xdr:col>7</xdr:col>
                    <xdr:colOff>390525</xdr:colOff>
                    <xdr:row>12</xdr:row>
                    <xdr:rowOff>0</xdr:rowOff>
                  </to>
                </anchor>
              </controlPr>
            </control>
          </mc:Choice>
        </mc:AlternateContent>
        <mc:AlternateContent xmlns:mc="http://schemas.openxmlformats.org/markup-compatibility/2006">
          <mc:Choice Requires="x14">
            <control shapeId="3086" r:id="rId17" name="Check Box 14">
              <controlPr locked="0" defaultSize="0" autoFill="0" autoLine="0" autoPict="0">
                <anchor moveWithCells="1">
                  <from>
                    <xdr:col>8</xdr:col>
                    <xdr:colOff>76200</xdr:colOff>
                    <xdr:row>11</xdr:row>
                    <xdr:rowOff>0</xdr:rowOff>
                  </from>
                  <to>
                    <xdr:col>8</xdr:col>
                    <xdr:colOff>381000</xdr:colOff>
                    <xdr:row>12</xdr:row>
                    <xdr:rowOff>0</xdr:rowOff>
                  </to>
                </anchor>
              </controlPr>
            </control>
          </mc:Choice>
        </mc:AlternateContent>
        <mc:AlternateContent xmlns:mc="http://schemas.openxmlformats.org/markup-compatibility/2006">
          <mc:Choice Requires="x14">
            <control shapeId="3087" r:id="rId18" name="Check Box 15">
              <controlPr locked="0" defaultSize="0" autoFill="0" autoLine="0" autoPict="0">
                <anchor moveWithCells="1">
                  <from>
                    <xdr:col>9</xdr:col>
                    <xdr:colOff>85725</xdr:colOff>
                    <xdr:row>11</xdr:row>
                    <xdr:rowOff>0</xdr:rowOff>
                  </from>
                  <to>
                    <xdr:col>9</xdr:col>
                    <xdr:colOff>390525</xdr:colOff>
                    <xdr:row>12</xdr:row>
                    <xdr:rowOff>0</xdr:rowOff>
                  </to>
                </anchor>
              </controlPr>
            </control>
          </mc:Choice>
        </mc:AlternateContent>
        <mc:AlternateContent xmlns:mc="http://schemas.openxmlformats.org/markup-compatibility/2006">
          <mc:Choice Requires="x14">
            <control shapeId="3088" r:id="rId19" name="Check Box 16">
              <controlPr locked="0" defaultSize="0" autoFill="0" autoLine="0" autoPict="0">
                <anchor moveWithCells="1">
                  <from>
                    <xdr:col>10</xdr:col>
                    <xdr:colOff>76200</xdr:colOff>
                    <xdr:row>11</xdr:row>
                    <xdr:rowOff>0</xdr:rowOff>
                  </from>
                  <to>
                    <xdr:col>10</xdr:col>
                    <xdr:colOff>381000</xdr:colOff>
                    <xdr:row>12</xdr:row>
                    <xdr:rowOff>0</xdr:rowOff>
                  </to>
                </anchor>
              </controlPr>
            </control>
          </mc:Choice>
        </mc:AlternateContent>
        <mc:AlternateContent xmlns:mc="http://schemas.openxmlformats.org/markup-compatibility/2006">
          <mc:Choice Requires="x14">
            <control shapeId="3089" r:id="rId20" name="Check Box 17">
              <controlPr locked="0" defaultSize="0" autoFill="0" autoLine="0" autoPict="0">
                <anchor moveWithCells="1">
                  <from>
                    <xdr:col>11</xdr:col>
                    <xdr:colOff>76200</xdr:colOff>
                    <xdr:row>11</xdr:row>
                    <xdr:rowOff>0</xdr:rowOff>
                  </from>
                  <to>
                    <xdr:col>11</xdr:col>
                    <xdr:colOff>381000</xdr:colOff>
                    <xdr:row>12</xdr:row>
                    <xdr:rowOff>0</xdr:rowOff>
                  </to>
                </anchor>
              </controlPr>
            </control>
          </mc:Choice>
        </mc:AlternateContent>
        <mc:AlternateContent xmlns:mc="http://schemas.openxmlformats.org/markup-compatibility/2006">
          <mc:Choice Requires="x14">
            <control shapeId="3090" r:id="rId21" name="Check Box 18">
              <controlPr locked="0" defaultSize="0" autoFill="0" autoLine="0" autoPict="0">
                <anchor moveWithCells="1">
                  <from>
                    <xdr:col>12</xdr:col>
                    <xdr:colOff>76200</xdr:colOff>
                    <xdr:row>11</xdr:row>
                    <xdr:rowOff>0</xdr:rowOff>
                  </from>
                  <to>
                    <xdr:col>12</xdr:col>
                    <xdr:colOff>381000</xdr:colOff>
                    <xdr:row>12</xdr:row>
                    <xdr:rowOff>0</xdr:rowOff>
                  </to>
                </anchor>
              </controlPr>
            </control>
          </mc:Choice>
        </mc:AlternateContent>
        <mc:AlternateContent xmlns:mc="http://schemas.openxmlformats.org/markup-compatibility/2006">
          <mc:Choice Requires="x14">
            <control shapeId="3091" r:id="rId22" name="Check Box 19">
              <controlPr locked="0" defaultSize="0" autoFill="0" autoLine="0" autoPict="0">
                <anchor moveWithCells="1">
                  <from>
                    <xdr:col>13</xdr:col>
                    <xdr:colOff>76200</xdr:colOff>
                    <xdr:row>11</xdr:row>
                    <xdr:rowOff>0</xdr:rowOff>
                  </from>
                  <to>
                    <xdr:col>13</xdr:col>
                    <xdr:colOff>381000</xdr:colOff>
                    <xdr:row>12</xdr:row>
                    <xdr:rowOff>0</xdr:rowOff>
                  </to>
                </anchor>
              </controlPr>
            </control>
          </mc:Choice>
        </mc:AlternateContent>
        <mc:AlternateContent xmlns:mc="http://schemas.openxmlformats.org/markup-compatibility/2006">
          <mc:Choice Requires="x14">
            <control shapeId="3092" r:id="rId23" name="Check Box 20">
              <controlPr locked="0" defaultSize="0" autoFill="0" autoLine="0" autoPict="0">
                <anchor moveWithCells="1">
                  <from>
                    <xdr:col>14</xdr:col>
                    <xdr:colOff>85725</xdr:colOff>
                    <xdr:row>11</xdr:row>
                    <xdr:rowOff>0</xdr:rowOff>
                  </from>
                  <to>
                    <xdr:col>14</xdr:col>
                    <xdr:colOff>390525</xdr:colOff>
                    <xdr:row>12</xdr:row>
                    <xdr:rowOff>0</xdr:rowOff>
                  </to>
                </anchor>
              </controlPr>
            </control>
          </mc:Choice>
        </mc:AlternateContent>
        <mc:AlternateContent xmlns:mc="http://schemas.openxmlformats.org/markup-compatibility/2006">
          <mc:Choice Requires="x14">
            <control shapeId="3093" r:id="rId24" name="Check Box 21">
              <controlPr locked="0" defaultSize="0" autoFill="0" autoLine="0" autoPict="0">
                <anchor moveWithCells="1">
                  <from>
                    <xdr:col>15</xdr:col>
                    <xdr:colOff>76200</xdr:colOff>
                    <xdr:row>11</xdr:row>
                    <xdr:rowOff>0</xdr:rowOff>
                  </from>
                  <to>
                    <xdr:col>15</xdr:col>
                    <xdr:colOff>381000</xdr:colOff>
                    <xdr:row>12</xdr:row>
                    <xdr:rowOff>0</xdr:rowOff>
                  </to>
                </anchor>
              </controlPr>
            </control>
          </mc:Choice>
        </mc:AlternateContent>
        <mc:AlternateContent xmlns:mc="http://schemas.openxmlformats.org/markup-compatibility/2006">
          <mc:Choice Requires="x14">
            <control shapeId="3094" r:id="rId25" name="Check Box 22">
              <controlPr locked="0" defaultSize="0" autoFill="0" autoLine="0" autoPict="0">
                <anchor moveWithCells="1">
                  <from>
                    <xdr:col>16</xdr:col>
                    <xdr:colOff>66675</xdr:colOff>
                    <xdr:row>11</xdr:row>
                    <xdr:rowOff>0</xdr:rowOff>
                  </from>
                  <to>
                    <xdr:col>16</xdr:col>
                    <xdr:colOff>371475</xdr:colOff>
                    <xdr:row>12</xdr:row>
                    <xdr:rowOff>0</xdr:rowOff>
                  </to>
                </anchor>
              </controlPr>
            </control>
          </mc:Choice>
        </mc:AlternateContent>
        <mc:AlternateContent xmlns:mc="http://schemas.openxmlformats.org/markup-compatibility/2006">
          <mc:Choice Requires="x14">
            <control shapeId="3104" r:id="rId26" name="Check Box 32">
              <controlPr locked="0" defaultSize="0" autoFill="0" autoLine="0" autoPict="0">
                <anchor moveWithCells="1">
                  <from>
                    <xdr:col>6</xdr:col>
                    <xdr:colOff>85725</xdr:colOff>
                    <xdr:row>32</xdr:row>
                    <xdr:rowOff>0</xdr:rowOff>
                  </from>
                  <to>
                    <xdr:col>6</xdr:col>
                    <xdr:colOff>390525</xdr:colOff>
                    <xdr:row>33</xdr:row>
                    <xdr:rowOff>0</xdr:rowOff>
                  </to>
                </anchor>
              </controlPr>
            </control>
          </mc:Choice>
        </mc:AlternateContent>
        <mc:AlternateContent xmlns:mc="http://schemas.openxmlformats.org/markup-compatibility/2006">
          <mc:Choice Requires="x14">
            <control shapeId="3105" r:id="rId27" name="Check Box 33">
              <controlPr locked="0" defaultSize="0" autoFill="0" autoLine="0" autoPict="0">
                <anchor moveWithCells="1">
                  <from>
                    <xdr:col>7</xdr:col>
                    <xdr:colOff>85725</xdr:colOff>
                    <xdr:row>32</xdr:row>
                    <xdr:rowOff>0</xdr:rowOff>
                  </from>
                  <to>
                    <xdr:col>7</xdr:col>
                    <xdr:colOff>390525</xdr:colOff>
                    <xdr:row>33</xdr:row>
                    <xdr:rowOff>0</xdr:rowOff>
                  </to>
                </anchor>
              </controlPr>
            </control>
          </mc:Choice>
        </mc:AlternateContent>
        <mc:AlternateContent xmlns:mc="http://schemas.openxmlformats.org/markup-compatibility/2006">
          <mc:Choice Requires="x14">
            <control shapeId="3106" r:id="rId28" name="Check Box 34">
              <controlPr locked="0" defaultSize="0" autoFill="0" autoLine="0" autoPict="0">
                <anchor moveWithCells="1">
                  <from>
                    <xdr:col>8</xdr:col>
                    <xdr:colOff>76200</xdr:colOff>
                    <xdr:row>32</xdr:row>
                    <xdr:rowOff>0</xdr:rowOff>
                  </from>
                  <to>
                    <xdr:col>8</xdr:col>
                    <xdr:colOff>381000</xdr:colOff>
                    <xdr:row>33</xdr:row>
                    <xdr:rowOff>0</xdr:rowOff>
                  </to>
                </anchor>
              </controlPr>
            </control>
          </mc:Choice>
        </mc:AlternateContent>
        <mc:AlternateContent xmlns:mc="http://schemas.openxmlformats.org/markup-compatibility/2006">
          <mc:Choice Requires="x14">
            <control shapeId="3107" r:id="rId29" name="Check Box 35">
              <controlPr locked="0" defaultSize="0" autoFill="0" autoLine="0" autoPict="0">
                <anchor moveWithCells="1">
                  <from>
                    <xdr:col>9</xdr:col>
                    <xdr:colOff>85725</xdr:colOff>
                    <xdr:row>32</xdr:row>
                    <xdr:rowOff>0</xdr:rowOff>
                  </from>
                  <to>
                    <xdr:col>9</xdr:col>
                    <xdr:colOff>390525</xdr:colOff>
                    <xdr:row>33</xdr:row>
                    <xdr:rowOff>0</xdr:rowOff>
                  </to>
                </anchor>
              </controlPr>
            </control>
          </mc:Choice>
        </mc:AlternateContent>
        <mc:AlternateContent xmlns:mc="http://schemas.openxmlformats.org/markup-compatibility/2006">
          <mc:Choice Requires="x14">
            <control shapeId="3108" r:id="rId30" name="Check Box 36">
              <controlPr locked="0" defaultSize="0" autoFill="0" autoLine="0" autoPict="0">
                <anchor moveWithCells="1">
                  <from>
                    <xdr:col>10</xdr:col>
                    <xdr:colOff>76200</xdr:colOff>
                    <xdr:row>32</xdr:row>
                    <xdr:rowOff>0</xdr:rowOff>
                  </from>
                  <to>
                    <xdr:col>10</xdr:col>
                    <xdr:colOff>381000</xdr:colOff>
                    <xdr:row>33</xdr:row>
                    <xdr:rowOff>0</xdr:rowOff>
                  </to>
                </anchor>
              </controlPr>
            </control>
          </mc:Choice>
        </mc:AlternateContent>
        <mc:AlternateContent xmlns:mc="http://schemas.openxmlformats.org/markup-compatibility/2006">
          <mc:Choice Requires="x14">
            <control shapeId="3109" r:id="rId31" name="Check Box 37">
              <controlPr locked="0" defaultSize="0" autoFill="0" autoLine="0" autoPict="0">
                <anchor moveWithCells="1">
                  <from>
                    <xdr:col>11</xdr:col>
                    <xdr:colOff>76200</xdr:colOff>
                    <xdr:row>32</xdr:row>
                    <xdr:rowOff>0</xdr:rowOff>
                  </from>
                  <to>
                    <xdr:col>11</xdr:col>
                    <xdr:colOff>381000</xdr:colOff>
                    <xdr:row>33</xdr:row>
                    <xdr:rowOff>0</xdr:rowOff>
                  </to>
                </anchor>
              </controlPr>
            </control>
          </mc:Choice>
        </mc:AlternateContent>
        <mc:AlternateContent xmlns:mc="http://schemas.openxmlformats.org/markup-compatibility/2006">
          <mc:Choice Requires="x14">
            <control shapeId="3110" r:id="rId32" name="Check Box 38">
              <controlPr locked="0" defaultSize="0" autoFill="0" autoLine="0" autoPict="0">
                <anchor moveWithCells="1">
                  <from>
                    <xdr:col>12</xdr:col>
                    <xdr:colOff>76200</xdr:colOff>
                    <xdr:row>32</xdr:row>
                    <xdr:rowOff>0</xdr:rowOff>
                  </from>
                  <to>
                    <xdr:col>12</xdr:col>
                    <xdr:colOff>381000</xdr:colOff>
                    <xdr:row>33</xdr:row>
                    <xdr:rowOff>0</xdr:rowOff>
                  </to>
                </anchor>
              </controlPr>
            </control>
          </mc:Choice>
        </mc:AlternateContent>
        <mc:AlternateContent xmlns:mc="http://schemas.openxmlformats.org/markup-compatibility/2006">
          <mc:Choice Requires="x14">
            <control shapeId="3111" r:id="rId33" name="Check Box 39">
              <controlPr locked="0" defaultSize="0" autoFill="0" autoLine="0" autoPict="0">
                <anchor moveWithCells="1">
                  <from>
                    <xdr:col>13</xdr:col>
                    <xdr:colOff>76200</xdr:colOff>
                    <xdr:row>32</xdr:row>
                    <xdr:rowOff>0</xdr:rowOff>
                  </from>
                  <to>
                    <xdr:col>13</xdr:col>
                    <xdr:colOff>381000</xdr:colOff>
                    <xdr:row>33</xdr:row>
                    <xdr:rowOff>0</xdr:rowOff>
                  </to>
                </anchor>
              </controlPr>
            </control>
          </mc:Choice>
        </mc:AlternateContent>
        <mc:AlternateContent xmlns:mc="http://schemas.openxmlformats.org/markup-compatibility/2006">
          <mc:Choice Requires="x14">
            <control shapeId="3112" r:id="rId34" name="Check Box 40">
              <controlPr locked="0" defaultSize="0" autoFill="0" autoLine="0" autoPict="0">
                <anchor moveWithCells="1">
                  <from>
                    <xdr:col>14</xdr:col>
                    <xdr:colOff>85725</xdr:colOff>
                    <xdr:row>32</xdr:row>
                    <xdr:rowOff>0</xdr:rowOff>
                  </from>
                  <to>
                    <xdr:col>14</xdr:col>
                    <xdr:colOff>390525</xdr:colOff>
                    <xdr:row>33</xdr:row>
                    <xdr:rowOff>0</xdr:rowOff>
                  </to>
                </anchor>
              </controlPr>
            </control>
          </mc:Choice>
        </mc:AlternateContent>
        <mc:AlternateContent xmlns:mc="http://schemas.openxmlformats.org/markup-compatibility/2006">
          <mc:Choice Requires="x14">
            <control shapeId="3113" r:id="rId35" name="Check Box 41">
              <controlPr locked="0" defaultSize="0" autoFill="0" autoLine="0" autoPict="0">
                <anchor moveWithCells="1">
                  <from>
                    <xdr:col>15</xdr:col>
                    <xdr:colOff>76200</xdr:colOff>
                    <xdr:row>32</xdr:row>
                    <xdr:rowOff>0</xdr:rowOff>
                  </from>
                  <to>
                    <xdr:col>15</xdr:col>
                    <xdr:colOff>381000</xdr:colOff>
                    <xdr:row>33</xdr:row>
                    <xdr:rowOff>0</xdr:rowOff>
                  </to>
                </anchor>
              </controlPr>
            </control>
          </mc:Choice>
        </mc:AlternateContent>
        <mc:AlternateContent xmlns:mc="http://schemas.openxmlformats.org/markup-compatibility/2006">
          <mc:Choice Requires="x14">
            <control shapeId="3114" r:id="rId36" name="Check Box 42">
              <controlPr locked="0" defaultSize="0" autoFill="0" autoLine="0" autoPict="0">
                <anchor moveWithCells="1">
                  <from>
                    <xdr:col>16</xdr:col>
                    <xdr:colOff>66675</xdr:colOff>
                    <xdr:row>32</xdr:row>
                    <xdr:rowOff>0</xdr:rowOff>
                  </from>
                  <to>
                    <xdr:col>16</xdr:col>
                    <xdr:colOff>371475</xdr:colOff>
                    <xdr:row>33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39"/>
  <sheetViews>
    <sheetView view="pageBreakPreview" zoomScaleNormal="100" zoomScaleSheetLayoutView="100" workbookViewId="0">
      <selection sqref="A1:R1"/>
    </sheetView>
  </sheetViews>
  <sheetFormatPr defaultRowHeight="18.75"/>
  <cols>
    <col min="1" max="6" width="4.875" customWidth="1"/>
    <col min="7" max="17" width="8.625" customWidth="1"/>
    <col min="18" max="18" width="4.875" customWidth="1"/>
    <col min="19" max="28" width="5.75" style="41" hidden="1" customWidth="1"/>
    <col min="29" max="29" width="5.625" style="41" hidden="1" customWidth="1"/>
    <col min="30" max="37" width="5.625" customWidth="1"/>
  </cols>
  <sheetData>
    <row r="1" spans="2:18" ht="19.5" thickBot="1">
      <c r="C1" s="2"/>
      <c r="D1" s="2"/>
      <c r="E1" s="2"/>
      <c r="F1" s="2"/>
      <c r="G1" s="2"/>
      <c r="H1" s="2"/>
      <c r="I1" s="2"/>
      <c r="J1" s="2"/>
      <c r="K1" s="2"/>
      <c r="L1" s="2"/>
      <c r="M1" s="2"/>
      <c r="N1" s="2"/>
      <c r="O1" s="2"/>
      <c r="P1" s="2"/>
      <c r="Q1" s="2"/>
    </row>
    <row r="2" spans="2:18" ht="79.5" customHeight="1" thickBot="1">
      <c r="B2" s="243" t="s">
        <v>51</v>
      </c>
      <c r="C2" s="248" t="s">
        <v>107</v>
      </c>
      <c r="D2" s="248"/>
      <c r="E2" s="248"/>
      <c r="F2" s="248"/>
      <c r="G2" s="248"/>
      <c r="H2" s="248"/>
      <c r="I2" s="248"/>
      <c r="J2" s="248"/>
      <c r="K2" s="248"/>
      <c r="L2" s="248"/>
      <c r="M2" s="248"/>
      <c r="N2" s="248"/>
      <c r="O2" s="248"/>
      <c r="P2" s="248"/>
      <c r="Q2" s="249"/>
    </row>
    <row r="3" spans="2:18" ht="19.5" thickBot="1">
      <c r="B3" s="246"/>
      <c r="C3" s="10">
        <v>3</v>
      </c>
      <c r="D3" s="224" t="s">
        <v>33</v>
      </c>
      <c r="E3" s="225"/>
      <c r="Q3" s="9"/>
    </row>
    <row r="4" spans="2:18" ht="19.5" thickBot="1">
      <c r="B4" s="246"/>
      <c r="C4" s="229" t="s">
        <v>89</v>
      </c>
      <c r="D4" s="230"/>
      <c r="E4" s="230"/>
      <c r="F4" s="230"/>
      <c r="G4" s="230"/>
      <c r="H4" s="230"/>
      <c r="I4" s="230"/>
      <c r="J4" s="230"/>
      <c r="K4" s="230"/>
      <c r="L4" s="230"/>
      <c r="M4" s="230"/>
      <c r="N4" s="230"/>
      <c r="O4" s="230"/>
      <c r="P4" s="230"/>
      <c r="Q4" s="231"/>
    </row>
    <row r="5" spans="2:18">
      <c r="B5" s="246"/>
      <c r="C5" s="214"/>
      <c r="D5" s="215"/>
      <c r="E5" s="215"/>
      <c r="F5" s="216"/>
      <c r="G5" s="1" t="s">
        <v>38</v>
      </c>
      <c r="H5" s="5" t="s">
        <v>39</v>
      </c>
      <c r="I5" s="6" t="s">
        <v>40</v>
      </c>
      <c r="J5" s="7" t="s">
        <v>41</v>
      </c>
      <c r="K5" s="7" t="s">
        <v>42</v>
      </c>
      <c r="L5" s="5" t="s">
        <v>43</v>
      </c>
      <c r="M5" s="6" t="s">
        <v>44</v>
      </c>
      <c r="N5" s="7" t="s">
        <v>45</v>
      </c>
      <c r="O5" s="5" t="s">
        <v>46</v>
      </c>
      <c r="P5" s="6" t="s">
        <v>48</v>
      </c>
      <c r="Q5" s="8" t="s">
        <v>50</v>
      </c>
    </row>
    <row r="6" spans="2:18">
      <c r="B6" s="246"/>
      <c r="C6" s="217" t="s">
        <v>37</v>
      </c>
      <c r="D6" s="218"/>
      <c r="E6" s="218"/>
      <c r="F6" s="219"/>
      <c r="G6" s="11"/>
      <c r="H6" s="12"/>
      <c r="I6" s="12"/>
      <c r="J6" s="12"/>
      <c r="K6" s="12"/>
      <c r="L6" s="12"/>
      <c r="M6" s="12"/>
      <c r="N6" s="12"/>
      <c r="O6" s="12"/>
      <c r="P6" s="12"/>
      <c r="Q6" s="13"/>
    </row>
    <row r="7" spans="2:18" ht="57" customHeight="1">
      <c r="B7" s="246"/>
      <c r="C7" s="226" t="s">
        <v>34</v>
      </c>
      <c r="D7" s="227"/>
      <c r="E7" s="227"/>
      <c r="F7" s="228"/>
      <c r="G7" s="11"/>
      <c r="H7" s="14"/>
      <c r="I7" s="11"/>
      <c r="J7" s="14"/>
      <c r="K7" s="11"/>
      <c r="L7" s="14"/>
      <c r="M7" s="11"/>
      <c r="N7" s="14"/>
      <c r="O7" s="11"/>
      <c r="P7" s="14"/>
      <c r="Q7" s="15"/>
    </row>
    <row r="8" spans="2:18" ht="37.5" customHeight="1">
      <c r="B8" s="246"/>
      <c r="C8" s="226" t="s">
        <v>35</v>
      </c>
      <c r="D8" s="227"/>
      <c r="E8" s="227"/>
      <c r="F8" s="228"/>
      <c r="G8" s="11"/>
      <c r="H8" s="14"/>
      <c r="I8" s="11"/>
      <c r="J8" s="14"/>
      <c r="K8" s="11"/>
      <c r="L8" s="14"/>
      <c r="M8" s="11"/>
      <c r="N8" s="14"/>
      <c r="O8" s="11"/>
      <c r="P8" s="14"/>
      <c r="Q8" s="15"/>
    </row>
    <row r="9" spans="2:18" ht="39" customHeight="1" thickBot="1">
      <c r="B9" s="246"/>
      <c r="C9" s="250" t="s">
        <v>36</v>
      </c>
      <c r="D9" s="251"/>
      <c r="E9" s="251"/>
      <c r="F9" s="252"/>
      <c r="G9" s="16"/>
      <c r="H9" s="17"/>
      <c r="I9" s="16"/>
      <c r="J9" s="17"/>
      <c r="K9" s="16"/>
      <c r="L9" s="17"/>
      <c r="M9" s="16"/>
      <c r="N9" s="17"/>
      <c r="O9" s="16"/>
      <c r="P9" s="17"/>
      <c r="Q9" s="18"/>
    </row>
    <row r="10" spans="2:18" ht="18.75" customHeight="1" thickBot="1">
      <c r="B10" s="246"/>
      <c r="C10" s="253" t="s">
        <v>90</v>
      </c>
      <c r="D10" s="224"/>
      <c r="E10" s="224"/>
      <c r="F10" s="224"/>
      <c r="G10" s="224"/>
      <c r="H10" s="224"/>
      <c r="I10" s="224"/>
      <c r="J10" s="224"/>
      <c r="K10" s="224"/>
      <c r="L10" s="224"/>
      <c r="M10" s="224"/>
      <c r="N10" s="224"/>
      <c r="O10" s="224"/>
      <c r="P10" s="224"/>
      <c r="Q10" s="225"/>
      <c r="R10" s="3"/>
    </row>
    <row r="11" spans="2:18">
      <c r="B11" s="246"/>
      <c r="C11" s="214"/>
      <c r="D11" s="215"/>
      <c r="E11" s="215"/>
      <c r="F11" s="216"/>
      <c r="G11" s="1" t="s">
        <v>38</v>
      </c>
      <c r="H11" s="5" t="s">
        <v>39</v>
      </c>
      <c r="I11" s="6" t="s">
        <v>40</v>
      </c>
      <c r="J11" s="7" t="s">
        <v>41</v>
      </c>
      <c r="K11" s="7" t="s">
        <v>42</v>
      </c>
      <c r="L11" s="5" t="s">
        <v>43</v>
      </c>
      <c r="M11" s="6" t="s">
        <v>44</v>
      </c>
      <c r="N11" s="7" t="s">
        <v>45</v>
      </c>
      <c r="O11" s="5" t="s">
        <v>46</v>
      </c>
      <c r="P11" s="6" t="s">
        <v>48</v>
      </c>
      <c r="Q11" s="8" t="s">
        <v>50</v>
      </c>
    </row>
    <row r="12" spans="2:18">
      <c r="B12" s="246"/>
      <c r="C12" s="217" t="s">
        <v>37</v>
      </c>
      <c r="D12" s="218"/>
      <c r="E12" s="218"/>
      <c r="F12" s="219"/>
      <c r="G12" s="11"/>
      <c r="H12" s="12"/>
      <c r="I12" s="12"/>
      <c r="J12" s="12"/>
      <c r="K12" s="12"/>
      <c r="L12" s="12"/>
      <c r="M12" s="12"/>
      <c r="N12" s="12"/>
      <c r="O12" s="12"/>
      <c r="P12" s="12"/>
      <c r="Q12" s="13"/>
    </row>
    <row r="13" spans="2:18" ht="38.25" customHeight="1">
      <c r="B13" s="246"/>
      <c r="C13" s="226" t="s">
        <v>100</v>
      </c>
      <c r="D13" s="227"/>
      <c r="E13" s="227"/>
      <c r="F13" s="228"/>
      <c r="G13" s="11"/>
      <c r="H13" s="14"/>
      <c r="I13" s="14"/>
      <c r="J13" s="14"/>
      <c r="K13" s="14"/>
      <c r="L13" s="14"/>
      <c r="M13" s="14"/>
      <c r="N13" s="14"/>
      <c r="O13" s="14"/>
      <c r="P13" s="14"/>
      <c r="Q13" s="15"/>
    </row>
    <row r="14" spans="2:18" ht="38.25" customHeight="1">
      <c r="B14" s="246"/>
      <c r="C14" s="226" t="s">
        <v>35</v>
      </c>
      <c r="D14" s="227"/>
      <c r="E14" s="227"/>
      <c r="F14" s="228"/>
      <c r="G14" s="11"/>
      <c r="H14" s="14"/>
      <c r="I14" s="14"/>
      <c r="J14" s="14"/>
      <c r="K14" s="14"/>
      <c r="L14" s="14"/>
      <c r="M14" s="14"/>
      <c r="N14" s="14"/>
      <c r="O14" s="14"/>
      <c r="P14" s="14"/>
      <c r="Q14" s="15"/>
    </row>
    <row r="15" spans="2:18" ht="39.75" customHeight="1" thickBot="1">
      <c r="B15" s="246"/>
      <c r="C15" s="250" t="s">
        <v>36</v>
      </c>
      <c r="D15" s="251"/>
      <c r="E15" s="251"/>
      <c r="F15" s="252"/>
      <c r="G15" s="16"/>
      <c r="H15" s="17"/>
      <c r="I15" s="17"/>
      <c r="J15" s="17"/>
      <c r="K15" s="17"/>
      <c r="L15" s="17"/>
      <c r="M15" s="17"/>
      <c r="N15" s="17"/>
      <c r="O15" s="17"/>
      <c r="P15" s="17"/>
      <c r="Q15" s="18"/>
    </row>
    <row r="16" spans="2:18" ht="19.5" thickBot="1">
      <c r="B16" s="246"/>
      <c r="C16" s="224" t="s">
        <v>52</v>
      </c>
      <c r="D16" s="224"/>
      <c r="E16" s="224"/>
      <c r="F16" s="224"/>
      <c r="G16" s="224"/>
      <c r="H16" s="224"/>
      <c r="I16" s="224"/>
      <c r="J16" s="224"/>
      <c r="K16" s="224"/>
      <c r="L16" s="224"/>
      <c r="M16" s="224"/>
      <c r="N16" s="224"/>
      <c r="O16" s="224"/>
      <c r="P16" s="224"/>
      <c r="Q16" s="225"/>
    </row>
    <row r="17" spans="1:29">
      <c r="B17" s="246"/>
      <c r="C17" s="214"/>
      <c r="D17" s="215"/>
      <c r="E17" s="215"/>
      <c r="F17" s="216"/>
      <c r="G17" s="1" t="s">
        <v>38</v>
      </c>
      <c r="H17" s="5" t="s">
        <v>39</v>
      </c>
      <c r="I17" s="6" t="s">
        <v>40</v>
      </c>
      <c r="J17" s="7" t="s">
        <v>41</v>
      </c>
      <c r="K17" s="7" t="s">
        <v>42</v>
      </c>
      <c r="L17" s="5" t="s">
        <v>43</v>
      </c>
      <c r="M17" s="6" t="s">
        <v>44</v>
      </c>
      <c r="N17" s="7" t="s">
        <v>45</v>
      </c>
      <c r="O17" s="5" t="s">
        <v>46</v>
      </c>
      <c r="P17" s="6" t="s">
        <v>48</v>
      </c>
      <c r="Q17" s="8" t="s">
        <v>50</v>
      </c>
      <c r="S17" s="41" t="s">
        <v>76</v>
      </c>
      <c r="T17" s="41" t="s">
        <v>77</v>
      </c>
      <c r="U17" s="41" t="s">
        <v>78</v>
      </c>
      <c r="V17" s="41" t="s">
        <v>79</v>
      </c>
      <c r="W17" s="41" t="s">
        <v>80</v>
      </c>
      <c r="X17" s="41" t="s">
        <v>81</v>
      </c>
      <c r="Y17" s="41" t="s">
        <v>82</v>
      </c>
      <c r="Z17" s="41" t="s">
        <v>83</v>
      </c>
      <c r="AA17" s="41" t="s">
        <v>84</v>
      </c>
      <c r="AB17" s="41" t="s">
        <v>47</v>
      </c>
      <c r="AC17" s="41" t="s">
        <v>49</v>
      </c>
    </row>
    <row r="18" spans="1:29" ht="56.25" customHeight="1">
      <c r="B18" s="246"/>
      <c r="C18" s="226" t="s">
        <v>34</v>
      </c>
      <c r="D18" s="227"/>
      <c r="E18" s="227"/>
      <c r="F18" s="228"/>
      <c r="G18" s="45">
        <f>G7*1/2</f>
        <v>0</v>
      </c>
      <c r="H18" s="45">
        <f t="shared" ref="H18:Q18" si="0">H7*1/2</f>
        <v>0</v>
      </c>
      <c r="I18" s="45">
        <f t="shared" si="0"/>
        <v>0</v>
      </c>
      <c r="J18" s="45">
        <f t="shared" si="0"/>
        <v>0</v>
      </c>
      <c r="K18" s="45">
        <f t="shared" si="0"/>
        <v>0</v>
      </c>
      <c r="L18" s="45">
        <f t="shared" si="0"/>
        <v>0</v>
      </c>
      <c r="M18" s="45">
        <f t="shared" si="0"/>
        <v>0</v>
      </c>
      <c r="N18" s="45">
        <f t="shared" si="0"/>
        <v>0</v>
      </c>
      <c r="O18" s="45">
        <f t="shared" si="0"/>
        <v>0</v>
      </c>
      <c r="P18" s="45">
        <f t="shared" si="0"/>
        <v>0</v>
      </c>
      <c r="Q18" s="46">
        <f t="shared" si="0"/>
        <v>0</v>
      </c>
      <c r="S18" s="41">
        <f t="shared" ref="S18:X18" si="1">SUM(G18:G20)</f>
        <v>0</v>
      </c>
      <c r="T18" s="41">
        <f t="shared" si="1"/>
        <v>0</v>
      </c>
      <c r="U18" s="41">
        <f t="shared" si="1"/>
        <v>0</v>
      </c>
      <c r="V18" s="41">
        <f t="shared" si="1"/>
        <v>0</v>
      </c>
      <c r="W18" s="41">
        <f t="shared" si="1"/>
        <v>0</v>
      </c>
      <c r="X18" s="41">
        <f t="shared" si="1"/>
        <v>0</v>
      </c>
      <c r="Y18" s="41">
        <f>SUM(M18:M20)</f>
        <v>0</v>
      </c>
      <c r="Z18" s="41">
        <f t="shared" ref="Z18:AA18" si="2">SUM(N18:N20)</f>
        <v>0</v>
      </c>
      <c r="AA18" s="41">
        <f t="shared" si="2"/>
        <v>0</v>
      </c>
      <c r="AB18" s="41">
        <f>SUM(P18:P20)</f>
        <v>0</v>
      </c>
      <c r="AC18" s="41">
        <f t="shared" ref="AC18" si="3">SUM(Q18:Q20)</f>
        <v>0</v>
      </c>
    </row>
    <row r="19" spans="1:29" ht="37.5" customHeight="1">
      <c r="B19" s="246"/>
      <c r="C19" s="226" t="s">
        <v>35</v>
      </c>
      <c r="D19" s="227"/>
      <c r="E19" s="227"/>
      <c r="F19" s="228"/>
      <c r="G19" s="45">
        <f>G8*3/4</f>
        <v>0</v>
      </c>
      <c r="H19" s="45">
        <f t="shared" ref="H19:Q19" si="4">H8*3/4</f>
        <v>0</v>
      </c>
      <c r="I19" s="45">
        <f t="shared" si="4"/>
        <v>0</v>
      </c>
      <c r="J19" s="45">
        <f t="shared" si="4"/>
        <v>0</v>
      </c>
      <c r="K19" s="45">
        <f t="shared" si="4"/>
        <v>0</v>
      </c>
      <c r="L19" s="45">
        <f t="shared" si="4"/>
        <v>0</v>
      </c>
      <c r="M19" s="45">
        <f t="shared" si="4"/>
        <v>0</v>
      </c>
      <c r="N19" s="45">
        <f t="shared" si="4"/>
        <v>0</v>
      </c>
      <c r="O19" s="45">
        <f t="shared" si="4"/>
        <v>0</v>
      </c>
      <c r="P19" s="45">
        <f t="shared" si="4"/>
        <v>0</v>
      </c>
      <c r="Q19" s="46">
        <f t="shared" si="4"/>
        <v>0</v>
      </c>
      <c r="S19" s="41">
        <f>IF(S20=TRUE,SUM(G18,G19,G20)*6/7,10000)</f>
        <v>10000</v>
      </c>
      <c r="T19" s="41">
        <f t="shared" ref="T19:AC19" si="5">IF(T20=TRUE,SUM(H18,H19,H20)*6/7,10000)</f>
        <v>10000</v>
      </c>
      <c r="U19" s="41">
        <f t="shared" si="5"/>
        <v>10000</v>
      </c>
      <c r="V19" s="41">
        <f t="shared" si="5"/>
        <v>10000</v>
      </c>
      <c r="W19" s="41">
        <f t="shared" si="5"/>
        <v>10000</v>
      </c>
      <c r="X19" s="41">
        <f t="shared" si="5"/>
        <v>10000</v>
      </c>
      <c r="Y19" s="41">
        <f t="shared" si="5"/>
        <v>10000</v>
      </c>
      <c r="Z19" s="41">
        <f t="shared" si="5"/>
        <v>10000</v>
      </c>
      <c r="AA19" s="41">
        <f t="shared" si="5"/>
        <v>10000</v>
      </c>
      <c r="AB19" s="41">
        <f t="shared" si="5"/>
        <v>10000</v>
      </c>
      <c r="AC19" s="41">
        <f t="shared" si="5"/>
        <v>10000</v>
      </c>
    </row>
    <row r="20" spans="1:29" ht="38.25" customHeight="1">
      <c r="B20" s="246"/>
      <c r="C20" s="237" t="s">
        <v>36</v>
      </c>
      <c r="D20" s="238"/>
      <c r="E20" s="238"/>
      <c r="F20" s="239"/>
      <c r="G20" s="47">
        <f>G9</f>
        <v>0</v>
      </c>
      <c r="H20" s="47">
        <f t="shared" ref="H20:Q20" si="6">H9</f>
        <v>0</v>
      </c>
      <c r="I20" s="47">
        <f t="shared" si="6"/>
        <v>0</v>
      </c>
      <c r="J20" s="47">
        <f t="shared" si="6"/>
        <v>0</v>
      </c>
      <c r="K20" s="47">
        <f t="shared" si="6"/>
        <v>0</v>
      </c>
      <c r="L20" s="47">
        <f t="shared" si="6"/>
        <v>0</v>
      </c>
      <c r="M20" s="47">
        <f t="shared" si="6"/>
        <v>0</v>
      </c>
      <c r="N20" s="47">
        <f t="shared" si="6"/>
        <v>0</v>
      </c>
      <c r="O20" s="47">
        <f t="shared" si="6"/>
        <v>0</v>
      </c>
      <c r="P20" s="48">
        <f t="shared" si="6"/>
        <v>0</v>
      </c>
      <c r="Q20" s="46">
        <f t="shared" si="6"/>
        <v>0</v>
      </c>
      <c r="S20" s="41" t="b">
        <v>0</v>
      </c>
      <c r="T20" s="41" t="b">
        <v>0</v>
      </c>
      <c r="U20" s="41" t="b">
        <v>0</v>
      </c>
      <c r="V20" s="41" t="b">
        <v>0</v>
      </c>
      <c r="W20" s="41" t="b">
        <v>0</v>
      </c>
      <c r="X20" s="41" t="b">
        <v>0</v>
      </c>
      <c r="Y20" s="41" t="b">
        <v>0</v>
      </c>
      <c r="Z20" s="41" t="b">
        <v>0</v>
      </c>
      <c r="AA20" s="41" t="b">
        <v>0</v>
      </c>
      <c r="AB20" s="41" t="b">
        <v>0</v>
      </c>
      <c r="AC20" s="41" t="b">
        <v>0</v>
      </c>
    </row>
    <row r="21" spans="1:29" ht="58.5" customHeight="1" thickBot="1">
      <c r="B21" s="246"/>
      <c r="C21" s="240" t="s">
        <v>54</v>
      </c>
      <c r="D21" s="240"/>
      <c r="E21" s="240"/>
      <c r="F21" s="240"/>
      <c r="G21" s="49">
        <f>MIN(S18,S19)</f>
        <v>0</v>
      </c>
      <c r="H21" s="49">
        <f t="shared" ref="H21:Q21" si="7">MIN(T18,T19)</f>
        <v>0</v>
      </c>
      <c r="I21" s="49">
        <f t="shared" si="7"/>
        <v>0</v>
      </c>
      <c r="J21" s="49">
        <f t="shared" si="7"/>
        <v>0</v>
      </c>
      <c r="K21" s="49">
        <f t="shared" si="7"/>
        <v>0</v>
      </c>
      <c r="L21" s="49">
        <f t="shared" si="7"/>
        <v>0</v>
      </c>
      <c r="M21" s="49">
        <f t="shared" si="7"/>
        <v>0</v>
      </c>
      <c r="N21" s="49">
        <f t="shared" si="7"/>
        <v>0</v>
      </c>
      <c r="O21" s="49">
        <f t="shared" si="7"/>
        <v>0</v>
      </c>
      <c r="P21" s="49">
        <f t="shared" si="7"/>
        <v>0</v>
      </c>
      <c r="Q21" s="49">
        <f t="shared" si="7"/>
        <v>0</v>
      </c>
      <c r="R21" s="3"/>
    </row>
    <row r="22" spans="1:29" ht="19.5" thickBot="1">
      <c r="B22" s="246"/>
      <c r="C22" s="224" t="s">
        <v>53</v>
      </c>
      <c r="D22" s="224"/>
      <c r="E22" s="224"/>
      <c r="F22" s="224"/>
      <c r="G22" s="224"/>
      <c r="H22" s="224"/>
      <c r="I22" s="224"/>
      <c r="J22" s="224"/>
      <c r="K22" s="224"/>
      <c r="L22" s="224"/>
      <c r="M22" s="224"/>
      <c r="N22" s="224"/>
      <c r="O22" s="224"/>
      <c r="P22" s="224"/>
      <c r="Q22" s="225"/>
    </row>
    <row r="23" spans="1:29">
      <c r="B23" s="246"/>
      <c r="C23" s="214"/>
      <c r="D23" s="215"/>
      <c r="E23" s="215"/>
      <c r="F23" s="216"/>
      <c r="G23" s="1" t="s">
        <v>38</v>
      </c>
      <c r="H23" s="5" t="s">
        <v>39</v>
      </c>
      <c r="I23" s="6" t="s">
        <v>40</v>
      </c>
      <c r="J23" s="7" t="s">
        <v>41</v>
      </c>
      <c r="K23" s="7" t="s">
        <v>42</v>
      </c>
      <c r="L23" s="5" t="s">
        <v>43</v>
      </c>
      <c r="M23" s="6" t="s">
        <v>44</v>
      </c>
      <c r="N23" s="7" t="s">
        <v>45</v>
      </c>
      <c r="O23" s="5" t="s">
        <v>46</v>
      </c>
      <c r="P23" s="6" t="s">
        <v>48</v>
      </c>
      <c r="Q23" s="8" t="s">
        <v>50</v>
      </c>
      <c r="S23" s="41" t="s">
        <v>76</v>
      </c>
      <c r="T23" s="41" t="s">
        <v>77</v>
      </c>
      <c r="U23" s="41" t="s">
        <v>78</v>
      </c>
      <c r="V23" s="41" t="s">
        <v>79</v>
      </c>
      <c r="W23" s="41" t="s">
        <v>80</v>
      </c>
      <c r="X23" s="41" t="s">
        <v>81</v>
      </c>
      <c r="Y23" s="41" t="s">
        <v>82</v>
      </c>
      <c r="Z23" s="41" t="s">
        <v>83</v>
      </c>
      <c r="AA23" s="41" t="s">
        <v>84</v>
      </c>
      <c r="AB23" s="41" t="s">
        <v>47</v>
      </c>
      <c r="AC23" s="41" t="s">
        <v>49</v>
      </c>
    </row>
    <row r="24" spans="1:29" ht="37.5" customHeight="1">
      <c r="B24" s="246"/>
      <c r="C24" s="226" t="s">
        <v>100</v>
      </c>
      <c r="D24" s="227"/>
      <c r="E24" s="227"/>
      <c r="F24" s="228"/>
      <c r="G24" s="45">
        <f>G13*1/2</f>
        <v>0</v>
      </c>
      <c r="H24" s="45">
        <f t="shared" ref="H24:Q24" si="8">H13*1/2</f>
        <v>0</v>
      </c>
      <c r="I24" s="45">
        <f t="shared" si="8"/>
        <v>0</v>
      </c>
      <c r="J24" s="45">
        <f t="shared" si="8"/>
        <v>0</v>
      </c>
      <c r="K24" s="45">
        <f t="shared" si="8"/>
        <v>0</v>
      </c>
      <c r="L24" s="45">
        <f t="shared" si="8"/>
        <v>0</v>
      </c>
      <c r="M24" s="45">
        <f t="shared" si="8"/>
        <v>0</v>
      </c>
      <c r="N24" s="45">
        <f t="shared" si="8"/>
        <v>0</v>
      </c>
      <c r="O24" s="45">
        <f t="shared" si="8"/>
        <v>0</v>
      </c>
      <c r="P24" s="45">
        <f t="shared" si="8"/>
        <v>0</v>
      </c>
      <c r="Q24" s="46">
        <f t="shared" si="8"/>
        <v>0</v>
      </c>
      <c r="S24" s="41">
        <f t="shared" ref="S24:X24" si="9">SUM(G24:G26)</f>
        <v>0</v>
      </c>
      <c r="T24" s="41">
        <f t="shared" si="9"/>
        <v>0</v>
      </c>
      <c r="U24" s="41">
        <f t="shared" si="9"/>
        <v>0</v>
      </c>
      <c r="V24" s="41">
        <f t="shared" si="9"/>
        <v>0</v>
      </c>
      <c r="W24" s="41">
        <f t="shared" si="9"/>
        <v>0</v>
      </c>
      <c r="X24" s="41">
        <f t="shared" si="9"/>
        <v>0</v>
      </c>
      <c r="Y24" s="41">
        <f>SUM(M24:M26)</f>
        <v>0</v>
      </c>
      <c r="Z24" s="41">
        <f t="shared" ref="Z24:AA24" si="10">SUM(N24:N26)</f>
        <v>0</v>
      </c>
      <c r="AA24" s="41">
        <f t="shared" si="10"/>
        <v>0</v>
      </c>
      <c r="AB24" s="41">
        <f>SUM(P24:P26)</f>
        <v>0</v>
      </c>
      <c r="AC24" s="41">
        <f t="shared" ref="AC24" si="11">SUM(Q24:Q26)</f>
        <v>0</v>
      </c>
    </row>
    <row r="25" spans="1:29" ht="37.5" customHeight="1">
      <c r="B25" s="246"/>
      <c r="C25" s="226" t="s">
        <v>35</v>
      </c>
      <c r="D25" s="227"/>
      <c r="E25" s="227"/>
      <c r="F25" s="228"/>
      <c r="G25" s="45">
        <f>G14*3/4</f>
        <v>0</v>
      </c>
      <c r="H25" s="45">
        <f t="shared" ref="H25:P25" si="12">H14*3/4</f>
        <v>0</v>
      </c>
      <c r="I25" s="45">
        <f t="shared" si="12"/>
        <v>0</v>
      </c>
      <c r="J25" s="45">
        <f t="shared" si="12"/>
        <v>0</v>
      </c>
      <c r="K25" s="45">
        <f t="shared" si="12"/>
        <v>0</v>
      </c>
      <c r="L25" s="45">
        <f t="shared" si="12"/>
        <v>0</v>
      </c>
      <c r="M25" s="45">
        <f t="shared" si="12"/>
        <v>0</v>
      </c>
      <c r="N25" s="45">
        <f t="shared" si="12"/>
        <v>0</v>
      </c>
      <c r="O25" s="45">
        <f t="shared" si="12"/>
        <v>0</v>
      </c>
      <c r="P25" s="45">
        <f t="shared" si="12"/>
        <v>0</v>
      </c>
      <c r="Q25" s="46">
        <f>Q14*3/4</f>
        <v>0</v>
      </c>
      <c r="S25" s="41">
        <f>IF(S26=TRUE,SUM(G24,G25,G26)*6/7,10000)</f>
        <v>10000</v>
      </c>
      <c r="T25" s="41">
        <f t="shared" ref="T25:AC25" si="13">IF(T26=TRUE,SUM(H24,H25,H26)*6/7,10000)</f>
        <v>10000</v>
      </c>
      <c r="U25" s="41">
        <f t="shared" si="13"/>
        <v>10000</v>
      </c>
      <c r="V25" s="41">
        <f t="shared" si="13"/>
        <v>10000</v>
      </c>
      <c r="W25" s="41">
        <f t="shared" si="13"/>
        <v>10000</v>
      </c>
      <c r="X25" s="41">
        <f t="shared" si="13"/>
        <v>10000</v>
      </c>
      <c r="Y25" s="41">
        <f t="shared" si="13"/>
        <v>10000</v>
      </c>
      <c r="Z25" s="41">
        <f t="shared" si="13"/>
        <v>10000</v>
      </c>
      <c r="AA25" s="41">
        <f t="shared" si="13"/>
        <v>10000</v>
      </c>
      <c r="AB25" s="41">
        <f t="shared" si="13"/>
        <v>10000</v>
      </c>
      <c r="AC25" s="41">
        <f t="shared" si="13"/>
        <v>10000</v>
      </c>
    </row>
    <row r="26" spans="1:29" ht="38.25" customHeight="1">
      <c r="B26" s="246"/>
      <c r="C26" s="226" t="s">
        <v>36</v>
      </c>
      <c r="D26" s="227"/>
      <c r="E26" s="227"/>
      <c r="F26" s="228"/>
      <c r="G26" s="45">
        <f>G15</f>
        <v>0</v>
      </c>
      <c r="H26" s="45">
        <f t="shared" ref="H26:Q26" si="14">H15</f>
        <v>0</v>
      </c>
      <c r="I26" s="45">
        <f t="shared" si="14"/>
        <v>0</v>
      </c>
      <c r="J26" s="45">
        <f t="shared" si="14"/>
        <v>0</v>
      </c>
      <c r="K26" s="45">
        <f t="shared" si="14"/>
        <v>0</v>
      </c>
      <c r="L26" s="45">
        <f t="shared" si="14"/>
        <v>0</v>
      </c>
      <c r="M26" s="45">
        <f t="shared" si="14"/>
        <v>0</v>
      </c>
      <c r="N26" s="45">
        <f t="shared" si="14"/>
        <v>0</v>
      </c>
      <c r="O26" s="45">
        <f t="shared" si="14"/>
        <v>0</v>
      </c>
      <c r="P26" s="45">
        <f t="shared" si="14"/>
        <v>0</v>
      </c>
      <c r="Q26" s="46">
        <f t="shared" si="14"/>
        <v>0</v>
      </c>
      <c r="S26" s="41" t="b">
        <v>0</v>
      </c>
      <c r="T26" s="41" t="b">
        <v>0</v>
      </c>
      <c r="U26" s="41" t="b">
        <v>0</v>
      </c>
      <c r="V26" s="41" t="b">
        <v>0</v>
      </c>
      <c r="W26" s="41" t="b">
        <v>0</v>
      </c>
      <c r="X26" s="41" t="b">
        <v>0</v>
      </c>
      <c r="Y26" s="41" t="b">
        <v>0</v>
      </c>
      <c r="Z26" s="41" t="b">
        <v>0</v>
      </c>
      <c r="AA26" s="41" t="b">
        <v>0</v>
      </c>
      <c r="AB26" s="41" t="b">
        <v>0</v>
      </c>
      <c r="AC26" s="41" t="b">
        <v>0</v>
      </c>
    </row>
    <row r="27" spans="1:29" ht="58.5" customHeight="1" thickBot="1">
      <c r="B27" s="246"/>
      <c r="C27" s="241" t="s">
        <v>54</v>
      </c>
      <c r="D27" s="241"/>
      <c r="E27" s="241"/>
      <c r="F27" s="242"/>
      <c r="G27" s="50">
        <f>MIN(S24,S25)</f>
        <v>0</v>
      </c>
      <c r="H27" s="50">
        <f t="shared" ref="H27:Q27" si="15">MIN(T24,T25)</f>
        <v>0</v>
      </c>
      <c r="I27" s="50">
        <f t="shared" si="15"/>
        <v>0</v>
      </c>
      <c r="J27" s="50">
        <f t="shared" si="15"/>
        <v>0</v>
      </c>
      <c r="K27" s="50">
        <f t="shared" si="15"/>
        <v>0</v>
      </c>
      <c r="L27" s="50">
        <f t="shared" si="15"/>
        <v>0</v>
      </c>
      <c r="M27" s="50">
        <f t="shared" si="15"/>
        <v>0</v>
      </c>
      <c r="N27" s="50">
        <f t="shared" si="15"/>
        <v>0</v>
      </c>
      <c r="O27" s="50">
        <f t="shared" si="15"/>
        <v>0</v>
      </c>
      <c r="P27" s="50">
        <f t="shared" si="15"/>
        <v>0</v>
      </c>
      <c r="Q27" s="50">
        <f t="shared" si="15"/>
        <v>0</v>
      </c>
      <c r="R27" s="3"/>
    </row>
    <row r="28" spans="1:29" ht="19.5" thickBot="1">
      <c r="B28" s="246"/>
      <c r="C28" s="233" t="s">
        <v>58</v>
      </c>
      <c r="D28" s="233"/>
      <c r="E28" s="233"/>
      <c r="F28" s="233"/>
      <c r="G28" s="233"/>
      <c r="H28" s="233"/>
      <c r="I28" s="233"/>
      <c r="J28" s="233"/>
      <c r="K28" s="233"/>
      <c r="L28" s="233"/>
      <c r="M28" s="233"/>
      <c r="N28" s="233"/>
      <c r="O28" s="233"/>
      <c r="P28" s="235">
        <f>SUM(G21:Q21)</f>
        <v>0</v>
      </c>
      <c r="Q28" s="236"/>
      <c r="R28" t="s">
        <v>57</v>
      </c>
    </row>
    <row r="29" spans="1:29" ht="19.5" thickBot="1">
      <c r="B29" s="247"/>
      <c r="C29" s="233" t="s">
        <v>59</v>
      </c>
      <c r="D29" s="233"/>
      <c r="E29" s="233"/>
      <c r="F29" s="233"/>
      <c r="G29" s="233"/>
      <c r="H29" s="233"/>
      <c r="I29" s="233"/>
      <c r="J29" s="233"/>
      <c r="K29" s="233"/>
      <c r="L29" s="233"/>
      <c r="M29" s="233"/>
      <c r="N29" s="233"/>
      <c r="O29" s="233"/>
      <c r="P29" s="235">
        <f>SUM(G27:Q27)</f>
        <v>0</v>
      </c>
      <c r="Q29" s="236"/>
      <c r="R29" t="s">
        <v>60</v>
      </c>
    </row>
    <row r="30" spans="1:29" ht="19.5" thickBot="1"/>
    <row r="31" spans="1:29" ht="41.25" customHeight="1" thickBot="1">
      <c r="A31" s="9"/>
      <c r="B31" s="243" t="s">
        <v>56</v>
      </c>
      <c r="C31" s="213" t="s">
        <v>108</v>
      </c>
      <c r="D31" s="213"/>
      <c r="E31" s="213"/>
      <c r="F31" s="213"/>
      <c r="G31" s="213"/>
      <c r="H31" s="213"/>
      <c r="I31" s="213"/>
      <c r="J31" s="213"/>
      <c r="K31" s="213"/>
      <c r="L31" s="213"/>
      <c r="M31" s="213"/>
      <c r="N31" s="213"/>
      <c r="O31" s="213"/>
      <c r="P31" s="213"/>
      <c r="Q31" s="213"/>
      <c r="R31" s="3"/>
    </row>
    <row r="32" spans="1:29">
      <c r="B32" s="244"/>
      <c r="C32" s="214"/>
      <c r="D32" s="215"/>
      <c r="E32" s="215"/>
      <c r="F32" s="216"/>
      <c r="G32" s="1" t="s">
        <v>38</v>
      </c>
      <c r="H32" s="5" t="s">
        <v>39</v>
      </c>
      <c r="I32" s="6" t="s">
        <v>40</v>
      </c>
      <c r="J32" s="7" t="s">
        <v>41</v>
      </c>
      <c r="K32" s="7" t="s">
        <v>42</v>
      </c>
      <c r="L32" s="5" t="s">
        <v>43</v>
      </c>
      <c r="M32" s="6" t="s">
        <v>44</v>
      </c>
      <c r="N32" s="7" t="s">
        <v>45</v>
      </c>
      <c r="O32" s="5" t="s">
        <v>46</v>
      </c>
      <c r="P32" s="6" t="s">
        <v>48</v>
      </c>
      <c r="Q32" s="8" t="s">
        <v>50</v>
      </c>
      <c r="S32" s="41" t="s">
        <v>76</v>
      </c>
      <c r="T32" s="41" t="s">
        <v>77</v>
      </c>
      <c r="U32" s="41" t="s">
        <v>78</v>
      </c>
      <c r="V32" s="41" t="s">
        <v>79</v>
      </c>
      <c r="W32" s="41" t="s">
        <v>80</v>
      </c>
      <c r="X32" s="41" t="s">
        <v>81</v>
      </c>
      <c r="Y32" s="41" t="s">
        <v>82</v>
      </c>
      <c r="Z32" s="41" t="s">
        <v>83</v>
      </c>
      <c r="AA32" s="41" t="s">
        <v>84</v>
      </c>
      <c r="AB32" s="41" t="s">
        <v>47</v>
      </c>
      <c r="AC32" s="41" t="s">
        <v>49</v>
      </c>
    </row>
    <row r="33" spans="1:29" ht="18.75" customHeight="1">
      <c r="B33" s="244"/>
      <c r="C33" s="217" t="s">
        <v>37</v>
      </c>
      <c r="D33" s="218"/>
      <c r="E33" s="218"/>
      <c r="F33" s="219"/>
      <c r="G33" s="11"/>
      <c r="H33" s="12"/>
      <c r="I33" s="12"/>
      <c r="J33" s="12"/>
      <c r="K33" s="12"/>
      <c r="L33" s="12"/>
      <c r="M33" s="12"/>
      <c r="N33" s="12"/>
      <c r="O33" s="12"/>
      <c r="P33" s="12"/>
      <c r="Q33" s="13"/>
      <c r="S33" s="41">
        <f>G34</f>
        <v>0</v>
      </c>
      <c r="T33" s="41">
        <f t="shared" ref="T33:AC33" si="16">H34</f>
        <v>0</v>
      </c>
      <c r="U33" s="41">
        <f t="shared" si="16"/>
        <v>0</v>
      </c>
      <c r="V33" s="41">
        <f t="shared" si="16"/>
        <v>0</v>
      </c>
      <c r="W33" s="41">
        <f t="shared" si="16"/>
        <v>0</v>
      </c>
      <c r="X33" s="41">
        <f t="shared" si="16"/>
        <v>0</v>
      </c>
      <c r="Y33" s="41">
        <f t="shared" si="16"/>
        <v>0</v>
      </c>
      <c r="Z33" s="41">
        <f t="shared" si="16"/>
        <v>0</v>
      </c>
      <c r="AA33" s="41">
        <f t="shared" si="16"/>
        <v>0</v>
      </c>
      <c r="AB33" s="41">
        <f t="shared" si="16"/>
        <v>0</v>
      </c>
      <c r="AC33" s="41">
        <f t="shared" si="16"/>
        <v>0</v>
      </c>
    </row>
    <row r="34" spans="1:29">
      <c r="A34" s="9"/>
      <c r="B34" s="244"/>
      <c r="C34" s="220" t="s">
        <v>96</v>
      </c>
      <c r="D34" s="220"/>
      <c r="E34" s="220"/>
      <c r="F34" s="220"/>
      <c r="G34" s="42"/>
      <c r="H34" s="42"/>
      <c r="I34" s="42"/>
      <c r="J34" s="42"/>
      <c r="K34" s="42"/>
      <c r="L34" s="42"/>
      <c r="M34" s="42"/>
      <c r="N34" s="43"/>
      <c r="O34" s="42"/>
      <c r="P34" s="42"/>
      <c r="Q34" s="44"/>
      <c r="S34" s="41">
        <f>IF(S35=TRUE,G34*6/7,10000)</f>
        <v>10000</v>
      </c>
      <c r="T34" s="41">
        <f t="shared" ref="T34:AC34" si="17">IF(T35=TRUE,H34*6/7,10000)</f>
        <v>10000</v>
      </c>
      <c r="U34" s="41">
        <f t="shared" si="17"/>
        <v>10000</v>
      </c>
      <c r="V34" s="41">
        <f t="shared" si="17"/>
        <v>10000</v>
      </c>
      <c r="W34" s="41">
        <f t="shared" si="17"/>
        <v>10000</v>
      </c>
      <c r="X34" s="41">
        <f t="shared" si="17"/>
        <v>10000</v>
      </c>
      <c r="Y34" s="41">
        <f t="shared" si="17"/>
        <v>10000</v>
      </c>
      <c r="Z34" s="41">
        <f t="shared" si="17"/>
        <v>10000</v>
      </c>
      <c r="AA34" s="41">
        <f t="shared" si="17"/>
        <v>10000</v>
      </c>
      <c r="AB34" s="41">
        <f t="shared" si="17"/>
        <v>10000</v>
      </c>
      <c r="AC34" s="41">
        <f t="shared" si="17"/>
        <v>10000</v>
      </c>
    </row>
    <row r="35" spans="1:29" ht="19.5" thickBot="1">
      <c r="A35" s="9"/>
      <c r="B35" s="245"/>
      <c r="C35" s="221" t="s">
        <v>97</v>
      </c>
      <c r="D35" s="221"/>
      <c r="E35" s="221"/>
      <c r="F35" s="222"/>
      <c r="G35" s="49">
        <f>MIN(S33,S34)</f>
        <v>0</v>
      </c>
      <c r="H35" s="49">
        <f t="shared" ref="H35:Q35" si="18">MIN(T33,T34)</f>
        <v>0</v>
      </c>
      <c r="I35" s="49">
        <f t="shared" si="18"/>
        <v>0</v>
      </c>
      <c r="J35" s="49">
        <f t="shared" si="18"/>
        <v>0</v>
      </c>
      <c r="K35" s="49">
        <f t="shared" si="18"/>
        <v>0</v>
      </c>
      <c r="L35" s="49">
        <f t="shared" si="18"/>
        <v>0</v>
      </c>
      <c r="M35" s="49">
        <f t="shared" si="18"/>
        <v>0</v>
      </c>
      <c r="N35" s="49">
        <f t="shared" si="18"/>
        <v>0</v>
      </c>
      <c r="O35" s="49">
        <f t="shared" si="18"/>
        <v>0</v>
      </c>
      <c r="P35" s="49">
        <f t="shared" si="18"/>
        <v>0</v>
      </c>
      <c r="Q35" s="49">
        <f t="shared" si="18"/>
        <v>0</v>
      </c>
      <c r="R35" s="3"/>
      <c r="S35" s="41" t="b">
        <v>0</v>
      </c>
      <c r="T35" s="41" t="b">
        <v>0</v>
      </c>
      <c r="U35" s="41" t="b">
        <v>0</v>
      </c>
      <c r="V35" s="41" t="b">
        <v>0</v>
      </c>
      <c r="W35" s="41" t="b">
        <v>0</v>
      </c>
      <c r="X35" s="41" t="b">
        <v>0</v>
      </c>
      <c r="Y35" s="41" t="b">
        <v>0</v>
      </c>
      <c r="Z35" s="41" t="b">
        <v>0</v>
      </c>
      <c r="AA35" s="41" t="b">
        <v>0</v>
      </c>
      <c r="AB35" s="41" t="b">
        <v>0</v>
      </c>
      <c r="AC35" s="41" t="b">
        <v>0</v>
      </c>
    </row>
    <row r="36" spans="1:29" ht="19.5" thickBot="1">
      <c r="N36" s="1"/>
      <c r="O36" s="19" t="s">
        <v>55</v>
      </c>
      <c r="P36" s="211">
        <f>SUM(G35:Q35)</f>
        <v>0</v>
      </c>
      <c r="Q36" s="212"/>
      <c r="R36" s="3" t="s">
        <v>61</v>
      </c>
    </row>
    <row r="37" spans="1:29" ht="19.5" thickBot="1"/>
    <row r="38" spans="1:29" ht="19.5" thickBot="1">
      <c r="B38" s="232" t="s">
        <v>62</v>
      </c>
      <c r="C38" s="233"/>
      <c r="D38" s="233"/>
      <c r="E38" s="233"/>
      <c r="F38" s="233"/>
      <c r="G38" s="233"/>
      <c r="H38" s="233"/>
      <c r="I38" s="233"/>
      <c r="J38" s="233"/>
      <c r="K38" s="233"/>
      <c r="L38" s="233"/>
      <c r="M38" s="233"/>
      <c r="N38" s="233"/>
      <c r="O38" s="234"/>
      <c r="P38" s="235">
        <f>IF(P29=0,P28+P36,P28+P29)</f>
        <v>0</v>
      </c>
      <c r="Q38" s="236"/>
      <c r="R38" t="s">
        <v>63</v>
      </c>
    </row>
    <row r="39" spans="1:29">
      <c r="B39" s="1"/>
      <c r="C39" s="1"/>
      <c r="D39" s="1"/>
      <c r="E39" s="1"/>
      <c r="F39" s="1"/>
      <c r="G39" s="1"/>
      <c r="H39" s="1"/>
      <c r="I39" s="1"/>
      <c r="J39" s="1"/>
      <c r="K39" s="1"/>
      <c r="L39" s="1"/>
      <c r="M39" s="1"/>
      <c r="N39" s="1"/>
      <c r="O39" s="1"/>
      <c r="P39" s="1"/>
      <c r="Q39" s="1"/>
    </row>
  </sheetData>
  <sheetProtection algorithmName="SHA-512" hashValue="LjGiDz2D00DPvURoUhYi1sfMhNypdrQ+p5DlacHsLmYeYuZHKtWBNvwDj339J4Gra7mQgZKU55dlh2vmE1bs8w==" saltValue="mno++SgLrW4ap0WnMkpskg==" spinCount="100000" sheet="1" objects="1" scenarios="1"/>
  <mergeCells count="40">
    <mergeCell ref="C29:O29"/>
    <mergeCell ref="P29:Q29"/>
    <mergeCell ref="C16:Q16"/>
    <mergeCell ref="P28:Q28"/>
    <mergeCell ref="C18:F18"/>
    <mergeCell ref="C19:F19"/>
    <mergeCell ref="C20:F20"/>
    <mergeCell ref="C21:F21"/>
    <mergeCell ref="C22:Q22"/>
    <mergeCell ref="C23:F23"/>
    <mergeCell ref="C24:F24"/>
    <mergeCell ref="C25:F25"/>
    <mergeCell ref="C26:F26"/>
    <mergeCell ref="C27:F27"/>
    <mergeCell ref="C28:O28"/>
    <mergeCell ref="C4:Q4"/>
    <mergeCell ref="C10:Q10"/>
    <mergeCell ref="C17:F17"/>
    <mergeCell ref="B2:B29"/>
    <mergeCell ref="C2:Q2"/>
    <mergeCell ref="D3:E3"/>
    <mergeCell ref="C5:F5"/>
    <mergeCell ref="C6:F6"/>
    <mergeCell ref="C7:F7"/>
    <mergeCell ref="C8:F8"/>
    <mergeCell ref="C9:F9"/>
    <mergeCell ref="C11:F11"/>
    <mergeCell ref="C12:F12"/>
    <mergeCell ref="C13:F13"/>
    <mergeCell ref="C14:F14"/>
    <mergeCell ref="C15:F15"/>
    <mergeCell ref="P36:Q36"/>
    <mergeCell ref="B38:O38"/>
    <mergeCell ref="P38:Q38"/>
    <mergeCell ref="B31:B35"/>
    <mergeCell ref="C31:Q31"/>
    <mergeCell ref="C32:F32"/>
    <mergeCell ref="C33:F33"/>
    <mergeCell ref="C34:F34"/>
    <mergeCell ref="C35:F35"/>
  </mergeCells>
  <phoneticPr fontId="2"/>
  <pageMargins left="0.25" right="0.25" top="0.75" bottom="0.75" header="0.3" footer="0.3"/>
  <pageSetup paperSize="9" scale="64" orientation="portrait" horizontalDpi="300" verticalDpi="300" r:id="rId1"/>
  <rowBreaks count="1" manualBreakCount="1">
    <brk id="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6</xdr:col>
                    <xdr:colOff>85725</xdr:colOff>
                    <xdr:row>5</xdr:row>
                    <xdr:rowOff>0</xdr:rowOff>
                  </from>
                  <to>
                    <xdr:col>6</xdr:col>
                    <xdr:colOff>390525</xdr:colOff>
                    <xdr:row>6</xdr:row>
                    <xdr:rowOff>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7</xdr:col>
                    <xdr:colOff>85725</xdr:colOff>
                    <xdr:row>5</xdr:row>
                    <xdr:rowOff>0</xdr:rowOff>
                  </from>
                  <to>
                    <xdr:col>7</xdr:col>
                    <xdr:colOff>390525</xdr:colOff>
                    <xdr:row>6</xdr:row>
                    <xdr:rowOff>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8</xdr:col>
                    <xdr:colOff>76200</xdr:colOff>
                    <xdr:row>5</xdr:row>
                    <xdr:rowOff>0</xdr:rowOff>
                  </from>
                  <to>
                    <xdr:col>8</xdr:col>
                    <xdr:colOff>381000</xdr:colOff>
                    <xdr:row>6</xdr:row>
                    <xdr:rowOff>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9</xdr:col>
                    <xdr:colOff>85725</xdr:colOff>
                    <xdr:row>5</xdr:row>
                    <xdr:rowOff>0</xdr:rowOff>
                  </from>
                  <to>
                    <xdr:col>9</xdr:col>
                    <xdr:colOff>390525</xdr:colOff>
                    <xdr:row>6</xdr:row>
                    <xdr:rowOff>0</xdr:rowOff>
                  </to>
                </anchor>
              </controlPr>
            </control>
          </mc:Choice>
        </mc:AlternateContent>
        <mc:AlternateContent xmlns:mc="http://schemas.openxmlformats.org/markup-compatibility/2006">
          <mc:Choice Requires="x14">
            <control shapeId="4101" r:id="rId8" name="Check Box 5">
              <controlPr locked="0" defaultSize="0" autoFill="0" autoLine="0" autoPict="0">
                <anchor moveWithCells="1">
                  <from>
                    <xdr:col>10</xdr:col>
                    <xdr:colOff>76200</xdr:colOff>
                    <xdr:row>5</xdr:row>
                    <xdr:rowOff>0</xdr:rowOff>
                  </from>
                  <to>
                    <xdr:col>10</xdr:col>
                    <xdr:colOff>381000</xdr:colOff>
                    <xdr:row>6</xdr:row>
                    <xdr:rowOff>0</xdr:rowOff>
                  </to>
                </anchor>
              </controlPr>
            </control>
          </mc:Choice>
        </mc:AlternateContent>
        <mc:AlternateContent xmlns:mc="http://schemas.openxmlformats.org/markup-compatibility/2006">
          <mc:Choice Requires="x14">
            <control shapeId="4102" r:id="rId9" name="Check Box 6">
              <controlPr locked="0" defaultSize="0" autoFill="0" autoLine="0" autoPict="0">
                <anchor moveWithCells="1">
                  <from>
                    <xdr:col>11</xdr:col>
                    <xdr:colOff>76200</xdr:colOff>
                    <xdr:row>5</xdr:row>
                    <xdr:rowOff>0</xdr:rowOff>
                  </from>
                  <to>
                    <xdr:col>11</xdr:col>
                    <xdr:colOff>381000</xdr:colOff>
                    <xdr:row>6</xdr:row>
                    <xdr:rowOff>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12</xdr:col>
                    <xdr:colOff>76200</xdr:colOff>
                    <xdr:row>5</xdr:row>
                    <xdr:rowOff>0</xdr:rowOff>
                  </from>
                  <to>
                    <xdr:col>12</xdr:col>
                    <xdr:colOff>381000</xdr:colOff>
                    <xdr:row>6</xdr:row>
                    <xdr:rowOff>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13</xdr:col>
                    <xdr:colOff>76200</xdr:colOff>
                    <xdr:row>5</xdr:row>
                    <xdr:rowOff>0</xdr:rowOff>
                  </from>
                  <to>
                    <xdr:col>13</xdr:col>
                    <xdr:colOff>381000</xdr:colOff>
                    <xdr:row>6</xdr:row>
                    <xdr:rowOff>0</xdr:rowOff>
                  </to>
                </anchor>
              </controlPr>
            </control>
          </mc:Choice>
        </mc:AlternateContent>
        <mc:AlternateContent xmlns:mc="http://schemas.openxmlformats.org/markup-compatibility/2006">
          <mc:Choice Requires="x14">
            <control shapeId="4105" r:id="rId12" name="Check Box 9">
              <controlPr locked="0" defaultSize="0" autoFill="0" autoLine="0" autoPict="0">
                <anchor moveWithCells="1">
                  <from>
                    <xdr:col>14</xdr:col>
                    <xdr:colOff>85725</xdr:colOff>
                    <xdr:row>5</xdr:row>
                    <xdr:rowOff>0</xdr:rowOff>
                  </from>
                  <to>
                    <xdr:col>14</xdr:col>
                    <xdr:colOff>390525</xdr:colOff>
                    <xdr:row>6</xdr:row>
                    <xdr:rowOff>0</xdr:rowOff>
                  </to>
                </anchor>
              </controlPr>
            </control>
          </mc:Choice>
        </mc:AlternateContent>
        <mc:AlternateContent xmlns:mc="http://schemas.openxmlformats.org/markup-compatibility/2006">
          <mc:Choice Requires="x14">
            <control shapeId="4106" r:id="rId13" name="Check Box 10">
              <controlPr locked="0" defaultSize="0" autoFill="0" autoLine="0" autoPict="0">
                <anchor moveWithCells="1">
                  <from>
                    <xdr:col>15</xdr:col>
                    <xdr:colOff>76200</xdr:colOff>
                    <xdr:row>5</xdr:row>
                    <xdr:rowOff>0</xdr:rowOff>
                  </from>
                  <to>
                    <xdr:col>15</xdr:col>
                    <xdr:colOff>381000</xdr:colOff>
                    <xdr:row>6</xdr:row>
                    <xdr:rowOff>0</xdr:rowOff>
                  </to>
                </anchor>
              </controlPr>
            </control>
          </mc:Choice>
        </mc:AlternateContent>
        <mc:AlternateContent xmlns:mc="http://schemas.openxmlformats.org/markup-compatibility/2006">
          <mc:Choice Requires="x14">
            <control shapeId="4107" r:id="rId14" name="Check Box 11">
              <controlPr locked="0" defaultSize="0" autoFill="0" autoLine="0" autoPict="0">
                <anchor moveWithCells="1">
                  <from>
                    <xdr:col>16</xdr:col>
                    <xdr:colOff>66675</xdr:colOff>
                    <xdr:row>5</xdr:row>
                    <xdr:rowOff>0</xdr:rowOff>
                  </from>
                  <to>
                    <xdr:col>16</xdr:col>
                    <xdr:colOff>371475</xdr:colOff>
                    <xdr:row>6</xdr:row>
                    <xdr:rowOff>0</xdr:rowOff>
                  </to>
                </anchor>
              </controlPr>
            </control>
          </mc:Choice>
        </mc:AlternateContent>
        <mc:AlternateContent xmlns:mc="http://schemas.openxmlformats.org/markup-compatibility/2006">
          <mc:Choice Requires="x14">
            <control shapeId="4108" r:id="rId15" name="Check Box 12">
              <controlPr locked="0" defaultSize="0" autoFill="0" autoLine="0" autoPict="0">
                <anchor moveWithCells="1">
                  <from>
                    <xdr:col>6</xdr:col>
                    <xdr:colOff>85725</xdr:colOff>
                    <xdr:row>11</xdr:row>
                    <xdr:rowOff>0</xdr:rowOff>
                  </from>
                  <to>
                    <xdr:col>6</xdr:col>
                    <xdr:colOff>390525</xdr:colOff>
                    <xdr:row>12</xdr:row>
                    <xdr:rowOff>0</xdr:rowOff>
                  </to>
                </anchor>
              </controlPr>
            </control>
          </mc:Choice>
        </mc:AlternateContent>
        <mc:AlternateContent xmlns:mc="http://schemas.openxmlformats.org/markup-compatibility/2006">
          <mc:Choice Requires="x14">
            <control shapeId="4109" r:id="rId16" name="Check Box 13">
              <controlPr locked="0" defaultSize="0" autoFill="0" autoLine="0" autoPict="0">
                <anchor moveWithCells="1">
                  <from>
                    <xdr:col>7</xdr:col>
                    <xdr:colOff>85725</xdr:colOff>
                    <xdr:row>11</xdr:row>
                    <xdr:rowOff>0</xdr:rowOff>
                  </from>
                  <to>
                    <xdr:col>7</xdr:col>
                    <xdr:colOff>390525</xdr:colOff>
                    <xdr:row>12</xdr:row>
                    <xdr:rowOff>0</xdr:rowOff>
                  </to>
                </anchor>
              </controlPr>
            </control>
          </mc:Choice>
        </mc:AlternateContent>
        <mc:AlternateContent xmlns:mc="http://schemas.openxmlformats.org/markup-compatibility/2006">
          <mc:Choice Requires="x14">
            <control shapeId="4110" r:id="rId17" name="Check Box 14">
              <controlPr locked="0" defaultSize="0" autoFill="0" autoLine="0" autoPict="0">
                <anchor moveWithCells="1">
                  <from>
                    <xdr:col>8</xdr:col>
                    <xdr:colOff>76200</xdr:colOff>
                    <xdr:row>11</xdr:row>
                    <xdr:rowOff>0</xdr:rowOff>
                  </from>
                  <to>
                    <xdr:col>8</xdr:col>
                    <xdr:colOff>381000</xdr:colOff>
                    <xdr:row>12</xdr:row>
                    <xdr:rowOff>0</xdr:rowOff>
                  </to>
                </anchor>
              </controlPr>
            </control>
          </mc:Choice>
        </mc:AlternateContent>
        <mc:AlternateContent xmlns:mc="http://schemas.openxmlformats.org/markup-compatibility/2006">
          <mc:Choice Requires="x14">
            <control shapeId="4111" r:id="rId18" name="Check Box 15">
              <controlPr locked="0" defaultSize="0" autoFill="0" autoLine="0" autoPict="0">
                <anchor moveWithCells="1">
                  <from>
                    <xdr:col>9</xdr:col>
                    <xdr:colOff>85725</xdr:colOff>
                    <xdr:row>11</xdr:row>
                    <xdr:rowOff>0</xdr:rowOff>
                  </from>
                  <to>
                    <xdr:col>9</xdr:col>
                    <xdr:colOff>390525</xdr:colOff>
                    <xdr:row>12</xdr:row>
                    <xdr:rowOff>0</xdr:rowOff>
                  </to>
                </anchor>
              </controlPr>
            </control>
          </mc:Choice>
        </mc:AlternateContent>
        <mc:AlternateContent xmlns:mc="http://schemas.openxmlformats.org/markup-compatibility/2006">
          <mc:Choice Requires="x14">
            <control shapeId="4112" r:id="rId19" name="Check Box 16">
              <controlPr locked="0" defaultSize="0" autoFill="0" autoLine="0" autoPict="0">
                <anchor moveWithCells="1">
                  <from>
                    <xdr:col>10</xdr:col>
                    <xdr:colOff>76200</xdr:colOff>
                    <xdr:row>11</xdr:row>
                    <xdr:rowOff>0</xdr:rowOff>
                  </from>
                  <to>
                    <xdr:col>10</xdr:col>
                    <xdr:colOff>381000</xdr:colOff>
                    <xdr:row>12</xdr:row>
                    <xdr:rowOff>0</xdr:rowOff>
                  </to>
                </anchor>
              </controlPr>
            </control>
          </mc:Choice>
        </mc:AlternateContent>
        <mc:AlternateContent xmlns:mc="http://schemas.openxmlformats.org/markup-compatibility/2006">
          <mc:Choice Requires="x14">
            <control shapeId="4113" r:id="rId20" name="Check Box 17">
              <controlPr locked="0" defaultSize="0" autoFill="0" autoLine="0" autoPict="0">
                <anchor moveWithCells="1">
                  <from>
                    <xdr:col>11</xdr:col>
                    <xdr:colOff>76200</xdr:colOff>
                    <xdr:row>11</xdr:row>
                    <xdr:rowOff>0</xdr:rowOff>
                  </from>
                  <to>
                    <xdr:col>11</xdr:col>
                    <xdr:colOff>381000</xdr:colOff>
                    <xdr:row>12</xdr:row>
                    <xdr:rowOff>0</xdr:rowOff>
                  </to>
                </anchor>
              </controlPr>
            </control>
          </mc:Choice>
        </mc:AlternateContent>
        <mc:AlternateContent xmlns:mc="http://schemas.openxmlformats.org/markup-compatibility/2006">
          <mc:Choice Requires="x14">
            <control shapeId="4114" r:id="rId21" name="Check Box 18">
              <controlPr locked="0" defaultSize="0" autoFill="0" autoLine="0" autoPict="0">
                <anchor moveWithCells="1">
                  <from>
                    <xdr:col>12</xdr:col>
                    <xdr:colOff>76200</xdr:colOff>
                    <xdr:row>11</xdr:row>
                    <xdr:rowOff>0</xdr:rowOff>
                  </from>
                  <to>
                    <xdr:col>12</xdr:col>
                    <xdr:colOff>381000</xdr:colOff>
                    <xdr:row>12</xdr:row>
                    <xdr:rowOff>0</xdr:rowOff>
                  </to>
                </anchor>
              </controlPr>
            </control>
          </mc:Choice>
        </mc:AlternateContent>
        <mc:AlternateContent xmlns:mc="http://schemas.openxmlformats.org/markup-compatibility/2006">
          <mc:Choice Requires="x14">
            <control shapeId="4115" r:id="rId22" name="Check Box 19">
              <controlPr locked="0" defaultSize="0" autoFill="0" autoLine="0" autoPict="0">
                <anchor moveWithCells="1">
                  <from>
                    <xdr:col>13</xdr:col>
                    <xdr:colOff>76200</xdr:colOff>
                    <xdr:row>11</xdr:row>
                    <xdr:rowOff>0</xdr:rowOff>
                  </from>
                  <to>
                    <xdr:col>13</xdr:col>
                    <xdr:colOff>381000</xdr:colOff>
                    <xdr:row>12</xdr:row>
                    <xdr:rowOff>0</xdr:rowOff>
                  </to>
                </anchor>
              </controlPr>
            </control>
          </mc:Choice>
        </mc:AlternateContent>
        <mc:AlternateContent xmlns:mc="http://schemas.openxmlformats.org/markup-compatibility/2006">
          <mc:Choice Requires="x14">
            <control shapeId="4116" r:id="rId23" name="Check Box 20">
              <controlPr locked="0" defaultSize="0" autoFill="0" autoLine="0" autoPict="0">
                <anchor moveWithCells="1">
                  <from>
                    <xdr:col>14</xdr:col>
                    <xdr:colOff>85725</xdr:colOff>
                    <xdr:row>11</xdr:row>
                    <xdr:rowOff>0</xdr:rowOff>
                  </from>
                  <to>
                    <xdr:col>14</xdr:col>
                    <xdr:colOff>390525</xdr:colOff>
                    <xdr:row>12</xdr:row>
                    <xdr:rowOff>0</xdr:rowOff>
                  </to>
                </anchor>
              </controlPr>
            </control>
          </mc:Choice>
        </mc:AlternateContent>
        <mc:AlternateContent xmlns:mc="http://schemas.openxmlformats.org/markup-compatibility/2006">
          <mc:Choice Requires="x14">
            <control shapeId="4117" r:id="rId24" name="Check Box 21">
              <controlPr locked="0" defaultSize="0" autoFill="0" autoLine="0" autoPict="0">
                <anchor moveWithCells="1">
                  <from>
                    <xdr:col>15</xdr:col>
                    <xdr:colOff>76200</xdr:colOff>
                    <xdr:row>11</xdr:row>
                    <xdr:rowOff>0</xdr:rowOff>
                  </from>
                  <to>
                    <xdr:col>15</xdr:col>
                    <xdr:colOff>381000</xdr:colOff>
                    <xdr:row>12</xdr:row>
                    <xdr:rowOff>0</xdr:rowOff>
                  </to>
                </anchor>
              </controlPr>
            </control>
          </mc:Choice>
        </mc:AlternateContent>
        <mc:AlternateContent xmlns:mc="http://schemas.openxmlformats.org/markup-compatibility/2006">
          <mc:Choice Requires="x14">
            <control shapeId="4118" r:id="rId25" name="Check Box 22">
              <controlPr locked="0" defaultSize="0" autoFill="0" autoLine="0" autoPict="0">
                <anchor moveWithCells="1">
                  <from>
                    <xdr:col>16</xdr:col>
                    <xdr:colOff>66675</xdr:colOff>
                    <xdr:row>11</xdr:row>
                    <xdr:rowOff>0</xdr:rowOff>
                  </from>
                  <to>
                    <xdr:col>16</xdr:col>
                    <xdr:colOff>371475</xdr:colOff>
                    <xdr:row>12</xdr:row>
                    <xdr:rowOff>0</xdr:rowOff>
                  </to>
                </anchor>
              </controlPr>
            </control>
          </mc:Choice>
        </mc:AlternateContent>
        <mc:AlternateContent xmlns:mc="http://schemas.openxmlformats.org/markup-compatibility/2006">
          <mc:Choice Requires="x14">
            <control shapeId="4128" r:id="rId26" name="Check Box 32">
              <controlPr locked="0" defaultSize="0" autoFill="0" autoLine="0" autoPict="0">
                <anchor moveWithCells="1">
                  <from>
                    <xdr:col>6</xdr:col>
                    <xdr:colOff>85725</xdr:colOff>
                    <xdr:row>32</xdr:row>
                    <xdr:rowOff>0</xdr:rowOff>
                  </from>
                  <to>
                    <xdr:col>6</xdr:col>
                    <xdr:colOff>390525</xdr:colOff>
                    <xdr:row>33</xdr:row>
                    <xdr:rowOff>0</xdr:rowOff>
                  </to>
                </anchor>
              </controlPr>
            </control>
          </mc:Choice>
        </mc:AlternateContent>
        <mc:AlternateContent xmlns:mc="http://schemas.openxmlformats.org/markup-compatibility/2006">
          <mc:Choice Requires="x14">
            <control shapeId="4129" r:id="rId27" name="Check Box 33">
              <controlPr locked="0" defaultSize="0" autoFill="0" autoLine="0" autoPict="0">
                <anchor moveWithCells="1">
                  <from>
                    <xdr:col>7</xdr:col>
                    <xdr:colOff>85725</xdr:colOff>
                    <xdr:row>32</xdr:row>
                    <xdr:rowOff>0</xdr:rowOff>
                  </from>
                  <to>
                    <xdr:col>7</xdr:col>
                    <xdr:colOff>390525</xdr:colOff>
                    <xdr:row>33</xdr:row>
                    <xdr:rowOff>0</xdr:rowOff>
                  </to>
                </anchor>
              </controlPr>
            </control>
          </mc:Choice>
        </mc:AlternateContent>
        <mc:AlternateContent xmlns:mc="http://schemas.openxmlformats.org/markup-compatibility/2006">
          <mc:Choice Requires="x14">
            <control shapeId="4130" r:id="rId28" name="Check Box 34">
              <controlPr locked="0" defaultSize="0" autoFill="0" autoLine="0" autoPict="0">
                <anchor moveWithCells="1">
                  <from>
                    <xdr:col>8</xdr:col>
                    <xdr:colOff>76200</xdr:colOff>
                    <xdr:row>32</xdr:row>
                    <xdr:rowOff>0</xdr:rowOff>
                  </from>
                  <to>
                    <xdr:col>8</xdr:col>
                    <xdr:colOff>381000</xdr:colOff>
                    <xdr:row>33</xdr:row>
                    <xdr:rowOff>0</xdr:rowOff>
                  </to>
                </anchor>
              </controlPr>
            </control>
          </mc:Choice>
        </mc:AlternateContent>
        <mc:AlternateContent xmlns:mc="http://schemas.openxmlformats.org/markup-compatibility/2006">
          <mc:Choice Requires="x14">
            <control shapeId="4131" r:id="rId29" name="Check Box 35">
              <controlPr locked="0" defaultSize="0" autoFill="0" autoLine="0" autoPict="0">
                <anchor moveWithCells="1">
                  <from>
                    <xdr:col>9</xdr:col>
                    <xdr:colOff>85725</xdr:colOff>
                    <xdr:row>32</xdr:row>
                    <xdr:rowOff>0</xdr:rowOff>
                  </from>
                  <to>
                    <xdr:col>9</xdr:col>
                    <xdr:colOff>390525</xdr:colOff>
                    <xdr:row>33</xdr:row>
                    <xdr:rowOff>0</xdr:rowOff>
                  </to>
                </anchor>
              </controlPr>
            </control>
          </mc:Choice>
        </mc:AlternateContent>
        <mc:AlternateContent xmlns:mc="http://schemas.openxmlformats.org/markup-compatibility/2006">
          <mc:Choice Requires="x14">
            <control shapeId="4132" r:id="rId30" name="Check Box 36">
              <controlPr locked="0" defaultSize="0" autoFill="0" autoLine="0" autoPict="0">
                <anchor moveWithCells="1">
                  <from>
                    <xdr:col>10</xdr:col>
                    <xdr:colOff>76200</xdr:colOff>
                    <xdr:row>32</xdr:row>
                    <xdr:rowOff>0</xdr:rowOff>
                  </from>
                  <to>
                    <xdr:col>10</xdr:col>
                    <xdr:colOff>381000</xdr:colOff>
                    <xdr:row>33</xdr:row>
                    <xdr:rowOff>0</xdr:rowOff>
                  </to>
                </anchor>
              </controlPr>
            </control>
          </mc:Choice>
        </mc:AlternateContent>
        <mc:AlternateContent xmlns:mc="http://schemas.openxmlformats.org/markup-compatibility/2006">
          <mc:Choice Requires="x14">
            <control shapeId="4133" r:id="rId31" name="Check Box 37">
              <controlPr locked="0" defaultSize="0" autoFill="0" autoLine="0" autoPict="0">
                <anchor moveWithCells="1">
                  <from>
                    <xdr:col>11</xdr:col>
                    <xdr:colOff>76200</xdr:colOff>
                    <xdr:row>32</xdr:row>
                    <xdr:rowOff>0</xdr:rowOff>
                  </from>
                  <to>
                    <xdr:col>11</xdr:col>
                    <xdr:colOff>381000</xdr:colOff>
                    <xdr:row>33</xdr:row>
                    <xdr:rowOff>0</xdr:rowOff>
                  </to>
                </anchor>
              </controlPr>
            </control>
          </mc:Choice>
        </mc:AlternateContent>
        <mc:AlternateContent xmlns:mc="http://schemas.openxmlformats.org/markup-compatibility/2006">
          <mc:Choice Requires="x14">
            <control shapeId="4134" r:id="rId32" name="Check Box 38">
              <controlPr locked="0" defaultSize="0" autoFill="0" autoLine="0" autoPict="0">
                <anchor moveWithCells="1">
                  <from>
                    <xdr:col>12</xdr:col>
                    <xdr:colOff>76200</xdr:colOff>
                    <xdr:row>32</xdr:row>
                    <xdr:rowOff>0</xdr:rowOff>
                  </from>
                  <to>
                    <xdr:col>12</xdr:col>
                    <xdr:colOff>381000</xdr:colOff>
                    <xdr:row>33</xdr:row>
                    <xdr:rowOff>0</xdr:rowOff>
                  </to>
                </anchor>
              </controlPr>
            </control>
          </mc:Choice>
        </mc:AlternateContent>
        <mc:AlternateContent xmlns:mc="http://schemas.openxmlformats.org/markup-compatibility/2006">
          <mc:Choice Requires="x14">
            <control shapeId="4135" r:id="rId33" name="Check Box 39">
              <controlPr locked="0" defaultSize="0" autoFill="0" autoLine="0" autoPict="0">
                <anchor moveWithCells="1">
                  <from>
                    <xdr:col>13</xdr:col>
                    <xdr:colOff>76200</xdr:colOff>
                    <xdr:row>32</xdr:row>
                    <xdr:rowOff>0</xdr:rowOff>
                  </from>
                  <to>
                    <xdr:col>13</xdr:col>
                    <xdr:colOff>381000</xdr:colOff>
                    <xdr:row>33</xdr:row>
                    <xdr:rowOff>0</xdr:rowOff>
                  </to>
                </anchor>
              </controlPr>
            </control>
          </mc:Choice>
        </mc:AlternateContent>
        <mc:AlternateContent xmlns:mc="http://schemas.openxmlformats.org/markup-compatibility/2006">
          <mc:Choice Requires="x14">
            <control shapeId="4136" r:id="rId34" name="Check Box 40">
              <controlPr locked="0" defaultSize="0" autoFill="0" autoLine="0" autoPict="0">
                <anchor moveWithCells="1">
                  <from>
                    <xdr:col>14</xdr:col>
                    <xdr:colOff>85725</xdr:colOff>
                    <xdr:row>32</xdr:row>
                    <xdr:rowOff>0</xdr:rowOff>
                  </from>
                  <to>
                    <xdr:col>14</xdr:col>
                    <xdr:colOff>390525</xdr:colOff>
                    <xdr:row>33</xdr:row>
                    <xdr:rowOff>0</xdr:rowOff>
                  </to>
                </anchor>
              </controlPr>
            </control>
          </mc:Choice>
        </mc:AlternateContent>
        <mc:AlternateContent xmlns:mc="http://schemas.openxmlformats.org/markup-compatibility/2006">
          <mc:Choice Requires="x14">
            <control shapeId="4137" r:id="rId35" name="Check Box 41">
              <controlPr locked="0" defaultSize="0" autoFill="0" autoLine="0" autoPict="0">
                <anchor moveWithCells="1">
                  <from>
                    <xdr:col>15</xdr:col>
                    <xdr:colOff>76200</xdr:colOff>
                    <xdr:row>32</xdr:row>
                    <xdr:rowOff>0</xdr:rowOff>
                  </from>
                  <to>
                    <xdr:col>15</xdr:col>
                    <xdr:colOff>381000</xdr:colOff>
                    <xdr:row>33</xdr:row>
                    <xdr:rowOff>0</xdr:rowOff>
                  </to>
                </anchor>
              </controlPr>
            </control>
          </mc:Choice>
        </mc:AlternateContent>
        <mc:AlternateContent xmlns:mc="http://schemas.openxmlformats.org/markup-compatibility/2006">
          <mc:Choice Requires="x14">
            <control shapeId="4138" r:id="rId36" name="Check Box 42">
              <controlPr locked="0" defaultSize="0" autoFill="0" autoLine="0" autoPict="0">
                <anchor moveWithCells="1">
                  <from>
                    <xdr:col>16</xdr:col>
                    <xdr:colOff>66675</xdr:colOff>
                    <xdr:row>32</xdr:row>
                    <xdr:rowOff>0</xdr:rowOff>
                  </from>
                  <to>
                    <xdr:col>16</xdr:col>
                    <xdr:colOff>371475</xdr:colOff>
                    <xdr:row>33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39"/>
  <sheetViews>
    <sheetView view="pageBreakPreview" zoomScaleNormal="100" zoomScaleSheetLayoutView="100" workbookViewId="0">
      <selection sqref="A1:R1"/>
    </sheetView>
  </sheetViews>
  <sheetFormatPr defaultRowHeight="18.75"/>
  <cols>
    <col min="1" max="6" width="4.875" customWidth="1"/>
    <col min="7" max="17" width="8.625" customWidth="1"/>
    <col min="18" max="18" width="4.875" customWidth="1"/>
    <col min="19" max="30" width="5.625" style="41" hidden="1" customWidth="1"/>
    <col min="31" max="37" width="5.625" customWidth="1"/>
  </cols>
  <sheetData>
    <row r="1" spans="2:18" ht="19.5" thickBot="1">
      <c r="C1" s="2"/>
      <c r="D1" s="2"/>
      <c r="E1" s="2"/>
      <c r="F1" s="2"/>
      <c r="G1" s="2"/>
      <c r="H1" s="2"/>
      <c r="I1" s="2"/>
      <c r="J1" s="2"/>
      <c r="K1" s="2"/>
      <c r="L1" s="2"/>
      <c r="M1" s="2"/>
      <c r="N1" s="2"/>
      <c r="O1" s="2"/>
      <c r="P1" s="2"/>
      <c r="Q1" s="2"/>
    </row>
    <row r="2" spans="2:18" ht="79.5" customHeight="1" thickBot="1">
      <c r="B2" s="243" t="s">
        <v>51</v>
      </c>
      <c r="C2" s="248" t="s">
        <v>107</v>
      </c>
      <c r="D2" s="248"/>
      <c r="E2" s="248"/>
      <c r="F2" s="248"/>
      <c r="G2" s="248"/>
      <c r="H2" s="248"/>
      <c r="I2" s="248"/>
      <c r="J2" s="248"/>
      <c r="K2" s="248"/>
      <c r="L2" s="248"/>
      <c r="M2" s="248"/>
      <c r="N2" s="248"/>
      <c r="O2" s="248"/>
      <c r="P2" s="248"/>
      <c r="Q2" s="249"/>
    </row>
    <row r="3" spans="2:18" ht="19.5" thickBot="1">
      <c r="B3" s="246"/>
      <c r="C3" s="10">
        <v>4</v>
      </c>
      <c r="D3" s="224" t="s">
        <v>33</v>
      </c>
      <c r="E3" s="225"/>
      <c r="Q3" s="9"/>
    </row>
    <row r="4" spans="2:18" ht="19.5" thickBot="1">
      <c r="B4" s="246"/>
      <c r="C4" s="229" t="s">
        <v>89</v>
      </c>
      <c r="D4" s="230"/>
      <c r="E4" s="230"/>
      <c r="F4" s="230"/>
      <c r="G4" s="230"/>
      <c r="H4" s="230"/>
      <c r="I4" s="230"/>
      <c r="J4" s="230"/>
      <c r="K4" s="230"/>
      <c r="L4" s="230"/>
      <c r="M4" s="230"/>
      <c r="N4" s="230"/>
      <c r="O4" s="230"/>
      <c r="P4" s="230"/>
      <c r="Q4" s="231"/>
    </row>
    <row r="5" spans="2:18">
      <c r="B5" s="246"/>
      <c r="C5" s="214"/>
      <c r="D5" s="215"/>
      <c r="E5" s="215"/>
      <c r="F5" s="216"/>
      <c r="G5" s="1" t="s">
        <v>38</v>
      </c>
      <c r="H5" s="5" t="s">
        <v>39</v>
      </c>
      <c r="I5" s="6" t="s">
        <v>40</v>
      </c>
      <c r="J5" s="7" t="s">
        <v>41</v>
      </c>
      <c r="K5" s="7" t="s">
        <v>42</v>
      </c>
      <c r="L5" s="5" t="s">
        <v>43</v>
      </c>
      <c r="M5" s="6" t="s">
        <v>44</v>
      </c>
      <c r="N5" s="7" t="s">
        <v>45</v>
      </c>
      <c r="O5" s="5" t="s">
        <v>46</v>
      </c>
      <c r="P5" s="6" t="s">
        <v>48</v>
      </c>
      <c r="Q5" s="8" t="s">
        <v>50</v>
      </c>
    </row>
    <row r="6" spans="2:18">
      <c r="B6" s="246"/>
      <c r="C6" s="217" t="s">
        <v>37</v>
      </c>
      <c r="D6" s="218"/>
      <c r="E6" s="218"/>
      <c r="F6" s="219"/>
      <c r="G6" s="11"/>
      <c r="H6" s="12"/>
      <c r="I6" s="12"/>
      <c r="J6" s="12"/>
      <c r="K6" s="12"/>
      <c r="L6" s="12"/>
      <c r="M6" s="12"/>
      <c r="N6" s="12"/>
      <c r="O6" s="12"/>
      <c r="P6" s="12"/>
      <c r="Q6" s="13"/>
    </row>
    <row r="7" spans="2:18" ht="57" customHeight="1">
      <c r="B7" s="246"/>
      <c r="C7" s="226" t="s">
        <v>34</v>
      </c>
      <c r="D7" s="227"/>
      <c r="E7" s="227"/>
      <c r="F7" s="228"/>
      <c r="G7" s="11"/>
      <c r="H7" s="14"/>
      <c r="I7" s="11"/>
      <c r="J7" s="14"/>
      <c r="K7" s="11"/>
      <c r="L7" s="14"/>
      <c r="M7" s="11"/>
      <c r="N7" s="14"/>
      <c r="O7" s="11"/>
      <c r="P7" s="14"/>
      <c r="Q7" s="15"/>
    </row>
    <row r="8" spans="2:18" ht="37.5" customHeight="1">
      <c r="B8" s="246"/>
      <c r="C8" s="226" t="s">
        <v>35</v>
      </c>
      <c r="D8" s="227"/>
      <c r="E8" s="227"/>
      <c r="F8" s="228"/>
      <c r="G8" s="11"/>
      <c r="H8" s="14"/>
      <c r="I8" s="11"/>
      <c r="J8" s="14"/>
      <c r="K8" s="11"/>
      <c r="L8" s="14"/>
      <c r="M8" s="11"/>
      <c r="N8" s="14"/>
      <c r="O8" s="11"/>
      <c r="P8" s="14"/>
      <c r="Q8" s="15"/>
    </row>
    <row r="9" spans="2:18" ht="39" customHeight="1" thickBot="1">
      <c r="B9" s="246"/>
      <c r="C9" s="250" t="s">
        <v>36</v>
      </c>
      <c r="D9" s="251"/>
      <c r="E9" s="251"/>
      <c r="F9" s="252"/>
      <c r="G9" s="16"/>
      <c r="H9" s="17"/>
      <c r="I9" s="16"/>
      <c r="J9" s="17"/>
      <c r="K9" s="16"/>
      <c r="L9" s="17"/>
      <c r="M9" s="16"/>
      <c r="N9" s="17"/>
      <c r="O9" s="16"/>
      <c r="P9" s="17"/>
      <c r="Q9" s="18"/>
    </row>
    <row r="10" spans="2:18" ht="18.75" customHeight="1" thickBot="1">
      <c r="B10" s="246"/>
      <c r="C10" s="253" t="s">
        <v>90</v>
      </c>
      <c r="D10" s="224"/>
      <c r="E10" s="224"/>
      <c r="F10" s="224"/>
      <c r="G10" s="224"/>
      <c r="H10" s="224"/>
      <c r="I10" s="224"/>
      <c r="J10" s="224"/>
      <c r="K10" s="224"/>
      <c r="L10" s="224"/>
      <c r="M10" s="224"/>
      <c r="N10" s="224"/>
      <c r="O10" s="224"/>
      <c r="P10" s="224"/>
      <c r="Q10" s="225"/>
      <c r="R10" s="3"/>
    </row>
    <row r="11" spans="2:18">
      <c r="B11" s="246"/>
      <c r="C11" s="214"/>
      <c r="D11" s="215"/>
      <c r="E11" s="215"/>
      <c r="F11" s="216"/>
      <c r="G11" s="1" t="s">
        <v>38</v>
      </c>
      <c r="H11" s="5" t="s">
        <v>39</v>
      </c>
      <c r="I11" s="6" t="s">
        <v>40</v>
      </c>
      <c r="J11" s="7" t="s">
        <v>41</v>
      </c>
      <c r="K11" s="7" t="s">
        <v>42</v>
      </c>
      <c r="L11" s="5" t="s">
        <v>43</v>
      </c>
      <c r="M11" s="6" t="s">
        <v>44</v>
      </c>
      <c r="N11" s="7" t="s">
        <v>45</v>
      </c>
      <c r="O11" s="5" t="s">
        <v>46</v>
      </c>
      <c r="P11" s="6" t="s">
        <v>48</v>
      </c>
      <c r="Q11" s="8" t="s">
        <v>50</v>
      </c>
    </row>
    <row r="12" spans="2:18">
      <c r="B12" s="246"/>
      <c r="C12" s="217" t="s">
        <v>37</v>
      </c>
      <c r="D12" s="218"/>
      <c r="E12" s="218"/>
      <c r="F12" s="219"/>
      <c r="G12" s="11"/>
      <c r="H12" s="12"/>
      <c r="I12" s="12"/>
      <c r="J12" s="12"/>
      <c r="K12" s="12"/>
      <c r="L12" s="12"/>
      <c r="M12" s="12"/>
      <c r="N12" s="12"/>
      <c r="O12" s="12"/>
      <c r="P12" s="12"/>
      <c r="Q12" s="13"/>
    </row>
    <row r="13" spans="2:18" ht="38.25" customHeight="1">
      <c r="B13" s="246"/>
      <c r="C13" s="226" t="s">
        <v>100</v>
      </c>
      <c r="D13" s="227"/>
      <c r="E13" s="227"/>
      <c r="F13" s="228"/>
      <c r="G13" s="11"/>
      <c r="H13" s="14"/>
      <c r="I13" s="14"/>
      <c r="J13" s="14"/>
      <c r="K13" s="14"/>
      <c r="L13" s="14"/>
      <c r="M13" s="14"/>
      <c r="N13" s="14"/>
      <c r="O13" s="14"/>
      <c r="P13" s="14"/>
      <c r="Q13" s="15"/>
    </row>
    <row r="14" spans="2:18" ht="38.25" customHeight="1">
      <c r="B14" s="246"/>
      <c r="C14" s="226" t="s">
        <v>35</v>
      </c>
      <c r="D14" s="227"/>
      <c r="E14" s="227"/>
      <c r="F14" s="228"/>
      <c r="G14" s="11"/>
      <c r="H14" s="14"/>
      <c r="I14" s="14"/>
      <c r="J14" s="14"/>
      <c r="K14" s="14"/>
      <c r="L14" s="14"/>
      <c r="M14" s="14"/>
      <c r="N14" s="14"/>
      <c r="O14" s="14"/>
      <c r="P14" s="14"/>
      <c r="Q14" s="15"/>
    </row>
    <row r="15" spans="2:18" ht="39.75" customHeight="1" thickBot="1">
      <c r="B15" s="246"/>
      <c r="C15" s="250" t="s">
        <v>36</v>
      </c>
      <c r="D15" s="251"/>
      <c r="E15" s="251"/>
      <c r="F15" s="252"/>
      <c r="G15" s="16"/>
      <c r="H15" s="17"/>
      <c r="I15" s="17"/>
      <c r="J15" s="17"/>
      <c r="K15" s="17"/>
      <c r="L15" s="17"/>
      <c r="M15" s="17"/>
      <c r="N15" s="17"/>
      <c r="O15" s="17"/>
      <c r="P15" s="17"/>
      <c r="Q15" s="18"/>
    </row>
    <row r="16" spans="2:18" ht="19.5" thickBot="1">
      <c r="B16" s="246"/>
      <c r="C16" s="224" t="s">
        <v>52</v>
      </c>
      <c r="D16" s="224"/>
      <c r="E16" s="224"/>
      <c r="F16" s="224"/>
      <c r="G16" s="224"/>
      <c r="H16" s="224"/>
      <c r="I16" s="224"/>
      <c r="J16" s="224"/>
      <c r="K16" s="224"/>
      <c r="L16" s="224"/>
      <c r="M16" s="224"/>
      <c r="N16" s="224"/>
      <c r="O16" s="224"/>
      <c r="P16" s="224"/>
      <c r="Q16" s="225"/>
    </row>
    <row r="17" spans="1:29">
      <c r="B17" s="246"/>
      <c r="C17" s="214"/>
      <c r="D17" s="215"/>
      <c r="E17" s="215"/>
      <c r="F17" s="216"/>
      <c r="G17" s="1" t="s">
        <v>38</v>
      </c>
      <c r="H17" s="5" t="s">
        <v>39</v>
      </c>
      <c r="I17" s="6" t="s">
        <v>40</v>
      </c>
      <c r="J17" s="7" t="s">
        <v>41</v>
      </c>
      <c r="K17" s="7" t="s">
        <v>42</v>
      </c>
      <c r="L17" s="5" t="s">
        <v>43</v>
      </c>
      <c r="M17" s="6" t="s">
        <v>44</v>
      </c>
      <c r="N17" s="7" t="s">
        <v>45</v>
      </c>
      <c r="O17" s="5" t="s">
        <v>46</v>
      </c>
      <c r="P17" s="6" t="s">
        <v>48</v>
      </c>
      <c r="Q17" s="8" t="s">
        <v>50</v>
      </c>
      <c r="S17" s="41" t="s">
        <v>76</v>
      </c>
      <c r="T17" s="41" t="s">
        <v>77</v>
      </c>
      <c r="U17" s="41" t="s">
        <v>78</v>
      </c>
      <c r="V17" s="41" t="s">
        <v>79</v>
      </c>
      <c r="W17" s="41" t="s">
        <v>80</v>
      </c>
      <c r="X17" s="41" t="s">
        <v>81</v>
      </c>
      <c r="Y17" s="41" t="s">
        <v>82</v>
      </c>
      <c r="Z17" s="41" t="s">
        <v>83</v>
      </c>
      <c r="AA17" s="41" t="s">
        <v>84</v>
      </c>
      <c r="AB17" s="41" t="s">
        <v>47</v>
      </c>
      <c r="AC17" s="41" t="s">
        <v>49</v>
      </c>
    </row>
    <row r="18" spans="1:29" ht="56.25" customHeight="1">
      <c r="B18" s="246"/>
      <c r="C18" s="226" t="s">
        <v>34</v>
      </c>
      <c r="D18" s="227"/>
      <c r="E18" s="227"/>
      <c r="F18" s="228"/>
      <c r="G18" s="45">
        <f>G7*1/2</f>
        <v>0</v>
      </c>
      <c r="H18" s="45">
        <f t="shared" ref="H18:Q18" si="0">H7*1/2</f>
        <v>0</v>
      </c>
      <c r="I18" s="45">
        <f t="shared" si="0"/>
        <v>0</v>
      </c>
      <c r="J18" s="45">
        <f t="shared" si="0"/>
        <v>0</v>
      </c>
      <c r="K18" s="45">
        <f t="shared" si="0"/>
        <v>0</v>
      </c>
      <c r="L18" s="45">
        <f t="shared" si="0"/>
        <v>0</v>
      </c>
      <c r="M18" s="45">
        <f t="shared" si="0"/>
        <v>0</v>
      </c>
      <c r="N18" s="45">
        <f t="shared" si="0"/>
        <v>0</v>
      </c>
      <c r="O18" s="45">
        <f t="shared" si="0"/>
        <v>0</v>
      </c>
      <c r="P18" s="45">
        <f t="shared" si="0"/>
        <v>0</v>
      </c>
      <c r="Q18" s="46">
        <f t="shared" si="0"/>
        <v>0</v>
      </c>
      <c r="S18" s="41">
        <f t="shared" ref="S18:X18" si="1">SUM(G18:G20)</f>
        <v>0</v>
      </c>
      <c r="T18" s="41">
        <f t="shared" si="1"/>
        <v>0</v>
      </c>
      <c r="U18" s="41">
        <f t="shared" si="1"/>
        <v>0</v>
      </c>
      <c r="V18" s="41">
        <f t="shared" si="1"/>
        <v>0</v>
      </c>
      <c r="W18" s="41">
        <f t="shared" si="1"/>
        <v>0</v>
      </c>
      <c r="X18" s="41">
        <f t="shared" si="1"/>
        <v>0</v>
      </c>
      <c r="Y18" s="41">
        <f>SUM(M18:M20)</f>
        <v>0</v>
      </c>
      <c r="Z18" s="41">
        <f t="shared" ref="Z18:AA18" si="2">SUM(N18:N20)</f>
        <v>0</v>
      </c>
      <c r="AA18" s="41">
        <f t="shared" si="2"/>
        <v>0</v>
      </c>
      <c r="AB18" s="41">
        <f>SUM(P18:P20)</f>
        <v>0</v>
      </c>
      <c r="AC18" s="41">
        <f t="shared" ref="AC18" si="3">SUM(Q18:Q20)</f>
        <v>0</v>
      </c>
    </row>
    <row r="19" spans="1:29" ht="37.5" customHeight="1">
      <c r="B19" s="246"/>
      <c r="C19" s="226" t="s">
        <v>35</v>
      </c>
      <c r="D19" s="227"/>
      <c r="E19" s="227"/>
      <c r="F19" s="228"/>
      <c r="G19" s="45">
        <f>G8*3/4</f>
        <v>0</v>
      </c>
      <c r="H19" s="45">
        <f t="shared" ref="H19:Q19" si="4">H8*3/4</f>
        <v>0</v>
      </c>
      <c r="I19" s="45">
        <f t="shared" si="4"/>
        <v>0</v>
      </c>
      <c r="J19" s="45">
        <f t="shared" si="4"/>
        <v>0</v>
      </c>
      <c r="K19" s="45">
        <f t="shared" si="4"/>
        <v>0</v>
      </c>
      <c r="L19" s="45">
        <f t="shared" si="4"/>
        <v>0</v>
      </c>
      <c r="M19" s="45">
        <f t="shared" si="4"/>
        <v>0</v>
      </c>
      <c r="N19" s="45">
        <f t="shared" si="4"/>
        <v>0</v>
      </c>
      <c r="O19" s="45">
        <f t="shared" si="4"/>
        <v>0</v>
      </c>
      <c r="P19" s="45">
        <f t="shared" si="4"/>
        <v>0</v>
      </c>
      <c r="Q19" s="46">
        <f t="shared" si="4"/>
        <v>0</v>
      </c>
      <c r="S19" s="41">
        <f>IF(S20=TRUE,SUM(G18,G19,G20)*6/7,10000)</f>
        <v>10000</v>
      </c>
      <c r="T19" s="41">
        <f t="shared" ref="T19:AC19" si="5">IF(T20=TRUE,SUM(H18,H19,H20)*6/7,10000)</f>
        <v>10000</v>
      </c>
      <c r="U19" s="41">
        <f t="shared" si="5"/>
        <v>10000</v>
      </c>
      <c r="V19" s="41">
        <f t="shared" si="5"/>
        <v>10000</v>
      </c>
      <c r="W19" s="41">
        <f t="shared" si="5"/>
        <v>10000</v>
      </c>
      <c r="X19" s="41">
        <f t="shared" si="5"/>
        <v>10000</v>
      </c>
      <c r="Y19" s="41">
        <f t="shared" si="5"/>
        <v>10000</v>
      </c>
      <c r="Z19" s="41">
        <f t="shared" si="5"/>
        <v>10000</v>
      </c>
      <c r="AA19" s="41">
        <f t="shared" si="5"/>
        <v>10000</v>
      </c>
      <c r="AB19" s="41">
        <f t="shared" si="5"/>
        <v>10000</v>
      </c>
      <c r="AC19" s="41">
        <f t="shared" si="5"/>
        <v>10000</v>
      </c>
    </row>
    <row r="20" spans="1:29" ht="38.25" customHeight="1">
      <c r="B20" s="246"/>
      <c r="C20" s="237" t="s">
        <v>36</v>
      </c>
      <c r="D20" s="238"/>
      <c r="E20" s="238"/>
      <c r="F20" s="239"/>
      <c r="G20" s="47">
        <f>G9</f>
        <v>0</v>
      </c>
      <c r="H20" s="47">
        <f t="shared" ref="H20:Q20" si="6">H9</f>
        <v>0</v>
      </c>
      <c r="I20" s="47">
        <f t="shared" si="6"/>
        <v>0</v>
      </c>
      <c r="J20" s="47">
        <f t="shared" si="6"/>
        <v>0</v>
      </c>
      <c r="K20" s="47">
        <f t="shared" si="6"/>
        <v>0</v>
      </c>
      <c r="L20" s="47">
        <f t="shared" si="6"/>
        <v>0</v>
      </c>
      <c r="M20" s="47">
        <f t="shared" si="6"/>
        <v>0</v>
      </c>
      <c r="N20" s="47">
        <f t="shared" si="6"/>
        <v>0</v>
      </c>
      <c r="O20" s="47">
        <f t="shared" si="6"/>
        <v>0</v>
      </c>
      <c r="P20" s="48">
        <f t="shared" si="6"/>
        <v>0</v>
      </c>
      <c r="Q20" s="46">
        <f t="shared" si="6"/>
        <v>0</v>
      </c>
      <c r="S20" s="41" t="b">
        <v>0</v>
      </c>
      <c r="T20" s="41" t="b">
        <v>0</v>
      </c>
      <c r="U20" s="41" t="b">
        <v>0</v>
      </c>
      <c r="V20" s="41" t="b">
        <v>0</v>
      </c>
      <c r="W20" s="41" t="b">
        <v>0</v>
      </c>
      <c r="X20" s="41" t="b">
        <v>0</v>
      </c>
      <c r="Y20" s="41" t="b">
        <v>0</v>
      </c>
      <c r="Z20" s="41" t="b">
        <v>0</v>
      </c>
      <c r="AA20" s="41" t="b">
        <v>0</v>
      </c>
      <c r="AB20" s="41" t="b">
        <v>0</v>
      </c>
      <c r="AC20" s="41" t="b">
        <v>0</v>
      </c>
    </row>
    <row r="21" spans="1:29" ht="58.5" customHeight="1" thickBot="1">
      <c r="B21" s="246"/>
      <c r="C21" s="240" t="s">
        <v>54</v>
      </c>
      <c r="D21" s="240"/>
      <c r="E21" s="240"/>
      <c r="F21" s="240"/>
      <c r="G21" s="49">
        <f>MIN(S18,S19)</f>
        <v>0</v>
      </c>
      <c r="H21" s="49">
        <f t="shared" ref="H21:Q21" si="7">MIN(T18,T19)</f>
        <v>0</v>
      </c>
      <c r="I21" s="49">
        <f t="shared" si="7"/>
        <v>0</v>
      </c>
      <c r="J21" s="49">
        <f t="shared" si="7"/>
        <v>0</v>
      </c>
      <c r="K21" s="49">
        <f t="shared" si="7"/>
        <v>0</v>
      </c>
      <c r="L21" s="49">
        <f t="shared" si="7"/>
        <v>0</v>
      </c>
      <c r="M21" s="49">
        <f t="shared" si="7"/>
        <v>0</v>
      </c>
      <c r="N21" s="49">
        <f t="shared" si="7"/>
        <v>0</v>
      </c>
      <c r="O21" s="49">
        <f t="shared" si="7"/>
        <v>0</v>
      </c>
      <c r="P21" s="49">
        <f t="shared" si="7"/>
        <v>0</v>
      </c>
      <c r="Q21" s="49">
        <f t="shared" si="7"/>
        <v>0</v>
      </c>
      <c r="R21" s="3"/>
    </row>
    <row r="22" spans="1:29" ht="19.5" thickBot="1">
      <c r="B22" s="246"/>
      <c r="C22" s="224" t="s">
        <v>53</v>
      </c>
      <c r="D22" s="224"/>
      <c r="E22" s="224"/>
      <c r="F22" s="224"/>
      <c r="G22" s="224"/>
      <c r="H22" s="224"/>
      <c r="I22" s="224"/>
      <c r="J22" s="224"/>
      <c r="K22" s="224"/>
      <c r="L22" s="224"/>
      <c r="M22" s="224"/>
      <c r="N22" s="224"/>
      <c r="O22" s="224"/>
      <c r="P22" s="224"/>
      <c r="Q22" s="225"/>
    </row>
    <row r="23" spans="1:29">
      <c r="B23" s="246"/>
      <c r="C23" s="214"/>
      <c r="D23" s="215"/>
      <c r="E23" s="215"/>
      <c r="F23" s="216"/>
      <c r="G23" s="1" t="s">
        <v>38</v>
      </c>
      <c r="H23" s="5" t="s">
        <v>39</v>
      </c>
      <c r="I23" s="6" t="s">
        <v>40</v>
      </c>
      <c r="J23" s="7" t="s">
        <v>41</v>
      </c>
      <c r="K23" s="7" t="s">
        <v>42</v>
      </c>
      <c r="L23" s="5" t="s">
        <v>43</v>
      </c>
      <c r="M23" s="6" t="s">
        <v>44</v>
      </c>
      <c r="N23" s="7" t="s">
        <v>45</v>
      </c>
      <c r="O23" s="5" t="s">
        <v>46</v>
      </c>
      <c r="P23" s="6" t="s">
        <v>48</v>
      </c>
      <c r="Q23" s="8" t="s">
        <v>50</v>
      </c>
      <c r="S23" s="41" t="s">
        <v>76</v>
      </c>
      <c r="T23" s="41" t="s">
        <v>77</v>
      </c>
      <c r="U23" s="41" t="s">
        <v>78</v>
      </c>
      <c r="V23" s="41" t="s">
        <v>79</v>
      </c>
      <c r="W23" s="41" t="s">
        <v>80</v>
      </c>
      <c r="X23" s="41" t="s">
        <v>81</v>
      </c>
      <c r="Y23" s="41" t="s">
        <v>82</v>
      </c>
      <c r="Z23" s="41" t="s">
        <v>83</v>
      </c>
      <c r="AA23" s="41" t="s">
        <v>84</v>
      </c>
      <c r="AB23" s="41" t="s">
        <v>47</v>
      </c>
      <c r="AC23" s="41" t="s">
        <v>49</v>
      </c>
    </row>
    <row r="24" spans="1:29" ht="37.5" customHeight="1">
      <c r="B24" s="246"/>
      <c r="C24" s="226" t="s">
        <v>100</v>
      </c>
      <c r="D24" s="227"/>
      <c r="E24" s="227"/>
      <c r="F24" s="228"/>
      <c r="G24" s="45">
        <f>G13*1/2</f>
        <v>0</v>
      </c>
      <c r="H24" s="45">
        <f t="shared" ref="H24:Q24" si="8">H13*1/2</f>
        <v>0</v>
      </c>
      <c r="I24" s="45">
        <f t="shared" si="8"/>
        <v>0</v>
      </c>
      <c r="J24" s="45">
        <f t="shared" si="8"/>
        <v>0</v>
      </c>
      <c r="K24" s="45">
        <f t="shared" si="8"/>
        <v>0</v>
      </c>
      <c r="L24" s="45">
        <f t="shared" si="8"/>
        <v>0</v>
      </c>
      <c r="M24" s="45">
        <f t="shared" si="8"/>
        <v>0</v>
      </c>
      <c r="N24" s="45">
        <f t="shared" si="8"/>
        <v>0</v>
      </c>
      <c r="O24" s="45">
        <f t="shared" si="8"/>
        <v>0</v>
      </c>
      <c r="P24" s="45">
        <f t="shared" si="8"/>
        <v>0</v>
      </c>
      <c r="Q24" s="46">
        <f t="shared" si="8"/>
        <v>0</v>
      </c>
      <c r="S24" s="41">
        <f t="shared" ref="S24:X24" si="9">SUM(G24:G26)</f>
        <v>0</v>
      </c>
      <c r="T24" s="41">
        <f t="shared" si="9"/>
        <v>0</v>
      </c>
      <c r="U24" s="41">
        <f t="shared" si="9"/>
        <v>0</v>
      </c>
      <c r="V24" s="41">
        <f t="shared" si="9"/>
        <v>0</v>
      </c>
      <c r="W24" s="41">
        <f t="shared" si="9"/>
        <v>0</v>
      </c>
      <c r="X24" s="41">
        <f t="shared" si="9"/>
        <v>0</v>
      </c>
      <c r="Y24" s="41">
        <f>SUM(M24:M26)</f>
        <v>0</v>
      </c>
      <c r="Z24" s="41">
        <f t="shared" ref="Z24:AA24" si="10">SUM(N24:N26)</f>
        <v>0</v>
      </c>
      <c r="AA24" s="41">
        <f t="shared" si="10"/>
        <v>0</v>
      </c>
      <c r="AB24" s="41">
        <f>SUM(P24:P26)</f>
        <v>0</v>
      </c>
      <c r="AC24" s="41">
        <f t="shared" ref="AC24" si="11">SUM(Q24:Q26)</f>
        <v>0</v>
      </c>
    </row>
    <row r="25" spans="1:29" ht="37.5" customHeight="1">
      <c r="B25" s="246"/>
      <c r="C25" s="226" t="s">
        <v>35</v>
      </c>
      <c r="D25" s="227"/>
      <c r="E25" s="227"/>
      <c r="F25" s="228"/>
      <c r="G25" s="45">
        <f>G14*3/4</f>
        <v>0</v>
      </c>
      <c r="H25" s="45">
        <f t="shared" ref="H25:P25" si="12">H14*3/4</f>
        <v>0</v>
      </c>
      <c r="I25" s="45">
        <f t="shared" si="12"/>
        <v>0</v>
      </c>
      <c r="J25" s="45">
        <f t="shared" si="12"/>
        <v>0</v>
      </c>
      <c r="K25" s="45">
        <f t="shared" si="12"/>
        <v>0</v>
      </c>
      <c r="L25" s="45">
        <f t="shared" si="12"/>
        <v>0</v>
      </c>
      <c r="M25" s="45">
        <f t="shared" si="12"/>
        <v>0</v>
      </c>
      <c r="N25" s="45">
        <f t="shared" si="12"/>
        <v>0</v>
      </c>
      <c r="O25" s="45">
        <f t="shared" si="12"/>
        <v>0</v>
      </c>
      <c r="P25" s="45">
        <f t="shared" si="12"/>
        <v>0</v>
      </c>
      <c r="Q25" s="46">
        <f>Q14*3/4</f>
        <v>0</v>
      </c>
      <c r="S25" s="41">
        <f>IF(S26=TRUE,SUM(G24,G25,G26)*6/7,10000)</f>
        <v>10000</v>
      </c>
      <c r="T25" s="41">
        <f t="shared" ref="T25:AC25" si="13">IF(T26=TRUE,SUM(H24,H25,H26)*6/7,10000)</f>
        <v>10000</v>
      </c>
      <c r="U25" s="41">
        <f t="shared" si="13"/>
        <v>10000</v>
      </c>
      <c r="V25" s="41">
        <f t="shared" si="13"/>
        <v>10000</v>
      </c>
      <c r="W25" s="41">
        <f t="shared" si="13"/>
        <v>10000</v>
      </c>
      <c r="X25" s="41">
        <f t="shared" si="13"/>
        <v>10000</v>
      </c>
      <c r="Y25" s="41">
        <f t="shared" si="13"/>
        <v>10000</v>
      </c>
      <c r="Z25" s="41">
        <f t="shared" si="13"/>
        <v>10000</v>
      </c>
      <c r="AA25" s="41">
        <f t="shared" si="13"/>
        <v>10000</v>
      </c>
      <c r="AB25" s="41">
        <f t="shared" si="13"/>
        <v>10000</v>
      </c>
      <c r="AC25" s="41">
        <f t="shared" si="13"/>
        <v>10000</v>
      </c>
    </row>
    <row r="26" spans="1:29" ht="38.25" customHeight="1">
      <c r="B26" s="246"/>
      <c r="C26" s="226" t="s">
        <v>36</v>
      </c>
      <c r="D26" s="227"/>
      <c r="E26" s="227"/>
      <c r="F26" s="228"/>
      <c r="G26" s="45">
        <f>G15</f>
        <v>0</v>
      </c>
      <c r="H26" s="45">
        <f t="shared" ref="H26:Q26" si="14">H15</f>
        <v>0</v>
      </c>
      <c r="I26" s="45">
        <f t="shared" si="14"/>
        <v>0</v>
      </c>
      <c r="J26" s="45">
        <f t="shared" si="14"/>
        <v>0</v>
      </c>
      <c r="K26" s="45">
        <f t="shared" si="14"/>
        <v>0</v>
      </c>
      <c r="L26" s="45">
        <f t="shared" si="14"/>
        <v>0</v>
      </c>
      <c r="M26" s="45">
        <f t="shared" si="14"/>
        <v>0</v>
      </c>
      <c r="N26" s="45">
        <f t="shared" si="14"/>
        <v>0</v>
      </c>
      <c r="O26" s="45">
        <f t="shared" si="14"/>
        <v>0</v>
      </c>
      <c r="P26" s="45">
        <f t="shared" si="14"/>
        <v>0</v>
      </c>
      <c r="Q26" s="46">
        <f t="shared" si="14"/>
        <v>0</v>
      </c>
      <c r="S26" s="41" t="b">
        <v>0</v>
      </c>
      <c r="T26" s="41" t="b">
        <v>0</v>
      </c>
      <c r="U26" s="41" t="b">
        <v>0</v>
      </c>
      <c r="V26" s="41" t="b">
        <v>0</v>
      </c>
      <c r="W26" s="41" t="b">
        <v>0</v>
      </c>
      <c r="X26" s="41" t="b">
        <v>0</v>
      </c>
      <c r="Y26" s="41" t="b">
        <v>0</v>
      </c>
      <c r="Z26" s="41" t="b">
        <v>0</v>
      </c>
      <c r="AA26" s="41" t="b">
        <v>0</v>
      </c>
      <c r="AB26" s="41" t="b">
        <v>0</v>
      </c>
      <c r="AC26" s="41" t="b">
        <v>0</v>
      </c>
    </row>
    <row r="27" spans="1:29" ht="58.5" customHeight="1" thickBot="1">
      <c r="B27" s="246"/>
      <c r="C27" s="241" t="s">
        <v>54</v>
      </c>
      <c r="D27" s="241"/>
      <c r="E27" s="241"/>
      <c r="F27" s="242"/>
      <c r="G27" s="50">
        <f>MIN(S24,S25)</f>
        <v>0</v>
      </c>
      <c r="H27" s="50">
        <f t="shared" ref="H27:Q27" si="15">MIN(T24,T25)</f>
        <v>0</v>
      </c>
      <c r="I27" s="50">
        <f t="shared" si="15"/>
        <v>0</v>
      </c>
      <c r="J27" s="50">
        <f t="shared" si="15"/>
        <v>0</v>
      </c>
      <c r="K27" s="50">
        <f t="shared" si="15"/>
        <v>0</v>
      </c>
      <c r="L27" s="50">
        <f t="shared" si="15"/>
        <v>0</v>
      </c>
      <c r="M27" s="50">
        <f t="shared" si="15"/>
        <v>0</v>
      </c>
      <c r="N27" s="50">
        <f t="shared" si="15"/>
        <v>0</v>
      </c>
      <c r="O27" s="50">
        <f t="shared" si="15"/>
        <v>0</v>
      </c>
      <c r="P27" s="50">
        <f t="shared" si="15"/>
        <v>0</v>
      </c>
      <c r="Q27" s="50">
        <f t="shared" si="15"/>
        <v>0</v>
      </c>
      <c r="R27" s="3"/>
    </row>
    <row r="28" spans="1:29" ht="19.5" thickBot="1">
      <c r="B28" s="246"/>
      <c r="C28" s="233" t="s">
        <v>58</v>
      </c>
      <c r="D28" s="233"/>
      <c r="E28" s="233"/>
      <c r="F28" s="233"/>
      <c r="G28" s="233"/>
      <c r="H28" s="233"/>
      <c r="I28" s="233"/>
      <c r="J28" s="233"/>
      <c r="K28" s="233"/>
      <c r="L28" s="233"/>
      <c r="M28" s="233"/>
      <c r="N28" s="233"/>
      <c r="O28" s="233"/>
      <c r="P28" s="235">
        <f>SUM(G21:Q21)</f>
        <v>0</v>
      </c>
      <c r="Q28" s="236"/>
      <c r="R28" t="s">
        <v>57</v>
      </c>
    </row>
    <row r="29" spans="1:29" ht="19.5" thickBot="1">
      <c r="B29" s="247"/>
      <c r="C29" s="233" t="s">
        <v>59</v>
      </c>
      <c r="D29" s="233"/>
      <c r="E29" s="233"/>
      <c r="F29" s="233"/>
      <c r="G29" s="233"/>
      <c r="H29" s="233"/>
      <c r="I29" s="233"/>
      <c r="J29" s="233"/>
      <c r="K29" s="233"/>
      <c r="L29" s="233"/>
      <c r="M29" s="233"/>
      <c r="N29" s="233"/>
      <c r="O29" s="233"/>
      <c r="P29" s="235">
        <f>SUM(G27:Q27)</f>
        <v>0</v>
      </c>
      <c r="Q29" s="236"/>
      <c r="R29" t="s">
        <v>60</v>
      </c>
    </row>
    <row r="30" spans="1:29" ht="19.5" thickBot="1"/>
    <row r="31" spans="1:29" ht="41.25" customHeight="1" thickBot="1">
      <c r="A31" s="9"/>
      <c r="B31" s="243" t="s">
        <v>56</v>
      </c>
      <c r="C31" s="213" t="s">
        <v>108</v>
      </c>
      <c r="D31" s="213"/>
      <c r="E31" s="213"/>
      <c r="F31" s="213"/>
      <c r="G31" s="213"/>
      <c r="H31" s="213"/>
      <c r="I31" s="213"/>
      <c r="J31" s="213"/>
      <c r="K31" s="213"/>
      <c r="L31" s="213"/>
      <c r="M31" s="213"/>
      <c r="N31" s="213"/>
      <c r="O31" s="213"/>
      <c r="P31" s="213"/>
      <c r="Q31" s="213"/>
      <c r="R31" s="3"/>
    </row>
    <row r="32" spans="1:29">
      <c r="B32" s="244"/>
      <c r="C32" s="214"/>
      <c r="D32" s="215"/>
      <c r="E32" s="215"/>
      <c r="F32" s="216"/>
      <c r="G32" s="1" t="s">
        <v>38</v>
      </c>
      <c r="H32" s="5" t="s">
        <v>39</v>
      </c>
      <c r="I32" s="6" t="s">
        <v>40</v>
      </c>
      <c r="J32" s="7" t="s">
        <v>41</v>
      </c>
      <c r="K32" s="7" t="s">
        <v>42</v>
      </c>
      <c r="L32" s="5" t="s">
        <v>43</v>
      </c>
      <c r="M32" s="6" t="s">
        <v>44</v>
      </c>
      <c r="N32" s="7" t="s">
        <v>45</v>
      </c>
      <c r="O32" s="5" t="s">
        <v>46</v>
      </c>
      <c r="P32" s="6" t="s">
        <v>48</v>
      </c>
      <c r="Q32" s="8" t="s">
        <v>50</v>
      </c>
      <c r="S32" s="41" t="s">
        <v>76</v>
      </c>
      <c r="T32" s="41" t="s">
        <v>77</v>
      </c>
      <c r="U32" s="41" t="s">
        <v>78</v>
      </c>
      <c r="V32" s="41" t="s">
        <v>79</v>
      </c>
      <c r="W32" s="41" t="s">
        <v>80</v>
      </c>
      <c r="X32" s="41" t="s">
        <v>81</v>
      </c>
      <c r="Y32" s="41" t="s">
        <v>82</v>
      </c>
      <c r="Z32" s="41" t="s">
        <v>83</v>
      </c>
      <c r="AA32" s="41" t="s">
        <v>84</v>
      </c>
      <c r="AB32" s="41" t="s">
        <v>47</v>
      </c>
      <c r="AC32" s="41" t="s">
        <v>49</v>
      </c>
    </row>
    <row r="33" spans="1:29" ht="18.75" customHeight="1">
      <c r="B33" s="244"/>
      <c r="C33" s="217" t="s">
        <v>37</v>
      </c>
      <c r="D33" s="218"/>
      <c r="E33" s="218"/>
      <c r="F33" s="219"/>
      <c r="G33" s="11"/>
      <c r="H33" s="12"/>
      <c r="I33" s="12"/>
      <c r="J33" s="12"/>
      <c r="K33" s="12"/>
      <c r="L33" s="12"/>
      <c r="M33" s="12"/>
      <c r="N33" s="12"/>
      <c r="O33" s="12"/>
      <c r="P33" s="12"/>
      <c r="Q33" s="13"/>
      <c r="S33" s="41">
        <f>G34</f>
        <v>0</v>
      </c>
      <c r="T33" s="41">
        <f t="shared" ref="T33:AC33" si="16">H34</f>
        <v>0</v>
      </c>
      <c r="U33" s="41">
        <f t="shared" si="16"/>
        <v>0</v>
      </c>
      <c r="V33" s="41">
        <f t="shared" si="16"/>
        <v>0</v>
      </c>
      <c r="W33" s="41">
        <f t="shared" si="16"/>
        <v>0</v>
      </c>
      <c r="X33" s="41">
        <f t="shared" si="16"/>
        <v>0</v>
      </c>
      <c r="Y33" s="41">
        <f t="shared" si="16"/>
        <v>0</v>
      </c>
      <c r="Z33" s="41">
        <f t="shared" si="16"/>
        <v>0</v>
      </c>
      <c r="AA33" s="41">
        <f t="shared" si="16"/>
        <v>0</v>
      </c>
      <c r="AB33" s="41">
        <f t="shared" si="16"/>
        <v>0</v>
      </c>
      <c r="AC33" s="41">
        <f t="shared" si="16"/>
        <v>0</v>
      </c>
    </row>
    <row r="34" spans="1:29">
      <c r="A34" s="9"/>
      <c r="B34" s="244"/>
      <c r="C34" s="220" t="s">
        <v>96</v>
      </c>
      <c r="D34" s="220"/>
      <c r="E34" s="220"/>
      <c r="F34" s="220"/>
      <c r="G34" s="42"/>
      <c r="H34" s="42"/>
      <c r="I34" s="42"/>
      <c r="J34" s="42"/>
      <c r="K34" s="42"/>
      <c r="L34" s="42"/>
      <c r="M34" s="42"/>
      <c r="N34" s="43"/>
      <c r="O34" s="42"/>
      <c r="P34" s="42"/>
      <c r="Q34" s="44"/>
      <c r="S34" s="41">
        <f>IF(S35=TRUE,G34*6/7,10000)</f>
        <v>10000</v>
      </c>
      <c r="T34" s="41">
        <f t="shared" ref="T34:AC34" si="17">IF(T35=TRUE,H34*6/7,10000)</f>
        <v>10000</v>
      </c>
      <c r="U34" s="41">
        <f t="shared" si="17"/>
        <v>10000</v>
      </c>
      <c r="V34" s="41">
        <f t="shared" si="17"/>
        <v>10000</v>
      </c>
      <c r="W34" s="41">
        <f t="shared" si="17"/>
        <v>10000</v>
      </c>
      <c r="X34" s="41">
        <f t="shared" si="17"/>
        <v>10000</v>
      </c>
      <c r="Y34" s="41">
        <f t="shared" si="17"/>
        <v>10000</v>
      </c>
      <c r="Z34" s="41">
        <f t="shared" si="17"/>
        <v>10000</v>
      </c>
      <c r="AA34" s="41">
        <f t="shared" si="17"/>
        <v>10000</v>
      </c>
      <c r="AB34" s="41">
        <f t="shared" si="17"/>
        <v>10000</v>
      </c>
      <c r="AC34" s="41">
        <f t="shared" si="17"/>
        <v>10000</v>
      </c>
    </row>
    <row r="35" spans="1:29" ht="19.5" thickBot="1">
      <c r="A35" s="9"/>
      <c r="B35" s="245"/>
      <c r="C35" s="221" t="s">
        <v>97</v>
      </c>
      <c r="D35" s="221"/>
      <c r="E35" s="221"/>
      <c r="F35" s="222"/>
      <c r="G35" s="49">
        <f>MIN(S33,S34)</f>
        <v>0</v>
      </c>
      <c r="H35" s="49">
        <f t="shared" ref="H35:Q35" si="18">MIN(T33,T34)</f>
        <v>0</v>
      </c>
      <c r="I35" s="49">
        <f t="shared" si="18"/>
        <v>0</v>
      </c>
      <c r="J35" s="49">
        <f t="shared" si="18"/>
        <v>0</v>
      </c>
      <c r="K35" s="49">
        <f t="shared" si="18"/>
        <v>0</v>
      </c>
      <c r="L35" s="49">
        <f t="shared" si="18"/>
        <v>0</v>
      </c>
      <c r="M35" s="49">
        <f t="shared" si="18"/>
        <v>0</v>
      </c>
      <c r="N35" s="49">
        <f t="shared" si="18"/>
        <v>0</v>
      </c>
      <c r="O35" s="49">
        <f t="shared" si="18"/>
        <v>0</v>
      </c>
      <c r="P35" s="49">
        <f t="shared" si="18"/>
        <v>0</v>
      </c>
      <c r="Q35" s="49">
        <f t="shared" si="18"/>
        <v>0</v>
      </c>
      <c r="R35" s="3"/>
      <c r="S35" s="41" t="b">
        <v>0</v>
      </c>
      <c r="T35" s="41" t="b">
        <v>0</v>
      </c>
      <c r="U35" s="41" t="b">
        <v>0</v>
      </c>
      <c r="V35" s="41" t="b">
        <v>0</v>
      </c>
      <c r="W35" s="41" t="b">
        <v>0</v>
      </c>
      <c r="X35" s="41" t="b">
        <v>0</v>
      </c>
      <c r="Y35" s="41" t="b">
        <v>0</v>
      </c>
      <c r="Z35" s="41" t="b">
        <v>0</v>
      </c>
      <c r="AA35" s="41" t="b">
        <v>0</v>
      </c>
      <c r="AB35" s="41" t="b">
        <v>0</v>
      </c>
      <c r="AC35" s="41" t="b">
        <v>0</v>
      </c>
    </row>
    <row r="36" spans="1:29" ht="19.5" thickBot="1">
      <c r="N36" s="1"/>
      <c r="O36" s="19" t="s">
        <v>55</v>
      </c>
      <c r="P36" s="211">
        <f>SUM(G35:Q35)</f>
        <v>0</v>
      </c>
      <c r="Q36" s="212"/>
      <c r="R36" s="3" t="s">
        <v>61</v>
      </c>
    </row>
    <row r="37" spans="1:29" ht="19.5" thickBot="1"/>
    <row r="38" spans="1:29" ht="19.5" thickBot="1">
      <c r="B38" s="232" t="s">
        <v>62</v>
      </c>
      <c r="C38" s="233"/>
      <c r="D38" s="233"/>
      <c r="E38" s="233"/>
      <c r="F38" s="233"/>
      <c r="G38" s="233"/>
      <c r="H38" s="233"/>
      <c r="I38" s="233"/>
      <c r="J38" s="233"/>
      <c r="K38" s="233"/>
      <c r="L38" s="233"/>
      <c r="M38" s="233"/>
      <c r="N38" s="233"/>
      <c r="O38" s="234"/>
      <c r="P38" s="235">
        <f>IF(P29=0,P28+P36,P28+P29)</f>
        <v>0</v>
      </c>
      <c r="Q38" s="236"/>
      <c r="R38" t="s">
        <v>63</v>
      </c>
    </row>
    <row r="39" spans="1:29">
      <c r="B39" s="1"/>
      <c r="C39" s="1"/>
      <c r="D39" s="1"/>
      <c r="E39" s="1"/>
      <c r="F39" s="1"/>
      <c r="G39" s="1"/>
      <c r="H39" s="1"/>
      <c r="I39" s="1"/>
      <c r="J39" s="1"/>
      <c r="K39" s="1"/>
      <c r="L39" s="1"/>
      <c r="M39" s="1"/>
      <c r="N39" s="1"/>
      <c r="O39" s="1"/>
      <c r="P39" s="1"/>
      <c r="Q39" s="1"/>
    </row>
  </sheetData>
  <sheetProtection algorithmName="SHA-512" hashValue="JCCuU00YbaQ2sMW4m1394NPyFTTsaPYiKnnHUYGFjdfB7TJhCyNgK/rFbbGSB10yRHQtVhHfsoCc7Tqevaeewg==" saltValue="8XDyxi+aSTC3YpQKSLACaA==" spinCount="100000" sheet="1" objects="1" scenarios="1"/>
  <mergeCells count="40">
    <mergeCell ref="C29:O29"/>
    <mergeCell ref="P29:Q29"/>
    <mergeCell ref="C16:Q16"/>
    <mergeCell ref="P28:Q28"/>
    <mergeCell ref="C18:F18"/>
    <mergeCell ref="C19:F19"/>
    <mergeCell ref="C20:F20"/>
    <mergeCell ref="C21:F21"/>
    <mergeCell ref="C22:Q22"/>
    <mergeCell ref="C23:F23"/>
    <mergeCell ref="C24:F24"/>
    <mergeCell ref="C25:F25"/>
    <mergeCell ref="C26:F26"/>
    <mergeCell ref="C27:F27"/>
    <mergeCell ref="C28:O28"/>
    <mergeCell ref="C4:Q4"/>
    <mergeCell ref="C10:Q10"/>
    <mergeCell ref="C17:F17"/>
    <mergeCell ref="B2:B29"/>
    <mergeCell ref="C2:Q2"/>
    <mergeCell ref="D3:E3"/>
    <mergeCell ref="C5:F5"/>
    <mergeCell ref="C6:F6"/>
    <mergeCell ref="C7:F7"/>
    <mergeCell ref="C8:F8"/>
    <mergeCell ref="C9:F9"/>
    <mergeCell ref="C11:F11"/>
    <mergeCell ref="C12:F12"/>
    <mergeCell ref="C13:F13"/>
    <mergeCell ref="C14:F14"/>
    <mergeCell ref="C15:F15"/>
    <mergeCell ref="P36:Q36"/>
    <mergeCell ref="B38:O38"/>
    <mergeCell ref="P38:Q38"/>
    <mergeCell ref="B31:B35"/>
    <mergeCell ref="C31:Q31"/>
    <mergeCell ref="C32:F32"/>
    <mergeCell ref="C33:F33"/>
    <mergeCell ref="C34:F34"/>
    <mergeCell ref="C35:F35"/>
  </mergeCells>
  <phoneticPr fontId="2"/>
  <pageMargins left="0.25" right="0.25" top="0.75" bottom="0.75" header="0.3" footer="0.3"/>
  <pageSetup paperSize="9" scale="64" orientation="portrait" horizontalDpi="300" verticalDpi="300" r:id="rId1"/>
  <rowBreaks count="1" manualBreakCount="1">
    <brk id="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6</xdr:col>
                    <xdr:colOff>85725</xdr:colOff>
                    <xdr:row>5</xdr:row>
                    <xdr:rowOff>0</xdr:rowOff>
                  </from>
                  <to>
                    <xdr:col>6</xdr:col>
                    <xdr:colOff>390525</xdr:colOff>
                    <xdr:row>6</xdr:row>
                    <xdr:rowOff>0</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7</xdr:col>
                    <xdr:colOff>85725</xdr:colOff>
                    <xdr:row>5</xdr:row>
                    <xdr:rowOff>0</xdr:rowOff>
                  </from>
                  <to>
                    <xdr:col>7</xdr:col>
                    <xdr:colOff>390525</xdr:colOff>
                    <xdr:row>6</xdr:row>
                    <xdr:rowOff>0</xdr:rowOff>
                  </to>
                </anchor>
              </controlPr>
            </control>
          </mc:Choice>
        </mc:AlternateContent>
        <mc:AlternateContent xmlns:mc="http://schemas.openxmlformats.org/markup-compatibility/2006">
          <mc:Choice Requires="x14">
            <control shapeId="5123" r:id="rId6" name="Check Box 3">
              <controlPr locked="0" defaultSize="0" autoFill="0" autoLine="0" autoPict="0">
                <anchor moveWithCells="1">
                  <from>
                    <xdr:col>8</xdr:col>
                    <xdr:colOff>76200</xdr:colOff>
                    <xdr:row>5</xdr:row>
                    <xdr:rowOff>0</xdr:rowOff>
                  </from>
                  <to>
                    <xdr:col>8</xdr:col>
                    <xdr:colOff>381000</xdr:colOff>
                    <xdr:row>6</xdr:row>
                    <xdr:rowOff>0</xdr:rowOff>
                  </to>
                </anchor>
              </controlPr>
            </control>
          </mc:Choice>
        </mc:AlternateContent>
        <mc:AlternateContent xmlns:mc="http://schemas.openxmlformats.org/markup-compatibility/2006">
          <mc:Choice Requires="x14">
            <control shapeId="5124" r:id="rId7" name="Check Box 4">
              <controlPr locked="0" defaultSize="0" autoFill="0" autoLine="0" autoPict="0">
                <anchor moveWithCells="1">
                  <from>
                    <xdr:col>9</xdr:col>
                    <xdr:colOff>85725</xdr:colOff>
                    <xdr:row>5</xdr:row>
                    <xdr:rowOff>0</xdr:rowOff>
                  </from>
                  <to>
                    <xdr:col>9</xdr:col>
                    <xdr:colOff>390525</xdr:colOff>
                    <xdr:row>6</xdr:row>
                    <xdr:rowOff>0</xdr:rowOff>
                  </to>
                </anchor>
              </controlPr>
            </control>
          </mc:Choice>
        </mc:AlternateContent>
        <mc:AlternateContent xmlns:mc="http://schemas.openxmlformats.org/markup-compatibility/2006">
          <mc:Choice Requires="x14">
            <control shapeId="5125" r:id="rId8" name="Check Box 5">
              <controlPr locked="0" defaultSize="0" autoFill="0" autoLine="0" autoPict="0">
                <anchor moveWithCells="1">
                  <from>
                    <xdr:col>10</xdr:col>
                    <xdr:colOff>76200</xdr:colOff>
                    <xdr:row>5</xdr:row>
                    <xdr:rowOff>0</xdr:rowOff>
                  </from>
                  <to>
                    <xdr:col>10</xdr:col>
                    <xdr:colOff>381000</xdr:colOff>
                    <xdr:row>6</xdr:row>
                    <xdr:rowOff>0</xdr:rowOff>
                  </to>
                </anchor>
              </controlPr>
            </control>
          </mc:Choice>
        </mc:AlternateContent>
        <mc:AlternateContent xmlns:mc="http://schemas.openxmlformats.org/markup-compatibility/2006">
          <mc:Choice Requires="x14">
            <control shapeId="5126" r:id="rId9" name="Check Box 6">
              <controlPr locked="0" defaultSize="0" autoFill="0" autoLine="0" autoPict="0">
                <anchor moveWithCells="1">
                  <from>
                    <xdr:col>11</xdr:col>
                    <xdr:colOff>76200</xdr:colOff>
                    <xdr:row>5</xdr:row>
                    <xdr:rowOff>0</xdr:rowOff>
                  </from>
                  <to>
                    <xdr:col>11</xdr:col>
                    <xdr:colOff>381000</xdr:colOff>
                    <xdr:row>6</xdr:row>
                    <xdr:rowOff>0</xdr:rowOff>
                  </to>
                </anchor>
              </controlPr>
            </control>
          </mc:Choice>
        </mc:AlternateContent>
        <mc:AlternateContent xmlns:mc="http://schemas.openxmlformats.org/markup-compatibility/2006">
          <mc:Choice Requires="x14">
            <control shapeId="5127" r:id="rId10" name="Check Box 7">
              <controlPr locked="0" defaultSize="0" autoFill="0" autoLine="0" autoPict="0">
                <anchor moveWithCells="1">
                  <from>
                    <xdr:col>12</xdr:col>
                    <xdr:colOff>76200</xdr:colOff>
                    <xdr:row>5</xdr:row>
                    <xdr:rowOff>0</xdr:rowOff>
                  </from>
                  <to>
                    <xdr:col>12</xdr:col>
                    <xdr:colOff>381000</xdr:colOff>
                    <xdr:row>6</xdr:row>
                    <xdr:rowOff>0</xdr:rowOff>
                  </to>
                </anchor>
              </controlPr>
            </control>
          </mc:Choice>
        </mc:AlternateContent>
        <mc:AlternateContent xmlns:mc="http://schemas.openxmlformats.org/markup-compatibility/2006">
          <mc:Choice Requires="x14">
            <control shapeId="5128" r:id="rId11" name="Check Box 8">
              <controlPr locked="0" defaultSize="0" autoFill="0" autoLine="0" autoPict="0">
                <anchor moveWithCells="1">
                  <from>
                    <xdr:col>13</xdr:col>
                    <xdr:colOff>76200</xdr:colOff>
                    <xdr:row>5</xdr:row>
                    <xdr:rowOff>0</xdr:rowOff>
                  </from>
                  <to>
                    <xdr:col>13</xdr:col>
                    <xdr:colOff>381000</xdr:colOff>
                    <xdr:row>6</xdr:row>
                    <xdr:rowOff>0</xdr:rowOff>
                  </to>
                </anchor>
              </controlPr>
            </control>
          </mc:Choice>
        </mc:AlternateContent>
        <mc:AlternateContent xmlns:mc="http://schemas.openxmlformats.org/markup-compatibility/2006">
          <mc:Choice Requires="x14">
            <control shapeId="5129" r:id="rId12" name="Check Box 9">
              <controlPr locked="0" defaultSize="0" autoFill="0" autoLine="0" autoPict="0">
                <anchor moveWithCells="1">
                  <from>
                    <xdr:col>14</xdr:col>
                    <xdr:colOff>85725</xdr:colOff>
                    <xdr:row>5</xdr:row>
                    <xdr:rowOff>0</xdr:rowOff>
                  </from>
                  <to>
                    <xdr:col>14</xdr:col>
                    <xdr:colOff>390525</xdr:colOff>
                    <xdr:row>6</xdr:row>
                    <xdr:rowOff>0</xdr:rowOff>
                  </to>
                </anchor>
              </controlPr>
            </control>
          </mc:Choice>
        </mc:AlternateContent>
        <mc:AlternateContent xmlns:mc="http://schemas.openxmlformats.org/markup-compatibility/2006">
          <mc:Choice Requires="x14">
            <control shapeId="5130" r:id="rId13" name="Check Box 10">
              <controlPr locked="0" defaultSize="0" autoFill="0" autoLine="0" autoPict="0">
                <anchor moveWithCells="1">
                  <from>
                    <xdr:col>15</xdr:col>
                    <xdr:colOff>76200</xdr:colOff>
                    <xdr:row>5</xdr:row>
                    <xdr:rowOff>0</xdr:rowOff>
                  </from>
                  <to>
                    <xdr:col>15</xdr:col>
                    <xdr:colOff>381000</xdr:colOff>
                    <xdr:row>6</xdr:row>
                    <xdr:rowOff>0</xdr:rowOff>
                  </to>
                </anchor>
              </controlPr>
            </control>
          </mc:Choice>
        </mc:AlternateContent>
        <mc:AlternateContent xmlns:mc="http://schemas.openxmlformats.org/markup-compatibility/2006">
          <mc:Choice Requires="x14">
            <control shapeId="5131" r:id="rId14" name="Check Box 11">
              <controlPr locked="0" defaultSize="0" autoFill="0" autoLine="0" autoPict="0">
                <anchor moveWithCells="1">
                  <from>
                    <xdr:col>16</xdr:col>
                    <xdr:colOff>66675</xdr:colOff>
                    <xdr:row>5</xdr:row>
                    <xdr:rowOff>0</xdr:rowOff>
                  </from>
                  <to>
                    <xdr:col>16</xdr:col>
                    <xdr:colOff>371475</xdr:colOff>
                    <xdr:row>6</xdr:row>
                    <xdr:rowOff>0</xdr:rowOff>
                  </to>
                </anchor>
              </controlPr>
            </control>
          </mc:Choice>
        </mc:AlternateContent>
        <mc:AlternateContent xmlns:mc="http://schemas.openxmlformats.org/markup-compatibility/2006">
          <mc:Choice Requires="x14">
            <control shapeId="5132" r:id="rId15" name="Check Box 12">
              <controlPr locked="0" defaultSize="0" autoFill="0" autoLine="0" autoPict="0">
                <anchor moveWithCells="1">
                  <from>
                    <xdr:col>6</xdr:col>
                    <xdr:colOff>85725</xdr:colOff>
                    <xdr:row>11</xdr:row>
                    <xdr:rowOff>0</xdr:rowOff>
                  </from>
                  <to>
                    <xdr:col>6</xdr:col>
                    <xdr:colOff>390525</xdr:colOff>
                    <xdr:row>12</xdr:row>
                    <xdr:rowOff>0</xdr:rowOff>
                  </to>
                </anchor>
              </controlPr>
            </control>
          </mc:Choice>
        </mc:AlternateContent>
        <mc:AlternateContent xmlns:mc="http://schemas.openxmlformats.org/markup-compatibility/2006">
          <mc:Choice Requires="x14">
            <control shapeId="5133" r:id="rId16" name="Check Box 13">
              <controlPr locked="0" defaultSize="0" autoFill="0" autoLine="0" autoPict="0">
                <anchor moveWithCells="1">
                  <from>
                    <xdr:col>7</xdr:col>
                    <xdr:colOff>85725</xdr:colOff>
                    <xdr:row>11</xdr:row>
                    <xdr:rowOff>0</xdr:rowOff>
                  </from>
                  <to>
                    <xdr:col>7</xdr:col>
                    <xdr:colOff>390525</xdr:colOff>
                    <xdr:row>12</xdr:row>
                    <xdr:rowOff>0</xdr:rowOff>
                  </to>
                </anchor>
              </controlPr>
            </control>
          </mc:Choice>
        </mc:AlternateContent>
        <mc:AlternateContent xmlns:mc="http://schemas.openxmlformats.org/markup-compatibility/2006">
          <mc:Choice Requires="x14">
            <control shapeId="5134" r:id="rId17" name="Check Box 14">
              <controlPr locked="0" defaultSize="0" autoFill="0" autoLine="0" autoPict="0">
                <anchor moveWithCells="1">
                  <from>
                    <xdr:col>8</xdr:col>
                    <xdr:colOff>76200</xdr:colOff>
                    <xdr:row>11</xdr:row>
                    <xdr:rowOff>0</xdr:rowOff>
                  </from>
                  <to>
                    <xdr:col>8</xdr:col>
                    <xdr:colOff>381000</xdr:colOff>
                    <xdr:row>12</xdr:row>
                    <xdr:rowOff>0</xdr:rowOff>
                  </to>
                </anchor>
              </controlPr>
            </control>
          </mc:Choice>
        </mc:AlternateContent>
        <mc:AlternateContent xmlns:mc="http://schemas.openxmlformats.org/markup-compatibility/2006">
          <mc:Choice Requires="x14">
            <control shapeId="5135" r:id="rId18" name="Check Box 15">
              <controlPr locked="0" defaultSize="0" autoFill="0" autoLine="0" autoPict="0">
                <anchor moveWithCells="1">
                  <from>
                    <xdr:col>9</xdr:col>
                    <xdr:colOff>85725</xdr:colOff>
                    <xdr:row>11</xdr:row>
                    <xdr:rowOff>0</xdr:rowOff>
                  </from>
                  <to>
                    <xdr:col>9</xdr:col>
                    <xdr:colOff>390525</xdr:colOff>
                    <xdr:row>12</xdr:row>
                    <xdr:rowOff>0</xdr:rowOff>
                  </to>
                </anchor>
              </controlPr>
            </control>
          </mc:Choice>
        </mc:AlternateContent>
        <mc:AlternateContent xmlns:mc="http://schemas.openxmlformats.org/markup-compatibility/2006">
          <mc:Choice Requires="x14">
            <control shapeId="5136" r:id="rId19" name="Check Box 16">
              <controlPr locked="0" defaultSize="0" autoFill="0" autoLine="0" autoPict="0">
                <anchor moveWithCells="1">
                  <from>
                    <xdr:col>10</xdr:col>
                    <xdr:colOff>76200</xdr:colOff>
                    <xdr:row>11</xdr:row>
                    <xdr:rowOff>0</xdr:rowOff>
                  </from>
                  <to>
                    <xdr:col>10</xdr:col>
                    <xdr:colOff>381000</xdr:colOff>
                    <xdr:row>12</xdr:row>
                    <xdr:rowOff>0</xdr:rowOff>
                  </to>
                </anchor>
              </controlPr>
            </control>
          </mc:Choice>
        </mc:AlternateContent>
        <mc:AlternateContent xmlns:mc="http://schemas.openxmlformats.org/markup-compatibility/2006">
          <mc:Choice Requires="x14">
            <control shapeId="5137" r:id="rId20" name="Check Box 17">
              <controlPr locked="0" defaultSize="0" autoFill="0" autoLine="0" autoPict="0">
                <anchor moveWithCells="1">
                  <from>
                    <xdr:col>11</xdr:col>
                    <xdr:colOff>76200</xdr:colOff>
                    <xdr:row>11</xdr:row>
                    <xdr:rowOff>0</xdr:rowOff>
                  </from>
                  <to>
                    <xdr:col>11</xdr:col>
                    <xdr:colOff>381000</xdr:colOff>
                    <xdr:row>12</xdr:row>
                    <xdr:rowOff>0</xdr:rowOff>
                  </to>
                </anchor>
              </controlPr>
            </control>
          </mc:Choice>
        </mc:AlternateContent>
        <mc:AlternateContent xmlns:mc="http://schemas.openxmlformats.org/markup-compatibility/2006">
          <mc:Choice Requires="x14">
            <control shapeId="5138" r:id="rId21" name="Check Box 18">
              <controlPr locked="0" defaultSize="0" autoFill="0" autoLine="0" autoPict="0">
                <anchor moveWithCells="1">
                  <from>
                    <xdr:col>12</xdr:col>
                    <xdr:colOff>76200</xdr:colOff>
                    <xdr:row>11</xdr:row>
                    <xdr:rowOff>0</xdr:rowOff>
                  </from>
                  <to>
                    <xdr:col>12</xdr:col>
                    <xdr:colOff>381000</xdr:colOff>
                    <xdr:row>12</xdr:row>
                    <xdr:rowOff>0</xdr:rowOff>
                  </to>
                </anchor>
              </controlPr>
            </control>
          </mc:Choice>
        </mc:AlternateContent>
        <mc:AlternateContent xmlns:mc="http://schemas.openxmlformats.org/markup-compatibility/2006">
          <mc:Choice Requires="x14">
            <control shapeId="5139" r:id="rId22" name="Check Box 19">
              <controlPr locked="0" defaultSize="0" autoFill="0" autoLine="0" autoPict="0">
                <anchor moveWithCells="1">
                  <from>
                    <xdr:col>13</xdr:col>
                    <xdr:colOff>76200</xdr:colOff>
                    <xdr:row>11</xdr:row>
                    <xdr:rowOff>0</xdr:rowOff>
                  </from>
                  <to>
                    <xdr:col>13</xdr:col>
                    <xdr:colOff>381000</xdr:colOff>
                    <xdr:row>12</xdr:row>
                    <xdr:rowOff>0</xdr:rowOff>
                  </to>
                </anchor>
              </controlPr>
            </control>
          </mc:Choice>
        </mc:AlternateContent>
        <mc:AlternateContent xmlns:mc="http://schemas.openxmlformats.org/markup-compatibility/2006">
          <mc:Choice Requires="x14">
            <control shapeId="5140" r:id="rId23" name="Check Box 20">
              <controlPr locked="0" defaultSize="0" autoFill="0" autoLine="0" autoPict="0">
                <anchor moveWithCells="1">
                  <from>
                    <xdr:col>14</xdr:col>
                    <xdr:colOff>85725</xdr:colOff>
                    <xdr:row>11</xdr:row>
                    <xdr:rowOff>0</xdr:rowOff>
                  </from>
                  <to>
                    <xdr:col>14</xdr:col>
                    <xdr:colOff>390525</xdr:colOff>
                    <xdr:row>12</xdr:row>
                    <xdr:rowOff>0</xdr:rowOff>
                  </to>
                </anchor>
              </controlPr>
            </control>
          </mc:Choice>
        </mc:AlternateContent>
        <mc:AlternateContent xmlns:mc="http://schemas.openxmlformats.org/markup-compatibility/2006">
          <mc:Choice Requires="x14">
            <control shapeId="5141" r:id="rId24" name="Check Box 21">
              <controlPr locked="0" defaultSize="0" autoFill="0" autoLine="0" autoPict="0">
                <anchor moveWithCells="1">
                  <from>
                    <xdr:col>15</xdr:col>
                    <xdr:colOff>76200</xdr:colOff>
                    <xdr:row>11</xdr:row>
                    <xdr:rowOff>0</xdr:rowOff>
                  </from>
                  <to>
                    <xdr:col>15</xdr:col>
                    <xdr:colOff>381000</xdr:colOff>
                    <xdr:row>12</xdr:row>
                    <xdr:rowOff>0</xdr:rowOff>
                  </to>
                </anchor>
              </controlPr>
            </control>
          </mc:Choice>
        </mc:AlternateContent>
        <mc:AlternateContent xmlns:mc="http://schemas.openxmlformats.org/markup-compatibility/2006">
          <mc:Choice Requires="x14">
            <control shapeId="5142" r:id="rId25" name="Check Box 22">
              <controlPr locked="0" defaultSize="0" autoFill="0" autoLine="0" autoPict="0">
                <anchor moveWithCells="1">
                  <from>
                    <xdr:col>16</xdr:col>
                    <xdr:colOff>66675</xdr:colOff>
                    <xdr:row>11</xdr:row>
                    <xdr:rowOff>0</xdr:rowOff>
                  </from>
                  <to>
                    <xdr:col>16</xdr:col>
                    <xdr:colOff>371475</xdr:colOff>
                    <xdr:row>12</xdr:row>
                    <xdr:rowOff>0</xdr:rowOff>
                  </to>
                </anchor>
              </controlPr>
            </control>
          </mc:Choice>
        </mc:AlternateContent>
        <mc:AlternateContent xmlns:mc="http://schemas.openxmlformats.org/markup-compatibility/2006">
          <mc:Choice Requires="x14">
            <control shapeId="5152" r:id="rId26" name="Check Box 32">
              <controlPr locked="0" defaultSize="0" autoFill="0" autoLine="0" autoPict="0">
                <anchor moveWithCells="1">
                  <from>
                    <xdr:col>6</xdr:col>
                    <xdr:colOff>85725</xdr:colOff>
                    <xdr:row>32</xdr:row>
                    <xdr:rowOff>0</xdr:rowOff>
                  </from>
                  <to>
                    <xdr:col>6</xdr:col>
                    <xdr:colOff>390525</xdr:colOff>
                    <xdr:row>33</xdr:row>
                    <xdr:rowOff>0</xdr:rowOff>
                  </to>
                </anchor>
              </controlPr>
            </control>
          </mc:Choice>
        </mc:AlternateContent>
        <mc:AlternateContent xmlns:mc="http://schemas.openxmlformats.org/markup-compatibility/2006">
          <mc:Choice Requires="x14">
            <control shapeId="5153" r:id="rId27" name="Check Box 33">
              <controlPr locked="0" defaultSize="0" autoFill="0" autoLine="0" autoPict="0">
                <anchor moveWithCells="1">
                  <from>
                    <xdr:col>7</xdr:col>
                    <xdr:colOff>85725</xdr:colOff>
                    <xdr:row>32</xdr:row>
                    <xdr:rowOff>0</xdr:rowOff>
                  </from>
                  <to>
                    <xdr:col>7</xdr:col>
                    <xdr:colOff>390525</xdr:colOff>
                    <xdr:row>33</xdr:row>
                    <xdr:rowOff>0</xdr:rowOff>
                  </to>
                </anchor>
              </controlPr>
            </control>
          </mc:Choice>
        </mc:AlternateContent>
        <mc:AlternateContent xmlns:mc="http://schemas.openxmlformats.org/markup-compatibility/2006">
          <mc:Choice Requires="x14">
            <control shapeId="5154" r:id="rId28" name="Check Box 34">
              <controlPr locked="0" defaultSize="0" autoFill="0" autoLine="0" autoPict="0">
                <anchor moveWithCells="1">
                  <from>
                    <xdr:col>8</xdr:col>
                    <xdr:colOff>76200</xdr:colOff>
                    <xdr:row>32</xdr:row>
                    <xdr:rowOff>0</xdr:rowOff>
                  </from>
                  <to>
                    <xdr:col>8</xdr:col>
                    <xdr:colOff>381000</xdr:colOff>
                    <xdr:row>33</xdr:row>
                    <xdr:rowOff>0</xdr:rowOff>
                  </to>
                </anchor>
              </controlPr>
            </control>
          </mc:Choice>
        </mc:AlternateContent>
        <mc:AlternateContent xmlns:mc="http://schemas.openxmlformats.org/markup-compatibility/2006">
          <mc:Choice Requires="x14">
            <control shapeId="5155" r:id="rId29" name="Check Box 35">
              <controlPr locked="0" defaultSize="0" autoFill="0" autoLine="0" autoPict="0">
                <anchor moveWithCells="1">
                  <from>
                    <xdr:col>9</xdr:col>
                    <xdr:colOff>85725</xdr:colOff>
                    <xdr:row>32</xdr:row>
                    <xdr:rowOff>0</xdr:rowOff>
                  </from>
                  <to>
                    <xdr:col>9</xdr:col>
                    <xdr:colOff>390525</xdr:colOff>
                    <xdr:row>33</xdr:row>
                    <xdr:rowOff>0</xdr:rowOff>
                  </to>
                </anchor>
              </controlPr>
            </control>
          </mc:Choice>
        </mc:AlternateContent>
        <mc:AlternateContent xmlns:mc="http://schemas.openxmlformats.org/markup-compatibility/2006">
          <mc:Choice Requires="x14">
            <control shapeId="5156" r:id="rId30" name="Check Box 36">
              <controlPr locked="0" defaultSize="0" autoFill="0" autoLine="0" autoPict="0">
                <anchor moveWithCells="1">
                  <from>
                    <xdr:col>10</xdr:col>
                    <xdr:colOff>76200</xdr:colOff>
                    <xdr:row>32</xdr:row>
                    <xdr:rowOff>0</xdr:rowOff>
                  </from>
                  <to>
                    <xdr:col>10</xdr:col>
                    <xdr:colOff>381000</xdr:colOff>
                    <xdr:row>33</xdr:row>
                    <xdr:rowOff>0</xdr:rowOff>
                  </to>
                </anchor>
              </controlPr>
            </control>
          </mc:Choice>
        </mc:AlternateContent>
        <mc:AlternateContent xmlns:mc="http://schemas.openxmlformats.org/markup-compatibility/2006">
          <mc:Choice Requires="x14">
            <control shapeId="5157" r:id="rId31" name="Check Box 37">
              <controlPr locked="0" defaultSize="0" autoFill="0" autoLine="0" autoPict="0">
                <anchor moveWithCells="1">
                  <from>
                    <xdr:col>11</xdr:col>
                    <xdr:colOff>76200</xdr:colOff>
                    <xdr:row>32</xdr:row>
                    <xdr:rowOff>0</xdr:rowOff>
                  </from>
                  <to>
                    <xdr:col>11</xdr:col>
                    <xdr:colOff>381000</xdr:colOff>
                    <xdr:row>33</xdr:row>
                    <xdr:rowOff>0</xdr:rowOff>
                  </to>
                </anchor>
              </controlPr>
            </control>
          </mc:Choice>
        </mc:AlternateContent>
        <mc:AlternateContent xmlns:mc="http://schemas.openxmlformats.org/markup-compatibility/2006">
          <mc:Choice Requires="x14">
            <control shapeId="5158" r:id="rId32" name="Check Box 38">
              <controlPr locked="0" defaultSize="0" autoFill="0" autoLine="0" autoPict="0">
                <anchor moveWithCells="1">
                  <from>
                    <xdr:col>12</xdr:col>
                    <xdr:colOff>76200</xdr:colOff>
                    <xdr:row>32</xdr:row>
                    <xdr:rowOff>0</xdr:rowOff>
                  </from>
                  <to>
                    <xdr:col>12</xdr:col>
                    <xdr:colOff>381000</xdr:colOff>
                    <xdr:row>33</xdr:row>
                    <xdr:rowOff>0</xdr:rowOff>
                  </to>
                </anchor>
              </controlPr>
            </control>
          </mc:Choice>
        </mc:AlternateContent>
        <mc:AlternateContent xmlns:mc="http://schemas.openxmlformats.org/markup-compatibility/2006">
          <mc:Choice Requires="x14">
            <control shapeId="5159" r:id="rId33" name="Check Box 39">
              <controlPr locked="0" defaultSize="0" autoFill="0" autoLine="0" autoPict="0">
                <anchor moveWithCells="1">
                  <from>
                    <xdr:col>13</xdr:col>
                    <xdr:colOff>76200</xdr:colOff>
                    <xdr:row>32</xdr:row>
                    <xdr:rowOff>0</xdr:rowOff>
                  </from>
                  <to>
                    <xdr:col>13</xdr:col>
                    <xdr:colOff>381000</xdr:colOff>
                    <xdr:row>33</xdr:row>
                    <xdr:rowOff>0</xdr:rowOff>
                  </to>
                </anchor>
              </controlPr>
            </control>
          </mc:Choice>
        </mc:AlternateContent>
        <mc:AlternateContent xmlns:mc="http://schemas.openxmlformats.org/markup-compatibility/2006">
          <mc:Choice Requires="x14">
            <control shapeId="5160" r:id="rId34" name="Check Box 40">
              <controlPr locked="0" defaultSize="0" autoFill="0" autoLine="0" autoPict="0">
                <anchor moveWithCells="1">
                  <from>
                    <xdr:col>14</xdr:col>
                    <xdr:colOff>85725</xdr:colOff>
                    <xdr:row>32</xdr:row>
                    <xdr:rowOff>0</xdr:rowOff>
                  </from>
                  <to>
                    <xdr:col>14</xdr:col>
                    <xdr:colOff>390525</xdr:colOff>
                    <xdr:row>33</xdr:row>
                    <xdr:rowOff>0</xdr:rowOff>
                  </to>
                </anchor>
              </controlPr>
            </control>
          </mc:Choice>
        </mc:AlternateContent>
        <mc:AlternateContent xmlns:mc="http://schemas.openxmlformats.org/markup-compatibility/2006">
          <mc:Choice Requires="x14">
            <control shapeId="5161" r:id="rId35" name="Check Box 41">
              <controlPr locked="0" defaultSize="0" autoFill="0" autoLine="0" autoPict="0">
                <anchor moveWithCells="1">
                  <from>
                    <xdr:col>15</xdr:col>
                    <xdr:colOff>76200</xdr:colOff>
                    <xdr:row>32</xdr:row>
                    <xdr:rowOff>0</xdr:rowOff>
                  </from>
                  <to>
                    <xdr:col>15</xdr:col>
                    <xdr:colOff>381000</xdr:colOff>
                    <xdr:row>33</xdr:row>
                    <xdr:rowOff>0</xdr:rowOff>
                  </to>
                </anchor>
              </controlPr>
            </control>
          </mc:Choice>
        </mc:AlternateContent>
        <mc:AlternateContent xmlns:mc="http://schemas.openxmlformats.org/markup-compatibility/2006">
          <mc:Choice Requires="x14">
            <control shapeId="5162" r:id="rId36" name="Check Box 42">
              <controlPr locked="0" defaultSize="0" autoFill="0" autoLine="0" autoPict="0">
                <anchor moveWithCells="1">
                  <from>
                    <xdr:col>16</xdr:col>
                    <xdr:colOff>66675</xdr:colOff>
                    <xdr:row>32</xdr:row>
                    <xdr:rowOff>0</xdr:rowOff>
                  </from>
                  <to>
                    <xdr:col>16</xdr:col>
                    <xdr:colOff>371475</xdr:colOff>
                    <xdr:row>33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39"/>
  <sheetViews>
    <sheetView view="pageBreakPreview" zoomScaleNormal="100" zoomScaleSheetLayoutView="100" workbookViewId="0">
      <selection sqref="A1:R1"/>
    </sheetView>
  </sheetViews>
  <sheetFormatPr defaultRowHeight="18.75"/>
  <cols>
    <col min="1" max="6" width="4.875" customWidth="1"/>
    <col min="7" max="17" width="8.625" customWidth="1"/>
    <col min="18" max="18" width="4.875" customWidth="1"/>
    <col min="19" max="30" width="5.625" style="41" hidden="1" customWidth="1"/>
    <col min="31" max="37" width="5.625" customWidth="1"/>
  </cols>
  <sheetData>
    <row r="1" spans="2:18" ht="19.5" thickBot="1">
      <c r="C1" s="2"/>
      <c r="D1" s="2"/>
      <c r="E1" s="2"/>
      <c r="F1" s="2"/>
      <c r="G1" s="2"/>
      <c r="H1" s="2"/>
      <c r="I1" s="2"/>
      <c r="J1" s="2"/>
      <c r="K1" s="2"/>
      <c r="L1" s="2"/>
      <c r="M1" s="2"/>
      <c r="N1" s="2"/>
      <c r="O1" s="2"/>
      <c r="P1" s="2"/>
      <c r="Q1" s="2"/>
    </row>
    <row r="2" spans="2:18" ht="79.5" customHeight="1" thickBot="1">
      <c r="B2" s="243" t="s">
        <v>51</v>
      </c>
      <c r="C2" s="248" t="s">
        <v>107</v>
      </c>
      <c r="D2" s="248"/>
      <c r="E2" s="248"/>
      <c r="F2" s="248"/>
      <c r="G2" s="248"/>
      <c r="H2" s="248"/>
      <c r="I2" s="248"/>
      <c r="J2" s="248"/>
      <c r="K2" s="248"/>
      <c r="L2" s="248"/>
      <c r="M2" s="248"/>
      <c r="N2" s="248"/>
      <c r="O2" s="248"/>
      <c r="P2" s="248"/>
      <c r="Q2" s="249"/>
    </row>
    <row r="3" spans="2:18" ht="19.5" thickBot="1">
      <c r="B3" s="246"/>
      <c r="C3" s="10">
        <v>5</v>
      </c>
      <c r="D3" s="224" t="s">
        <v>33</v>
      </c>
      <c r="E3" s="225"/>
      <c r="Q3" s="9"/>
    </row>
    <row r="4" spans="2:18" ht="19.5" thickBot="1">
      <c r="B4" s="246"/>
      <c r="C4" s="229" t="s">
        <v>89</v>
      </c>
      <c r="D4" s="230"/>
      <c r="E4" s="230"/>
      <c r="F4" s="230"/>
      <c r="G4" s="230"/>
      <c r="H4" s="230"/>
      <c r="I4" s="230"/>
      <c r="J4" s="230"/>
      <c r="K4" s="230"/>
      <c r="L4" s="230"/>
      <c r="M4" s="230"/>
      <c r="N4" s="230"/>
      <c r="O4" s="230"/>
      <c r="P4" s="230"/>
      <c r="Q4" s="231"/>
    </row>
    <row r="5" spans="2:18">
      <c r="B5" s="246"/>
      <c r="C5" s="214"/>
      <c r="D5" s="215"/>
      <c r="E5" s="215"/>
      <c r="F5" s="216"/>
      <c r="G5" s="1" t="s">
        <v>38</v>
      </c>
      <c r="H5" s="5" t="s">
        <v>39</v>
      </c>
      <c r="I5" s="6" t="s">
        <v>40</v>
      </c>
      <c r="J5" s="7" t="s">
        <v>41</v>
      </c>
      <c r="K5" s="7" t="s">
        <v>42</v>
      </c>
      <c r="L5" s="5" t="s">
        <v>43</v>
      </c>
      <c r="M5" s="6" t="s">
        <v>44</v>
      </c>
      <c r="N5" s="7" t="s">
        <v>45</v>
      </c>
      <c r="O5" s="5" t="s">
        <v>46</v>
      </c>
      <c r="P5" s="6" t="s">
        <v>48</v>
      </c>
      <c r="Q5" s="8" t="s">
        <v>50</v>
      </c>
    </row>
    <row r="6" spans="2:18">
      <c r="B6" s="246"/>
      <c r="C6" s="217" t="s">
        <v>37</v>
      </c>
      <c r="D6" s="218"/>
      <c r="E6" s="218"/>
      <c r="F6" s="219"/>
      <c r="G6" s="11"/>
      <c r="H6" s="12"/>
      <c r="I6" s="12"/>
      <c r="J6" s="12"/>
      <c r="K6" s="12"/>
      <c r="L6" s="12"/>
      <c r="M6" s="12"/>
      <c r="N6" s="12"/>
      <c r="O6" s="12"/>
      <c r="P6" s="12"/>
      <c r="Q6" s="13"/>
    </row>
    <row r="7" spans="2:18" ht="57" customHeight="1">
      <c r="B7" s="246"/>
      <c r="C7" s="226" t="s">
        <v>34</v>
      </c>
      <c r="D7" s="227"/>
      <c r="E7" s="227"/>
      <c r="F7" s="228"/>
      <c r="G7" s="11"/>
      <c r="H7" s="14"/>
      <c r="I7" s="11"/>
      <c r="J7" s="14"/>
      <c r="K7" s="11"/>
      <c r="L7" s="14"/>
      <c r="M7" s="11"/>
      <c r="N7" s="14"/>
      <c r="O7" s="11"/>
      <c r="P7" s="14"/>
      <c r="Q7" s="15"/>
    </row>
    <row r="8" spans="2:18" ht="37.5" customHeight="1">
      <c r="B8" s="246"/>
      <c r="C8" s="226" t="s">
        <v>35</v>
      </c>
      <c r="D8" s="227"/>
      <c r="E8" s="227"/>
      <c r="F8" s="228"/>
      <c r="G8" s="11"/>
      <c r="H8" s="14"/>
      <c r="I8" s="11"/>
      <c r="J8" s="14"/>
      <c r="K8" s="11"/>
      <c r="L8" s="14"/>
      <c r="M8" s="11"/>
      <c r="N8" s="14"/>
      <c r="O8" s="11"/>
      <c r="P8" s="14"/>
      <c r="Q8" s="15"/>
    </row>
    <row r="9" spans="2:18" ht="39" customHeight="1" thickBot="1">
      <c r="B9" s="246"/>
      <c r="C9" s="250" t="s">
        <v>36</v>
      </c>
      <c r="D9" s="251"/>
      <c r="E9" s="251"/>
      <c r="F9" s="252"/>
      <c r="G9" s="16"/>
      <c r="H9" s="17"/>
      <c r="I9" s="16"/>
      <c r="J9" s="17"/>
      <c r="K9" s="16"/>
      <c r="L9" s="17"/>
      <c r="M9" s="16"/>
      <c r="N9" s="17"/>
      <c r="O9" s="16"/>
      <c r="P9" s="17"/>
      <c r="Q9" s="18"/>
    </row>
    <row r="10" spans="2:18" ht="18.75" customHeight="1" thickBot="1">
      <c r="B10" s="246"/>
      <c r="C10" s="253" t="s">
        <v>90</v>
      </c>
      <c r="D10" s="224"/>
      <c r="E10" s="224"/>
      <c r="F10" s="224"/>
      <c r="G10" s="224"/>
      <c r="H10" s="224"/>
      <c r="I10" s="224"/>
      <c r="J10" s="224"/>
      <c r="K10" s="224"/>
      <c r="L10" s="224"/>
      <c r="M10" s="224"/>
      <c r="N10" s="224"/>
      <c r="O10" s="224"/>
      <c r="P10" s="224"/>
      <c r="Q10" s="225"/>
      <c r="R10" s="3"/>
    </row>
    <row r="11" spans="2:18">
      <c r="B11" s="246"/>
      <c r="C11" s="214"/>
      <c r="D11" s="215"/>
      <c r="E11" s="215"/>
      <c r="F11" s="216"/>
      <c r="G11" s="1" t="s">
        <v>38</v>
      </c>
      <c r="H11" s="5" t="s">
        <v>39</v>
      </c>
      <c r="I11" s="6" t="s">
        <v>40</v>
      </c>
      <c r="J11" s="7" t="s">
        <v>41</v>
      </c>
      <c r="K11" s="7" t="s">
        <v>42</v>
      </c>
      <c r="L11" s="5" t="s">
        <v>43</v>
      </c>
      <c r="M11" s="6" t="s">
        <v>44</v>
      </c>
      <c r="N11" s="7" t="s">
        <v>45</v>
      </c>
      <c r="O11" s="5" t="s">
        <v>46</v>
      </c>
      <c r="P11" s="6" t="s">
        <v>48</v>
      </c>
      <c r="Q11" s="8" t="s">
        <v>50</v>
      </c>
    </row>
    <row r="12" spans="2:18">
      <c r="B12" s="246"/>
      <c r="C12" s="217" t="s">
        <v>37</v>
      </c>
      <c r="D12" s="218"/>
      <c r="E12" s="218"/>
      <c r="F12" s="219"/>
      <c r="G12" s="11"/>
      <c r="H12" s="12"/>
      <c r="I12" s="12"/>
      <c r="J12" s="12"/>
      <c r="K12" s="12"/>
      <c r="L12" s="12"/>
      <c r="M12" s="12"/>
      <c r="N12" s="12"/>
      <c r="O12" s="12"/>
      <c r="P12" s="12"/>
      <c r="Q12" s="13"/>
    </row>
    <row r="13" spans="2:18" ht="38.25" customHeight="1">
      <c r="B13" s="246"/>
      <c r="C13" s="226" t="s">
        <v>100</v>
      </c>
      <c r="D13" s="227"/>
      <c r="E13" s="227"/>
      <c r="F13" s="228"/>
      <c r="G13" s="11"/>
      <c r="H13" s="14"/>
      <c r="I13" s="14"/>
      <c r="J13" s="14"/>
      <c r="K13" s="14"/>
      <c r="L13" s="14"/>
      <c r="M13" s="14"/>
      <c r="N13" s="14"/>
      <c r="O13" s="14"/>
      <c r="P13" s="14"/>
      <c r="Q13" s="15"/>
    </row>
    <row r="14" spans="2:18" ht="38.25" customHeight="1">
      <c r="B14" s="246"/>
      <c r="C14" s="226" t="s">
        <v>35</v>
      </c>
      <c r="D14" s="227"/>
      <c r="E14" s="227"/>
      <c r="F14" s="228"/>
      <c r="G14" s="11"/>
      <c r="H14" s="14"/>
      <c r="I14" s="14"/>
      <c r="J14" s="14"/>
      <c r="K14" s="14"/>
      <c r="L14" s="14"/>
      <c r="M14" s="14"/>
      <c r="N14" s="14"/>
      <c r="O14" s="14"/>
      <c r="P14" s="14"/>
      <c r="Q14" s="15"/>
    </row>
    <row r="15" spans="2:18" ht="39.75" customHeight="1" thickBot="1">
      <c r="B15" s="246"/>
      <c r="C15" s="250" t="s">
        <v>36</v>
      </c>
      <c r="D15" s="251"/>
      <c r="E15" s="251"/>
      <c r="F15" s="252"/>
      <c r="G15" s="16"/>
      <c r="H15" s="17"/>
      <c r="I15" s="17"/>
      <c r="J15" s="17"/>
      <c r="K15" s="17"/>
      <c r="L15" s="17"/>
      <c r="M15" s="17"/>
      <c r="N15" s="17"/>
      <c r="O15" s="17"/>
      <c r="P15" s="17"/>
      <c r="Q15" s="18"/>
    </row>
    <row r="16" spans="2:18" ht="19.5" thickBot="1">
      <c r="B16" s="246"/>
      <c r="C16" s="224" t="s">
        <v>52</v>
      </c>
      <c r="D16" s="224"/>
      <c r="E16" s="224"/>
      <c r="F16" s="224"/>
      <c r="G16" s="224"/>
      <c r="H16" s="224"/>
      <c r="I16" s="224"/>
      <c r="J16" s="224"/>
      <c r="K16" s="224"/>
      <c r="L16" s="224"/>
      <c r="M16" s="224"/>
      <c r="N16" s="224"/>
      <c r="O16" s="224"/>
      <c r="P16" s="224"/>
      <c r="Q16" s="225"/>
    </row>
    <row r="17" spans="1:29">
      <c r="B17" s="246"/>
      <c r="C17" s="214"/>
      <c r="D17" s="215"/>
      <c r="E17" s="215"/>
      <c r="F17" s="216"/>
      <c r="G17" s="1" t="s">
        <v>38</v>
      </c>
      <c r="H17" s="5" t="s">
        <v>39</v>
      </c>
      <c r="I17" s="6" t="s">
        <v>40</v>
      </c>
      <c r="J17" s="7" t="s">
        <v>41</v>
      </c>
      <c r="K17" s="7" t="s">
        <v>42</v>
      </c>
      <c r="L17" s="5" t="s">
        <v>43</v>
      </c>
      <c r="M17" s="6" t="s">
        <v>44</v>
      </c>
      <c r="N17" s="7" t="s">
        <v>45</v>
      </c>
      <c r="O17" s="5" t="s">
        <v>46</v>
      </c>
      <c r="P17" s="6" t="s">
        <v>48</v>
      </c>
      <c r="Q17" s="8" t="s">
        <v>50</v>
      </c>
      <c r="S17" s="41" t="s">
        <v>76</v>
      </c>
      <c r="T17" s="41" t="s">
        <v>77</v>
      </c>
      <c r="U17" s="41" t="s">
        <v>78</v>
      </c>
      <c r="V17" s="41" t="s">
        <v>79</v>
      </c>
      <c r="W17" s="41" t="s">
        <v>80</v>
      </c>
      <c r="X17" s="41" t="s">
        <v>81</v>
      </c>
      <c r="Y17" s="41" t="s">
        <v>82</v>
      </c>
      <c r="Z17" s="41" t="s">
        <v>83</v>
      </c>
      <c r="AA17" s="41" t="s">
        <v>84</v>
      </c>
      <c r="AB17" s="41" t="s">
        <v>47</v>
      </c>
      <c r="AC17" s="41" t="s">
        <v>49</v>
      </c>
    </row>
    <row r="18" spans="1:29" ht="56.25" customHeight="1">
      <c r="B18" s="246"/>
      <c r="C18" s="226" t="s">
        <v>34</v>
      </c>
      <c r="D18" s="227"/>
      <c r="E18" s="227"/>
      <c r="F18" s="228"/>
      <c r="G18" s="45">
        <f>G7*1/2</f>
        <v>0</v>
      </c>
      <c r="H18" s="45">
        <f t="shared" ref="H18:Q18" si="0">H7*1/2</f>
        <v>0</v>
      </c>
      <c r="I18" s="45">
        <f t="shared" si="0"/>
        <v>0</v>
      </c>
      <c r="J18" s="45">
        <f t="shared" si="0"/>
        <v>0</v>
      </c>
      <c r="K18" s="45">
        <f t="shared" si="0"/>
        <v>0</v>
      </c>
      <c r="L18" s="45">
        <f t="shared" si="0"/>
        <v>0</v>
      </c>
      <c r="M18" s="45">
        <f t="shared" si="0"/>
        <v>0</v>
      </c>
      <c r="N18" s="45">
        <f t="shared" si="0"/>
        <v>0</v>
      </c>
      <c r="O18" s="45">
        <f t="shared" si="0"/>
        <v>0</v>
      </c>
      <c r="P18" s="45">
        <f t="shared" si="0"/>
        <v>0</v>
      </c>
      <c r="Q18" s="46">
        <f t="shared" si="0"/>
        <v>0</v>
      </c>
      <c r="S18" s="41">
        <f t="shared" ref="S18:X18" si="1">SUM(G18:G20)</f>
        <v>0</v>
      </c>
      <c r="T18" s="41">
        <f t="shared" si="1"/>
        <v>0</v>
      </c>
      <c r="U18" s="41">
        <f t="shared" si="1"/>
        <v>0</v>
      </c>
      <c r="V18" s="41">
        <f t="shared" si="1"/>
        <v>0</v>
      </c>
      <c r="W18" s="41">
        <f t="shared" si="1"/>
        <v>0</v>
      </c>
      <c r="X18" s="41">
        <f t="shared" si="1"/>
        <v>0</v>
      </c>
      <c r="Y18" s="41">
        <f>SUM(M18:M20)</f>
        <v>0</v>
      </c>
      <c r="Z18" s="41">
        <f t="shared" ref="Z18:AA18" si="2">SUM(N18:N20)</f>
        <v>0</v>
      </c>
      <c r="AA18" s="41">
        <f t="shared" si="2"/>
        <v>0</v>
      </c>
      <c r="AB18" s="41">
        <f>SUM(P18:P20)</f>
        <v>0</v>
      </c>
      <c r="AC18" s="41">
        <f t="shared" ref="AC18" si="3">SUM(Q18:Q20)</f>
        <v>0</v>
      </c>
    </row>
    <row r="19" spans="1:29" ht="37.5" customHeight="1">
      <c r="B19" s="246"/>
      <c r="C19" s="226" t="s">
        <v>35</v>
      </c>
      <c r="D19" s="227"/>
      <c r="E19" s="227"/>
      <c r="F19" s="228"/>
      <c r="G19" s="45">
        <f>G8*3/4</f>
        <v>0</v>
      </c>
      <c r="H19" s="45">
        <f t="shared" ref="H19:Q19" si="4">H8*3/4</f>
        <v>0</v>
      </c>
      <c r="I19" s="45">
        <f t="shared" si="4"/>
        <v>0</v>
      </c>
      <c r="J19" s="45">
        <f t="shared" si="4"/>
        <v>0</v>
      </c>
      <c r="K19" s="45">
        <f t="shared" si="4"/>
        <v>0</v>
      </c>
      <c r="L19" s="45">
        <f t="shared" si="4"/>
        <v>0</v>
      </c>
      <c r="M19" s="45">
        <f t="shared" si="4"/>
        <v>0</v>
      </c>
      <c r="N19" s="45">
        <f t="shared" si="4"/>
        <v>0</v>
      </c>
      <c r="O19" s="45">
        <f t="shared" si="4"/>
        <v>0</v>
      </c>
      <c r="P19" s="45">
        <f t="shared" si="4"/>
        <v>0</v>
      </c>
      <c r="Q19" s="46">
        <f t="shared" si="4"/>
        <v>0</v>
      </c>
      <c r="S19" s="41">
        <f>IF(S20=TRUE,SUM(G18,G19,G20)*6/7,10000)</f>
        <v>10000</v>
      </c>
      <c r="T19" s="41">
        <f t="shared" ref="T19:AC19" si="5">IF(T20=TRUE,SUM(H18,H19,H20)*6/7,10000)</f>
        <v>10000</v>
      </c>
      <c r="U19" s="41">
        <f t="shared" si="5"/>
        <v>10000</v>
      </c>
      <c r="V19" s="41">
        <f t="shared" si="5"/>
        <v>10000</v>
      </c>
      <c r="W19" s="41">
        <f t="shared" si="5"/>
        <v>10000</v>
      </c>
      <c r="X19" s="41">
        <f t="shared" si="5"/>
        <v>10000</v>
      </c>
      <c r="Y19" s="41">
        <f t="shared" si="5"/>
        <v>10000</v>
      </c>
      <c r="Z19" s="41">
        <f t="shared" si="5"/>
        <v>10000</v>
      </c>
      <c r="AA19" s="41">
        <f t="shared" si="5"/>
        <v>10000</v>
      </c>
      <c r="AB19" s="41">
        <f t="shared" si="5"/>
        <v>10000</v>
      </c>
      <c r="AC19" s="41">
        <f t="shared" si="5"/>
        <v>10000</v>
      </c>
    </row>
    <row r="20" spans="1:29" ht="38.25" customHeight="1">
      <c r="B20" s="246"/>
      <c r="C20" s="237" t="s">
        <v>36</v>
      </c>
      <c r="D20" s="238"/>
      <c r="E20" s="238"/>
      <c r="F20" s="239"/>
      <c r="G20" s="47">
        <f>G9</f>
        <v>0</v>
      </c>
      <c r="H20" s="47">
        <f t="shared" ref="H20:Q20" si="6">H9</f>
        <v>0</v>
      </c>
      <c r="I20" s="47">
        <f t="shared" si="6"/>
        <v>0</v>
      </c>
      <c r="J20" s="47">
        <f t="shared" si="6"/>
        <v>0</v>
      </c>
      <c r="K20" s="47">
        <f t="shared" si="6"/>
        <v>0</v>
      </c>
      <c r="L20" s="47">
        <f t="shared" si="6"/>
        <v>0</v>
      </c>
      <c r="M20" s="47">
        <f t="shared" si="6"/>
        <v>0</v>
      </c>
      <c r="N20" s="47">
        <f t="shared" si="6"/>
        <v>0</v>
      </c>
      <c r="O20" s="47">
        <f t="shared" si="6"/>
        <v>0</v>
      </c>
      <c r="P20" s="48">
        <f t="shared" si="6"/>
        <v>0</v>
      </c>
      <c r="Q20" s="46">
        <f t="shared" si="6"/>
        <v>0</v>
      </c>
      <c r="S20" s="41" t="b">
        <v>0</v>
      </c>
      <c r="T20" s="41" t="b">
        <v>0</v>
      </c>
      <c r="U20" s="41" t="b">
        <v>0</v>
      </c>
      <c r="V20" s="41" t="b">
        <v>0</v>
      </c>
      <c r="W20" s="41" t="b">
        <v>0</v>
      </c>
      <c r="X20" s="41" t="b">
        <v>0</v>
      </c>
      <c r="Y20" s="41" t="b">
        <v>0</v>
      </c>
      <c r="Z20" s="41" t="b">
        <v>0</v>
      </c>
      <c r="AA20" s="41" t="b">
        <v>0</v>
      </c>
      <c r="AB20" s="41" t="b">
        <v>0</v>
      </c>
      <c r="AC20" s="41" t="b">
        <v>0</v>
      </c>
    </row>
    <row r="21" spans="1:29" ht="58.5" customHeight="1" thickBot="1">
      <c r="B21" s="246"/>
      <c r="C21" s="240" t="s">
        <v>54</v>
      </c>
      <c r="D21" s="240"/>
      <c r="E21" s="240"/>
      <c r="F21" s="240"/>
      <c r="G21" s="49">
        <f>MIN(S18,S19)</f>
        <v>0</v>
      </c>
      <c r="H21" s="49">
        <f t="shared" ref="H21:Q21" si="7">MIN(T18,T19)</f>
        <v>0</v>
      </c>
      <c r="I21" s="49">
        <f t="shared" si="7"/>
        <v>0</v>
      </c>
      <c r="J21" s="49">
        <f t="shared" si="7"/>
        <v>0</v>
      </c>
      <c r="K21" s="49">
        <f t="shared" si="7"/>
        <v>0</v>
      </c>
      <c r="L21" s="49">
        <f t="shared" si="7"/>
        <v>0</v>
      </c>
      <c r="M21" s="49">
        <f t="shared" si="7"/>
        <v>0</v>
      </c>
      <c r="N21" s="49">
        <f t="shared" si="7"/>
        <v>0</v>
      </c>
      <c r="O21" s="49">
        <f t="shared" si="7"/>
        <v>0</v>
      </c>
      <c r="P21" s="49">
        <f t="shared" si="7"/>
        <v>0</v>
      </c>
      <c r="Q21" s="49">
        <f t="shared" si="7"/>
        <v>0</v>
      </c>
      <c r="R21" s="3"/>
    </row>
    <row r="22" spans="1:29" ht="19.5" thickBot="1">
      <c r="B22" s="246"/>
      <c r="C22" s="224" t="s">
        <v>53</v>
      </c>
      <c r="D22" s="224"/>
      <c r="E22" s="224"/>
      <c r="F22" s="224"/>
      <c r="G22" s="224"/>
      <c r="H22" s="224"/>
      <c r="I22" s="224"/>
      <c r="J22" s="224"/>
      <c r="K22" s="224"/>
      <c r="L22" s="224"/>
      <c r="M22" s="224"/>
      <c r="N22" s="224"/>
      <c r="O22" s="224"/>
      <c r="P22" s="224"/>
      <c r="Q22" s="225"/>
    </row>
    <row r="23" spans="1:29">
      <c r="B23" s="246"/>
      <c r="C23" s="214"/>
      <c r="D23" s="215"/>
      <c r="E23" s="215"/>
      <c r="F23" s="216"/>
      <c r="G23" s="1" t="s">
        <v>38</v>
      </c>
      <c r="H23" s="5" t="s">
        <v>39</v>
      </c>
      <c r="I23" s="6" t="s">
        <v>40</v>
      </c>
      <c r="J23" s="7" t="s">
        <v>41</v>
      </c>
      <c r="K23" s="7" t="s">
        <v>42</v>
      </c>
      <c r="L23" s="5" t="s">
        <v>43</v>
      </c>
      <c r="M23" s="6" t="s">
        <v>44</v>
      </c>
      <c r="N23" s="7" t="s">
        <v>45</v>
      </c>
      <c r="O23" s="5" t="s">
        <v>46</v>
      </c>
      <c r="P23" s="6" t="s">
        <v>48</v>
      </c>
      <c r="Q23" s="8" t="s">
        <v>50</v>
      </c>
      <c r="S23" s="41" t="s">
        <v>76</v>
      </c>
      <c r="T23" s="41" t="s">
        <v>77</v>
      </c>
      <c r="U23" s="41" t="s">
        <v>78</v>
      </c>
      <c r="V23" s="41" t="s">
        <v>79</v>
      </c>
      <c r="W23" s="41" t="s">
        <v>80</v>
      </c>
      <c r="X23" s="41" t="s">
        <v>81</v>
      </c>
      <c r="Y23" s="41" t="s">
        <v>82</v>
      </c>
      <c r="Z23" s="41" t="s">
        <v>83</v>
      </c>
      <c r="AA23" s="41" t="s">
        <v>84</v>
      </c>
      <c r="AB23" s="41" t="s">
        <v>47</v>
      </c>
      <c r="AC23" s="41" t="s">
        <v>49</v>
      </c>
    </row>
    <row r="24" spans="1:29" ht="37.5" customHeight="1">
      <c r="B24" s="246"/>
      <c r="C24" s="226" t="s">
        <v>100</v>
      </c>
      <c r="D24" s="227"/>
      <c r="E24" s="227"/>
      <c r="F24" s="228"/>
      <c r="G24" s="45">
        <f>G13*1/2</f>
        <v>0</v>
      </c>
      <c r="H24" s="45">
        <f t="shared" ref="H24:Q24" si="8">H13*1/2</f>
        <v>0</v>
      </c>
      <c r="I24" s="45">
        <f t="shared" si="8"/>
        <v>0</v>
      </c>
      <c r="J24" s="45">
        <f t="shared" si="8"/>
        <v>0</v>
      </c>
      <c r="K24" s="45">
        <f t="shared" si="8"/>
        <v>0</v>
      </c>
      <c r="L24" s="45">
        <f t="shared" si="8"/>
        <v>0</v>
      </c>
      <c r="M24" s="45">
        <f t="shared" si="8"/>
        <v>0</v>
      </c>
      <c r="N24" s="45">
        <f t="shared" si="8"/>
        <v>0</v>
      </c>
      <c r="O24" s="45">
        <f t="shared" si="8"/>
        <v>0</v>
      </c>
      <c r="P24" s="45">
        <f t="shared" si="8"/>
        <v>0</v>
      </c>
      <c r="Q24" s="46">
        <f t="shared" si="8"/>
        <v>0</v>
      </c>
      <c r="S24" s="41">
        <f t="shared" ref="S24:X24" si="9">SUM(G24:G26)</f>
        <v>0</v>
      </c>
      <c r="T24" s="41">
        <f t="shared" si="9"/>
        <v>0</v>
      </c>
      <c r="U24" s="41">
        <f t="shared" si="9"/>
        <v>0</v>
      </c>
      <c r="V24" s="41">
        <f t="shared" si="9"/>
        <v>0</v>
      </c>
      <c r="W24" s="41">
        <f t="shared" si="9"/>
        <v>0</v>
      </c>
      <c r="X24" s="41">
        <f t="shared" si="9"/>
        <v>0</v>
      </c>
      <c r="Y24" s="41">
        <f>SUM(M24:M26)</f>
        <v>0</v>
      </c>
      <c r="Z24" s="41">
        <f t="shared" ref="Z24:AA24" si="10">SUM(N24:N26)</f>
        <v>0</v>
      </c>
      <c r="AA24" s="41">
        <f t="shared" si="10"/>
        <v>0</v>
      </c>
      <c r="AB24" s="41">
        <f>SUM(P24:P26)</f>
        <v>0</v>
      </c>
      <c r="AC24" s="41">
        <f t="shared" ref="AC24" si="11">SUM(Q24:Q26)</f>
        <v>0</v>
      </c>
    </row>
    <row r="25" spans="1:29" ht="37.5" customHeight="1">
      <c r="B25" s="246"/>
      <c r="C25" s="226" t="s">
        <v>35</v>
      </c>
      <c r="D25" s="227"/>
      <c r="E25" s="227"/>
      <c r="F25" s="228"/>
      <c r="G25" s="45">
        <f>G14*3/4</f>
        <v>0</v>
      </c>
      <c r="H25" s="45">
        <f t="shared" ref="H25:P25" si="12">H14*3/4</f>
        <v>0</v>
      </c>
      <c r="I25" s="45">
        <f t="shared" si="12"/>
        <v>0</v>
      </c>
      <c r="J25" s="45">
        <f t="shared" si="12"/>
        <v>0</v>
      </c>
      <c r="K25" s="45">
        <f t="shared" si="12"/>
        <v>0</v>
      </c>
      <c r="L25" s="45">
        <f t="shared" si="12"/>
        <v>0</v>
      </c>
      <c r="M25" s="45">
        <f t="shared" si="12"/>
        <v>0</v>
      </c>
      <c r="N25" s="45">
        <f t="shared" si="12"/>
        <v>0</v>
      </c>
      <c r="O25" s="45">
        <f t="shared" si="12"/>
        <v>0</v>
      </c>
      <c r="P25" s="45">
        <f t="shared" si="12"/>
        <v>0</v>
      </c>
      <c r="Q25" s="46">
        <f>Q14*3/4</f>
        <v>0</v>
      </c>
      <c r="S25" s="41">
        <f>IF(S26=TRUE,SUM(G24,G25,G26)*6/7,10000)</f>
        <v>10000</v>
      </c>
      <c r="T25" s="41">
        <f t="shared" ref="T25:AC25" si="13">IF(T26=TRUE,SUM(H24,H25,H26)*6/7,10000)</f>
        <v>10000</v>
      </c>
      <c r="U25" s="41">
        <f t="shared" si="13"/>
        <v>10000</v>
      </c>
      <c r="V25" s="41">
        <f t="shared" si="13"/>
        <v>10000</v>
      </c>
      <c r="W25" s="41">
        <f t="shared" si="13"/>
        <v>10000</v>
      </c>
      <c r="X25" s="41">
        <f t="shared" si="13"/>
        <v>10000</v>
      </c>
      <c r="Y25" s="41">
        <f t="shared" si="13"/>
        <v>10000</v>
      </c>
      <c r="Z25" s="41">
        <f t="shared" si="13"/>
        <v>10000</v>
      </c>
      <c r="AA25" s="41">
        <f t="shared" si="13"/>
        <v>10000</v>
      </c>
      <c r="AB25" s="41">
        <f t="shared" si="13"/>
        <v>10000</v>
      </c>
      <c r="AC25" s="41">
        <f t="shared" si="13"/>
        <v>10000</v>
      </c>
    </row>
    <row r="26" spans="1:29" ht="38.25" customHeight="1">
      <c r="B26" s="246"/>
      <c r="C26" s="226" t="s">
        <v>36</v>
      </c>
      <c r="D26" s="227"/>
      <c r="E26" s="227"/>
      <c r="F26" s="228"/>
      <c r="G26" s="45">
        <f>G15</f>
        <v>0</v>
      </c>
      <c r="H26" s="45">
        <f t="shared" ref="H26:Q26" si="14">H15</f>
        <v>0</v>
      </c>
      <c r="I26" s="45">
        <f t="shared" si="14"/>
        <v>0</v>
      </c>
      <c r="J26" s="45">
        <f t="shared" si="14"/>
        <v>0</v>
      </c>
      <c r="K26" s="45">
        <f t="shared" si="14"/>
        <v>0</v>
      </c>
      <c r="L26" s="45">
        <f t="shared" si="14"/>
        <v>0</v>
      </c>
      <c r="M26" s="45">
        <f t="shared" si="14"/>
        <v>0</v>
      </c>
      <c r="N26" s="45">
        <f t="shared" si="14"/>
        <v>0</v>
      </c>
      <c r="O26" s="45">
        <f t="shared" si="14"/>
        <v>0</v>
      </c>
      <c r="P26" s="45">
        <f t="shared" si="14"/>
        <v>0</v>
      </c>
      <c r="Q26" s="46">
        <f t="shared" si="14"/>
        <v>0</v>
      </c>
      <c r="S26" s="41" t="b">
        <v>0</v>
      </c>
      <c r="T26" s="41" t="b">
        <v>0</v>
      </c>
      <c r="U26" s="41" t="b">
        <v>0</v>
      </c>
      <c r="V26" s="41" t="b">
        <v>0</v>
      </c>
      <c r="W26" s="41" t="b">
        <v>0</v>
      </c>
      <c r="X26" s="41" t="b">
        <v>0</v>
      </c>
      <c r="Y26" s="41" t="b">
        <v>0</v>
      </c>
      <c r="Z26" s="41" t="b">
        <v>0</v>
      </c>
      <c r="AA26" s="41" t="b">
        <v>0</v>
      </c>
      <c r="AB26" s="41" t="b">
        <v>0</v>
      </c>
      <c r="AC26" s="41" t="b">
        <v>0</v>
      </c>
    </row>
    <row r="27" spans="1:29" ht="58.5" customHeight="1" thickBot="1">
      <c r="B27" s="246"/>
      <c r="C27" s="241" t="s">
        <v>54</v>
      </c>
      <c r="D27" s="241"/>
      <c r="E27" s="241"/>
      <c r="F27" s="242"/>
      <c r="G27" s="50">
        <f>MIN(S24,S25)</f>
        <v>0</v>
      </c>
      <c r="H27" s="50">
        <f t="shared" ref="H27:Q27" si="15">MIN(T24,T25)</f>
        <v>0</v>
      </c>
      <c r="I27" s="50">
        <f t="shared" si="15"/>
        <v>0</v>
      </c>
      <c r="J27" s="50">
        <f t="shared" si="15"/>
        <v>0</v>
      </c>
      <c r="K27" s="50">
        <f t="shared" si="15"/>
        <v>0</v>
      </c>
      <c r="L27" s="50">
        <f t="shared" si="15"/>
        <v>0</v>
      </c>
      <c r="M27" s="50">
        <f t="shared" si="15"/>
        <v>0</v>
      </c>
      <c r="N27" s="50">
        <f t="shared" si="15"/>
        <v>0</v>
      </c>
      <c r="O27" s="50">
        <f t="shared" si="15"/>
        <v>0</v>
      </c>
      <c r="P27" s="50">
        <f t="shared" si="15"/>
        <v>0</v>
      </c>
      <c r="Q27" s="50">
        <f t="shared" si="15"/>
        <v>0</v>
      </c>
      <c r="R27" s="3"/>
    </row>
    <row r="28" spans="1:29" ht="19.5" thickBot="1">
      <c r="B28" s="246"/>
      <c r="C28" s="233" t="s">
        <v>58</v>
      </c>
      <c r="D28" s="233"/>
      <c r="E28" s="233"/>
      <c r="F28" s="233"/>
      <c r="G28" s="233"/>
      <c r="H28" s="233"/>
      <c r="I28" s="233"/>
      <c r="J28" s="233"/>
      <c r="K28" s="233"/>
      <c r="L28" s="233"/>
      <c r="M28" s="233"/>
      <c r="N28" s="233"/>
      <c r="O28" s="233"/>
      <c r="P28" s="235">
        <f>SUM(G21:Q21)</f>
        <v>0</v>
      </c>
      <c r="Q28" s="236"/>
      <c r="R28" t="s">
        <v>57</v>
      </c>
    </row>
    <row r="29" spans="1:29" ht="19.5" thickBot="1">
      <c r="B29" s="247"/>
      <c r="C29" s="233" t="s">
        <v>59</v>
      </c>
      <c r="D29" s="233"/>
      <c r="E29" s="233"/>
      <c r="F29" s="233"/>
      <c r="G29" s="233"/>
      <c r="H29" s="233"/>
      <c r="I29" s="233"/>
      <c r="J29" s="233"/>
      <c r="K29" s="233"/>
      <c r="L29" s="233"/>
      <c r="M29" s="233"/>
      <c r="N29" s="233"/>
      <c r="O29" s="233"/>
      <c r="P29" s="235">
        <f>SUM(G27:Q27)</f>
        <v>0</v>
      </c>
      <c r="Q29" s="236"/>
      <c r="R29" t="s">
        <v>60</v>
      </c>
    </row>
    <row r="30" spans="1:29" ht="19.5" thickBot="1"/>
    <row r="31" spans="1:29" ht="41.25" customHeight="1" thickBot="1">
      <c r="A31" s="9"/>
      <c r="B31" s="243" t="s">
        <v>56</v>
      </c>
      <c r="C31" s="213" t="s">
        <v>108</v>
      </c>
      <c r="D31" s="213"/>
      <c r="E31" s="213"/>
      <c r="F31" s="213"/>
      <c r="G31" s="213"/>
      <c r="H31" s="213"/>
      <c r="I31" s="213"/>
      <c r="J31" s="213"/>
      <c r="K31" s="213"/>
      <c r="L31" s="213"/>
      <c r="M31" s="213"/>
      <c r="N31" s="213"/>
      <c r="O31" s="213"/>
      <c r="P31" s="213"/>
      <c r="Q31" s="213"/>
      <c r="R31" s="3"/>
    </row>
    <row r="32" spans="1:29">
      <c r="B32" s="244"/>
      <c r="C32" s="214"/>
      <c r="D32" s="215"/>
      <c r="E32" s="215"/>
      <c r="F32" s="216"/>
      <c r="G32" s="1" t="s">
        <v>38</v>
      </c>
      <c r="H32" s="5" t="s">
        <v>39</v>
      </c>
      <c r="I32" s="6" t="s">
        <v>40</v>
      </c>
      <c r="J32" s="7" t="s">
        <v>41</v>
      </c>
      <c r="K32" s="7" t="s">
        <v>42</v>
      </c>
      <c r="L32" s="5" t="s">
        <v>43</v>
      </c>
      <c r="M32" s="6" t="s">
        <v>44</v>
      </c>
      <c r="N32" s="7" t="s">
        <v>45</v>
      </c>
      <c r="O32" s="5" t="s">
        <v>46</v>
      </c>
      <c r="P32" s="6" t="s">
        <v>48</v>
      </c>
      <c r="Q32" s="8" t="s">
        <v>50</v>
      </c>
      <c r="S32" s="41" t="s">
        <v>76</v>
      </c>
      <c r="T32" s="41" t="s">
        <v>77</v>
      </c>
      <c r="U32" s="41" t="s">
        <v>78</v>
      </c>
      <c r="V32" s="41" t="s">
        <v>79</v>
      </c>
      <c r="W32" s="41" t="s">
        <v>80</v>
      </c>
      <c r="X32" s="41" t="s">
        <v>81</v>
      </c>
      <c r="Y32" s="41" t="s">
        <v>82</v>
      </c>
      <c r="Z32" s="41" t="s">
        <v>83</v>
      </c>
      <c r="AA32" s="41" t="s">
        <v>84</v>
      </c>
      <c r="AB32" s="41" t="s">
        <v>47</v>
      </c>
      <c r="AC32" s="41" t="s">
        <v>49</v>
      </c>
    </row>
    <row r="33" spans="1:29" ht="18.75" customHeight="1">
      <c r="B33" s="244"/>
      <c r="C33" s="217" t="s">
        <v>37</v>
      </c>
      <c r="D33" s="218"/>
      <c r="E33" s="218"/>
      <c r="F33" s="219"/>
      <c r="G33" s="11"/>
      <c r="H33" s="12"/>
      <c r="I33" s="12"/>
      <c r="J33" s="12"/>
      <c r="K33" s="12"/>
      <c r="L33" s="12"/>
      <c r="M33" s="12"/>
      <c r="N33" s="12"/>
      <c r="O33" s="12"/>
      <c r="P33" s="12"/>
      <c r="Q33" s="13"/>
      <c r="S33" s="41">
        <f>G34</f>
        <v>0</v>
      </c>
      <c r="T33" s="41">
        <f t="shared" ref="T33:AC33" si="16">H34</f>
        <v>0</v>
      </c>
      <c r="U33" s="41">
        <f t="shared" si="16"/>
        <v>0</v>
      </c>
      <c r="V33" s="41">
        <f t="shared" si="16"/>
        <v>0</v>
      </c>
      <c r="W33" s="41">
        <f t="shared" si="16"/>
        <v>0</v>
      </c>
      <c r="X33" s="41">
        <f t="shared" si="16"/>
        <v>0</v>
      </c>
      <c r="Y33" s="41">
        <f t="shared" si="16"/>
        <v>0</v>
      </c>
      <c r="Z33" s="41">
        <f t="shared" si="16"/>
        <v>0</v>
      </c>
      <c r="AA33" s="41">
        <f t="shared" si="16"/>
        <v>0</v>
      </c>
      <c r="AB33" s="41">
        <f t="shared" si="16"/>
        <v>0</v>
      </c>
      <c r="AC33" s="41">
        <f t="shared" si="16"/>
        <v>0</v>
      </c>
    </row>
    <row r="34" spans="1:29">
      <c r="A34" s="9"/>
      <c r="B34" s="244"/>
      <c r="C34" s="220" t="s">
        <v>96</v>
      </c>
      <c r="D34" s="220"/>
      <c r="E34" s="220"/>
      <c r="F34" s="220"/>
      <c r="G34" s="42"/>
      <c r="H34" s="42"/>
      <c r="I34" s="42"/>
      <c r="J34" s="42"/>
      <c r="K34" s="42"/>
      <c r="L34" s="42"/>
      <c r="M34" s="42"/>
      <c r="N34" s="43"/>
      <c r="O34" s="42"/>
      <c r="P34" s="42"/>
      <c r="Q34" s="44"/>
      <c r="S34" s="41">
        <f>IF(S35=TRUE,G34*6/7,10000)</f>
        <v>10000</v>
      </c>
      <c r="T34" s="41">
        <f t="shared" ref="T34:AC34" si="17">IF(T35=TRUE,H34*6/7,10000)</f>
        <v>10000</v>
      </c>
      <c r="U34" s="41">
        <f t="shared" si="17"/>
        <v>10000</v>
      </c>
      <c r="V34" s="41">
        <f t="shared" si="17"/>
        <v>10000</v>
      </c>
      <c r="W34" s="41">
        <f t="shared" si="17"/>
        <v>10000</v>
      </c>
      <c r="X34" s="41">
        <f t="shared" si="17"/>
        <v>10000</v>
      </c>
      <c r="Y34" s="41">
        <f t="shared" si="17"/>
        <v>10000</v>
      </c>
      <c r="Z34" s="41">
        <f t="shared" si="17"/>
        <v>10000</v>
      </c>
      <c r="AA34" s="41">
        <f t="shared" si="17"/>
        <v>10000</v>
      </c>
      <c r="AB34" s="41">
        <f t="shared" si="17"/>
        <v>10000</v>
      </c>
      <c r="AC34" s="41">
        <f t="shared" si="17"/>
        <v>10000</v>
      </c>
    </row>
    <row r="35" spans="1:29" ht="19.5" thickBot="1">
      <c r="A35" s="9"/>
      <c r="B35" s="245"/>
      <c r="C35" s="221" t="s">
        <v>97</v>
      </c>
      <c r="D35" s="221"/>
      <c r="E35" s="221"/>
      <c r="F35" s="222"/>
      <c r="G35" s="49">
        <f>MIN(S33,S34)</f>
        <v>0</v>
      </c>
      <c r="H35" s="49">
        <f t="shared" ref="H35:Q35" si="18">MIN(T33,T34)</f>
        <v>0</v>
      </c>
      <c r="I35" s="49">
        <f t="shared" si="18"/>
        <v>0</v>
      </c>
      <c r="J35" s="49">
        <f t="shared" si="18"/>
        <v>0</v>
      </c>
      <c r="K35" s="49">
        <f t="shared" si="18"/>
        <v>0</v>
      </c>
      <c r="L35" s="49">
        <f t="shared" si="18"/>
        <v>0</v>
      </c>
      <c r="M35" s="49">
        <f t="shared" si="18"/>
        <v>0</v>
      </c>
      <c r="N35" s="49">
        <f t="shared" si="18"/>
        <v>0</v>
      </c>
      <c r="O35" s="49">
        <f t="shared" si="18"/>
        <v>0</v>
      </c>
      <c r="P35" s="49">
        <f t="shared" si="18"/>
        <v>0</v>
      </c>
      <c r="Q35" s="49">
        <f t="shared" si="18"/>
        <v>0</v>
      </c>
      <c r="R35" s="3"/>
      <c r="S35" s="41" t="b">
        <v>0</v>
      </c>
      <c r="T35" s="41" t="b">
        <v>0</v>
      </c>
      <c r="U35" s="41" t="b">
        <v>0</v>
      </c>
      <c r="V35" s="41" t="b">
        <v>0</v>
      </c>
      <c r="W35" s="41" t="b">
        <v>0</v>
      </c>
      <c r="X35" s="41" t="b">
        <v>0</v>
      </c>
      <c r="Y35" s="41" t="b">
        <v>0</v>
      </c>
      <c r="Z35" s="41" t="b">
        <v>0</v>
      </c>
      <c r="AA35" s="41" t="b">
        <v>0</v>
      </c>
      <c r="AB35" s="41" t="b">
        <v>0</v>
      </c>
      <c r="AC35" s="41" t="b">
        <v>0</v>
      </c>
    </row>
    <row r="36" spans="1:29" ht="19.5" thickBot="1">
      <c r="N36" s="1"/>
      <c r="O36" s="19" t="s">
        <v>55</v>
      </c>
      <c r="P36" s="211">
        <f>SUM(G35:Q35)</f>
        <v>0</v>
      </c>
      <c r="Q36" s="212"/>
      <c r="R36" s="3" t="s">
        <v>61</v>
      </c>
    </row>
    <row r="37" spans="1:29" ht="19.5" thickBot="1"/>
    <row r="38" spans="1:29" ht="19.5" thickBot="1">
      <c r="B38" s="232" t="s">
        <v>62</v>
      </c>
      <c r="C38" s="233"/>
      <c r="D38" s="233"/>
      <c r="E38" s="233"/>
      <c r="F38" s="233"/>
      <c r="G38" s="233"/>
      <c r="H38" s="233"/>
      <c r="I38" s="233"/>
      <c r="J38" s="233"/>
      <c r="K38" s="233"/>
      <c r="L38" s="233"/>
      <c r="M38" s="233"/>
      <c r="N38" s="233"/>
      <c r="O38" s="234"/>
      <c r="P38" s="235">
        <f>IF(P29=0,P28+P36,P28+P29)</f>
        <v>0</v>
      </c>
      <c r="Q38" s="236"/>
      <c r="R38" t="s">
        <v>63</v>
      </c>
    </row>
    <row r="39" spans="1:29">
      <c r="B39" s="1"/>
      <c r="C39" s="1"/>
      <c r="D39" s="1"/>
      <c r="E39" s="1"/>
      <c r="F39" s="1"/>
      <c r="G39" s="1"/>
      <c r="H39" s="1"/>
      <c r="I39" s="1"/>
      <c r="J39" s="1"/>
      <c r="K39" s="1"/>
      <c r="L39" s="1"/>
      <c r="M39" s="1"/>
      <c r="N39" s="1"/>
      <c r="O39" s="1"/>
      <c r="P39" s="1"/>
      <c r="Q39" s="1"/>
    </row>
  </sheetData>
  <sheetProtection algorithmName="SHA-512" hashValue="WlPCd69lAI6DQSUxcCror0YYEIBETf1u6Vf4TYzD2+eTV6ATksBWdpTA3ddAgs/6/HCv6UFD7CrFwHp0pIVDmQ==" saltValue="c2l5gXqg9thOjt9NRPB0Aw==" spinCount="100000" sheet="1" objects="1" scenarios="1"/>
  <mergeCells count="40">
    <mergeCell ref="C9:F9"/>
    <mergeCell ref="C10:Q10"/>
    <mergeCell ref="C4:Q4"/>
    <mergeCell ref="C5:F5"/>
    <mergeCell ref="C6:F6"/>
    <mergeCell ref="C7:F7"/>
    <mergeCell ref="C8:F8"/>
    <mergeCell ref="C22:Q22"/>
    <mergeCell ref="C11:F11"/>
    <mergeCell ref="C12:F12"/>
    <mergeCell ref="C13:F13"/>
    <mergeCell ref="C14:F14"/>
    <mergeCell ref="C15:F15"/>
    <mergeCell ref="C16:Q16"/>
    <mergeCell ref="C17:F17"/>
    <mergeCell ref="C18:F18"/>
    <mergeCell ref="C19:F19"/>
    <mergeCell ref="C20:F20"/>
    <mergeCell ref="C21:F21"/>
    <mergeCell ref="C23:F23"/>
    <mergeCell ref="C24:F24"/>
    <mergeCell ref="C25:F25"/>
    <mergeCell ref="C26:F26"/>
    <mergeCell ref="C27:F27"/>
    <mergeCell ref="P36:Q36"/>
    <mergeCell ref="B38:O38"/>
    <mergeCell ref="P38:Q38"/>
    <mergeCell ref="P28:Q28"/>
    <mergeCell ref="C29:O29"/>
    <mergeCell ref="P29:Q29"/>
    <mergeCell ref="B31:B35"/>
    <mergeCell ref="C31:Q31"/>
    <mergeCell ref="C32:F32"/>
    <mergeCell ref="C33:F33"/>
    <mergeCell ref="C34:F34"/>
    <mergeCell ref="C35:F35"/>
    <mergeCell ref="C28:O28"/>
    <mergeCell ref="B2:B29"/>
    <mergeCell ref="C2:Q2"/>
    <mergeCell ref="D3:E3"/>
  </mergeCells>
  <phoneticPr fontId="2"/>
  <pageMargins left="0.25" right="0.25" top="0.75" bottom="0.75" header="0.3" footer="0.3"/>
  <pageSetup paperSize="9" scale="64" orientation="portrait" horizontalDpi="300" verticalDpi="300" r:id="rId1"/>
  <rowBreaks count="1" manualBreakCount="1">
    <brk id="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6</xdr:col>
                    <xdr:colOff>85725</xdr:colOff>
                    <xdr:row>5</xdr:row>
                    <xdr:rowOff>0</xdr:rowOff>
                  </from>
                  <to>
                    <xdr:col>6</xdr:col>
                    <xdr:colOff>390525</xdr:colOff>
                    <xdr:row>6</xdr:row>
                    <xdr:rowOff>0</xdr:rowOff>
                  </to>
                </anchor>
              </controlPr>
            </control>
          </mc:Choice>
        </mc:AlternateContent>
        <mc:AlternateContent xmlns:mc="http://schemas.openxmlformats.org/markup-compatibility/2006">
          <mc:Choice Requires="x14">
            <control shapeId="7170" r:id="rId5" name="Check Box 2">
              <controlPr locked="0" defaultSize="0" autoFill="0" autoLine="0" autoPict="0">
                <anchor moveWithCells="1">
                  <from>
                    <xdr:col>7</xdr:col>
                    <xdr:colOff>85725</xdr:colOff>
                    <xdr:row>5</xdr:row>
                    <xdr:rowOff>0</xdr:rowOff>
                  </from>
                  <to>
                    <xdr:col>7</xdr:col>
                    <xdr:colOff>390525</xdr:colOff>
                    <xdr:row>6</xdr:row>
                    <xdr:rowOff>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8</xdr:col>
                    <xdr:colOff>76200</xdr:colOff>
                    <xdr:row>5</xdr:row>
                    <xdr:rowOff>0</xdr:rowOff>
                  </from>
                  <to>
                    <xdr:col>8</xdr:col>
                    <xdr:colOff>381000</xdr:colOff>
                    <xdr:row>6</xdr:row>
                    <xdr:rowOff>0</xdr:rowOff>
                  </to>
                </anchor>
              </controlPr>
            </control>
          </mc:Choice>
        </mc:AlternateContent>
        <mc:AlternateContent xmlns:mc="http://schemas.openxmlformats.org/markup-compatibility/2006">
          <mc:Choice Requires="x14">
            <control shapeId="7172" r:id="rId7" name="Check Box 4">
              <controlPr locked="0" defaultSize="0" autoFill="0" autoLine="0" autoPict="0">
                <anchor moveWithCells="1">
                  <from>
                    <xdr:col>9</xdr:col>
                    <xdr:colOff>85725</xdr:colOff>
                    <xdr:row>5</xdr:row>
                    <xdr:rowOff>0</xdr:rowOff>
                  </from>
                  <to>
                    <xdr:col>9</xdr:col>
                    <xdr:colOff>390525</xdr:colOff>
                    <xdr:row>6</xdr:row>
                    <xdr:rowOff>0</xdr:rowOff>
                  </to>
                </anchor>
              </controlPr>
            </control>
          </mc:Choice>
        </mc:AlternateContent>
        <mc:AlternateContent xmlns:mc="http://schemas.openxmlformats.org/markup-compatibility/2006">
          <mc:Choice Requires="x14">
            <control shapeId="7173" r:id="rId8" name="Check Box 5">
              <controlPr locked="0" defaultSize="0" autoFill="0" autoLine="0" autoPict="0">
                <anchor moveWithCells="1">
                  <from>
                    <xdr:col>10</xdr:col>
                    <xdr:colOff>76200</xdr:colOff>
                    <xdr:row>5</xdr:row>
                    <xdr:rowOff>0</xdr:rowOff>
                  </from>
                  <to>
                    <xdr:col>10</xdr:col>
                    <xdr:colOff>381000</xdr:colOff>
                    <xdr:row>6</xdr:row>
                    <xdr:rowOff>0</xdr:rowOff>
                  </to>
                </anchor>
              </controlPr>
            </control>
          </mc:Choice>
        </mc:AlternateContent>
        <mc:AlternateContent xmlns:mc="http://schemas.openxmlformats.org/markup-compatibility/2006">
          <mc:Choice Requires="x14">
            <control shapeId="7174" r:id="rId9" name="Check Box 6">
              <controlPr locked="0" defaultSize="0" autoFill="0" autoLine="0" autoPict="0">
                <anchor moveWithCells="1">
                  <from>
                    <xdr:col>11</xdr:col>
                    <xdr:colOff>76200</xdr:colOff>
                    <xdr:row>5</xdr:row>
                    <xdr:rowOff>0</xdr:rowOff>
                  </from>
                  <to>
                    <xdr:col>11</xdr:col>
                    <xdr:colOff>381000</xdr:colOff>
                    <xdr:row>6</xdr:row>
                    <xdr:rowOff>0</xdr:rowOff>
                  </to>
                </anchor>
              </controlPr>
            </control>
          </mc:Choice>
        </mc:AlternateContent>
        <mc:AlternateContent xmlns:mc="http://schemas.openxmlformats.org/markup-compatibility/2006">
          <mc:Choice Requires="x14">
            <control shapeId="7175" r:id="rId10" name="Check Box 7">
              <controlPr locked="0" defaultSize="0" autoFill="0" autoLine="0" autoPict="0">
                <anchor moveWithCells="1">
                  <from>
                    <xdr:col>12</xdr:col>
                    <xdr:colOff>76200</xdr:colOff>
                    <xdr:row>5</xdr:row>
                    <xdr:rowOff>0</xdr:rowOff>
                  </from>
                  <to>
                    <xdr:col>12</xdr:col>
                    <xdr:colOff>381000</xdr:colOff>
                    <xdr:row>6</xdr:row>
                    <xdr:rowOff>0</xdr:rowOff>
                  </to>
                </anchor>
              </controlPr>
            </control>
          </mc:Choice>
        </mc:AlternateContent>
        <mc:AlternateContent xmlns:mc="http://schemas.openxmlformats.org/markup-compatibility/2006">
          <mc:Choice Requires="x14">
            <control shapeId="7176" r:id="rId11" name="Check Box 8">
              <controlPr locked="0" defaultSize="0" autoFill="0" autoLine="0" autoPict="0">
                <anchor moveWithCells="1">
                  <from>
                    <xdr:col>13</xdr:col>
                    <xdr:colOff>76200</xdr:colOff>
                    <xdr:row>5</xdr:row>
                    <xdr:rowOff>0</xdr:rowOff>
                  </from>
                  <to>
                    <xdr:col>13</xdr:col>
                    <xdr:colOff>381000</xdr:colOff>
                    <xdr:row>6</xdr:row>
                    <xdr:rowOff>0</xdr:rowOff>
                  </to>
                </anchor>
              </controlPr>
            </control>
          </mc:Choice>
        </mc:AlternateContent>
        <mc:AlternateContent xmlns:mc="http://schemas.openxmlformats.org/markup-compatibility/2006">
          <mc:Choice Requires="x14">
            <control shapeId="7177" r:id="rId12" name="Check Box 9">
              <controlPr locked="0" defaultSize="0" autoFill="0" autoLine="0" autoPict="0">
                <anchor moveWithCells="1">
                  <from>
                    <xdr:col>14</xdr:col>
                    <xdr:colOff>85725</xdr:colOff>
                    <xdr:row>5</xdr:row>
                    <xdr:rowOff>0</xdr:rowOff>
                  </from>
                  <to>
                    <xdr:col>14</xdr:col>
                    <xdr:colOff>390525</xdr:colOff>
                    <xdr:row>6</xdr:row>
                    <xdr:rowOff>0</xdr:rowOff>
                  </to>
                </anchor>
              </controlPr>
            </control>
          </mc:Choice>
        </mc:AlternateContent>
        <mc:AlternateContent xmlns:mc="http://schemas.openxmlformats.org/markup-compatibility/2006">
          <mc:Choice Requires="x14">
            <control shapeId="7178" r:id="rId13" name="Check Box 10">
              <controlPr locked="0" defaultSize="0" autoFill="0" autoLine="0" autoPict="0">
                <anchor moveWithCells="1">
                  <from>
                    <xdr:col>15</xdr:col>
                    <xdr:colOff>76200</xdr:colOff>
                    <xdr:row>5</xdr:row>
                    <xdr:rowOff>0</xdr:rowOff>
                  </from>
                  <to>
                    <xdr:col>15</xdr:col>
                    <xdr:colOff>381000</xdr:colOff>
                    <xdr:row>6</xdr:row>
                    <xdr:rowOff>0</xdr:rowOff>
                  </to>
                </anchor>
              </controlPr>
            </control>
          </mc:Choice>
        </mc:AlternateContent>
        <mc:AlternateContent xmlns:mc="http://schemas.openxmlformats.org/markup-compatibility/2006">
          <mc:Choice Requires="x14">
            <control shapeId="7179" r:id="rId14" name="Check Box 11">
              <controlPr locked="0" defaultSize="0" autoFill="0" autoLine="0" autoPict="0">
                <anchor moveWithCells="1">
                  <from>
                    <xdr:col>16</xdr:col>
                    <xdr:colOff>66675</xdr:colOff>
                    <xdr:row>5</xdr:row>
                    <xdr:rowOff>0</xdr:rowOff>
                  </from>
                  <to>
                    <xdr:col>16</xdr:col>
                    <xdr:colOff>371475</xdr:colOff>
                    <xdr:row>6</xdr:row>
                    <xdr:rowOff>0</xdr:rowOff>
                  </to>
                </anchor>
              </controlPr>
            </control>
          </mc:Choice>
        </mc:AlternateContent>
        <mc:AlternateContent xmlns:mc="http://schemas.openxmlformats.org/markup-compatibility/2006">
          <mc:Choice Requires="x14">
            <control shapeId="7180" r:id="rId15" name="Check Box 12">
              <controlPr locked="0" defaultSize="0" autoFill="0" autoLine="0" autoPict="0">
                <anchor moveWithCells="1">
                  <from>
                    <xdr:col>6</xdr:col>
                    <xdr:colOff>85725</xdr:colOff>
                    <xdr:row>11</xdr:row>
                    <xdr:rowOff>0</xdr:rowOff>
                  </from>
                  <to>
                    <xdr:col>6</xdr:col>
                    <xdr:colOff>390525</xdr:colOff>
                    <xdr:row>12</xdr:row>
                    <xdr:rowOff>0</xdr:rowOff>
                  </to>
                </anchor>
              </controlPr>
            </control>
          </mc:Choice>
        </mc:AlternateContent>
        <mc:AlternateContent xmlns:mc="http://schemas.openxmlformats.org/markup-compatibility/2006">
          <mc:Choice Requires="x14">
            <control shapeId="7181" r:id="rId16" name="Check Box 13">
              <controlPr locked="0" defaultSize="0" autoFill="0" autoLine="0" autoPict="0">
                <anchor moveWithCells="1">
                  <from>
                    <xdr:col>7</xdr:col>
                    <xdr:colOff>85725</xdr:colOff>
                    <xdr:row>11</xdr:row>
                    <xdr:rowOff>0</xdr:rowOff>
                  </from>
                  <to>
                    <xdr:col>7</xdr:col>
                    <xdr:colOff>390525</xdr:colOff>
                    <xdr:row>12</xdr:row>
                    <xdr:rowOff>0</xdr:rowOff>
                  </to>
                </anchor>
              </controlPr>
            </control>
          </mc:Choice>
        </mc:AlternateContent>
        <mc:AlternateContent xmlns:mc="http://schemas.openxmlformats.org/markup-compatibility/2006">
          <mc:Choice Requires="x14">
            <control shapeId="7182" r:id="rId17" name="Check Box 14">
              <controlPr locked="0" defaultSize="0" autoFill="0" autoLine="0" autoPict="0">
                <anchor moveWithCells="1">
                  <from>
                    <xdr:col>8</xdr:col>
                    <xdr:colOff>76200</xdr:colOff>
                    <xdr:row>11</xdr:row>
                    <xdr:rowOff>0</xdr:rowOff>
                  </from>
                  <to>
                    <xdr:col>8</xdr:col>
                    <xdr:colOff>381000</xdr:colOff>
                    <xdr:row>12</xdr:row>
                    <xdr:rowOff>0</xdr:rowOff>
                  </to>
                </anchor>
              </controlPr>
            </control>
          </mc:Choice>
        </mc:AlternateContent>
        <mc:AlternateContent xmlns:mc="http://schemas.openxmlformats.org/markup-compatibility/2006">
          <mc:Choice Requires="x14">
            <control shapeId="7183" r:id="rId18" name="Check Box 15">
              <controlPr locked="0" defaultSize="0" autoFill="0" autoLine="0" autoPict="0">
                <anchor moveWithCells="1">
                  <from>
                    <xdr:col>9</xdr:col>
                    <xdr:colOff>85725</xdr:colOff>
                    <xdr:row>11</xdr:row>
                    <xdr:rowOff>0</xdr:rowOff>
                  </from>
                  <to>
                    <xdr:col>9</xdr:col>
                    <xdr:colOff>390525</xdr:colOff>
                    <xdr:row>12</xdr:row>
                    <xdr:rowOff>0</xdr:rowOff>
                  </to>
                </anchor>
              </controlPr>
            </control>
          </mc:Choice>
        </mc:AlternateContent>
        <mc:AlternateContent xmlns:mc="http://schemas.openxmlformats.org/markup-compatibility/2006">
          <mc:Choice Requires="x14">
            <control shapeId="7184" r:id="rId19" name="Check Box 16">
              <controlPr locked="0" defaultSize="0" autoFill="0" autoLine="0" autoPict="0">
                <anchor moveWithCells="1">
                  <from>
                    <xdr:col>10</xdr:col>
                    <xdr:colOff>76200</xdr:colOff>
                    <xdr:row>11</xdr:row>
                    <xdr:rowOff>0</xdr:rowOff>
                  </from>
                  <to>
                    <xdr:col>10</xdr:col>
                    <xdr:colOff>381000</xdr:colOff>
                    <xdr:row>12</xdr:row>
                    <xdr:rowOff>0</xdr:rowOff>
                  </to>
                </anchor>
              </controlPr>
            </control>
          </mc:Choice>
        </mc:AlternateContent>
        <mc:AlternateContent xmlns:mc="http://schemas.openxmlformats.org/markup-compatibility/2006">
          <mc:Choice Requires="x14">
            <control shapeId="7185" r:id="rId20" name="Check Box 17">
              <controlPr locked="0" defaultSize="0" autoFill="0" autoLine="0" autoPict="0">
                <anchor moveWithCells="1">
                  <from>
                    <xdr:col>11</xdr:col>
                    <xdr:colOff>76200</xdr:colOff>
                    <xdr:row>11</xdr:row>
                    <xdr:rowOff>0</xdr:rowOff>
                  </from>
                  <to>
                    <xdr:col>11</xdr:col>
                    <xdr:colOff>381000</xdr:colOff>
                    <xdr:row>12</xdr:row>
                    <xdr:rowOff>0</xdr:rowOff>
                  </to>
                </anchor>
              </controlPr>
            </control>
          </mc:Choice>
        </mc:AlternateContent>
        <mc:AlternateContent xmlns:mc="http://schemas.openxmlformats.org/markup-compatibility/2006">
          <mc:Choice Requires="x14">
            <control shapeId="7186" r:id="rId21" name="Check Box 18">
              <controlPr locked="0" defaultSize="0" autoFill="0" autoLine="0" autoPict="0">
                <anchor moveWithCells="1">
                  <from>
                    <xdr:col>12</xdr:col>
                    <xdr:colOff>76200</xdr:colOff>
                    <xdr:row>11</xdr:row>
                    <xdr:rowOff>0</xdr:rowOff>
                  </from>
                  <to>
                    <xdr:col>12</xdr:col>
                    <xdr:colOff>381000</xdr:colOff>
                    <xdr:row>12</xdr:row>
                    <xdr:rowOff>0</xdr:rowOff>
                  </to>
                </anchor>
              </controlPr>
            </control>
          </mc:Choice>
        </mc:AlternateContent>
        <mc:AlternateContent xmlns:mc="http://schemas.openxmlformats.org/markup-compatibility/2006">
          <mc:Choice Requires="x14">
            <control shapeId="7187" r:id="rId22" name="Check Box 19">
              <controlPr locked="0" defaultSize="0" autoFill="0" autoLine="0" autoPict="0">
                <anchor moveWithCells="1">
                  <from>
                    <xdr:col>13</xdr:col>
                    <xdr:colOff>76200</xdr:colOff>
                    <xdr:row>11</xdr:row>
                    <xdr:rowOff>0</xdr:rowOff>
                  </from>
                  <to>
                    <xdr:col>13</xdr:col>
                    <xdr:colOff>381000</xdr:colOff>
                    <xdr:row>12</xdr:row>
                    <xdr:rowOff>0</xdr:rowOff>
                  </to>
                </anchor>
              </controlPr>
            </control>
          </mc:Choice>
        </mc:AlternateContent>
        <mc:AlternateContent xmlns:mc="http://schemas.openxmlformats.org/markup-compatibility/2006">
          <mc:Choice Requires="x14">
            <control shapeId="7188" r:id="rId23" name="Check Box 20">
              <controlPr locked="0" defaultSize="0" autoFill="0" autoLine="0" autoPict="0">
                <anchor moveWithCells="1">
                  <from>
                    <xdr:col>14</xdr:col>
                    <xdr:colOff>85725</xdr:colOff>
                    <xdr:row>11</xdr:row>
                    <xdr:rowOff>0</xdr:rowOff>
                  </from>
                  <to>
                    <xdr:col>14</xdr:col>
                    <xdr:colOff>390525</xdr:colOff>
                    <xdr:row>12</xdr:row>
                    <xdr:rowOff>0</xdr:rowOff>
                  </to>
                </anchor>
              </controlPr>
            </control>
          </mc:Choice>
        </mc:AlternateContent>
        <mc:AlternateContent xmlns:mc="http://schemas.openxmlformats.org/markup-compatibility/2006">
          <mc:Choice Requires="x14">
            <control shapeId="7189" r:id="rId24" name="Check Box 21">
              <controlPr locked="0" defaultSize="0" autoFill="0" autoLine="0" autoPict="0">
                <anchor moveWithCells="1">
                  <from>
                    <xdr:col>15</xdr:col>
                    <xdr:colOff>76200</xdr:colOff>
                    <xdr:row>11</xdr:row>
                    <xdr:rowOff>0</xdr:rowOff>
                  </from>
                  <to>
                    <xdr:col>15</xdr:col>
                    <xdr:colOff>381000</xdr:colOff>
                    <xdr:row>12</xdr:row>
                    <xdr:rowOff>0</xdr:rowOff>
                  </to>
                </anchor>
              </controlPr>
            </control>
          </mc:Choice>
        </mc:AlternateContent>
        <mc:AlternateContent xmlns:mc="http://schemas.openxmlformats.org/markup-compatibility/2006">
          <mc:Choice Requires="x14">
            <control shapeId="7190" r:id="rId25" name="Check Box 22">
              <controlPr locked="0" defaultSize="0" autoFill="0" autoLine="0" autoPict="0">
                <anchor moveWithCells="1">
                  <from>
                    <xdr:col>16</xdr:col>
                    <xdr:colOff>66675</xdr:colOff>
                    <xdr:row>11</xdr:row>
                    <xdr:rowOff>0</xdr:rowOff>
                  </from>
                  <to>
                    <xdr:col>16</xdr:col>
                    <xdr:colOff>371475</xdr:colOff>
                    <xdr:row>12</xdr:row>
                    <xdr:rowOff>0</xdr:rowOff>
                  </to>
                </anchor>
              </controlPr>
            </control>
          </mc:Choice>
        </mc:AlternateContent>
        <mc:AlternateContent xmlns:mc="http://schemas.openxmlformats.org/markup-compatibility/2006">
          <mc:Choice Requires="x14">
            <control shapeId="7191" r:id="rId26" name="Check Box 23">
              <controlPr locked="0" defaultSize="0" autoFill="0" autoLine="0" autoPict="0">
                <anchor moveWithCells="1">
                  <from>
                    <xdr:col>6</xdr:col>
                    <xdr:colOff>85725</xdr:colOff>
                    <xdr:row>32</xdr:row>
                    <xdr:rowOff>0</xdr:rowOff>
                  </from>
                  <to>
                    <xdr:col>6</xdr:col>
                    <xdr:colOff>390525</xdr:colOff>
                    <xdr:row>33</xdr:row>
                    <xdr:rowOff>0</xdr:rowOff>
                  </to>
                </anchor>
              </controlPr>
            </control>
          </mc:Choice>
        </mc:AlternateContent>
        <mc:AlternateContent xmlns:mc="http://schemas.openxmlformats.org/markup-compatibility/2006">
          <mc:Choice Requires="x14">
            <control shapeId="7192" r:id="rId27" name="Check Box 24">
              <controlPr locked="0" defaultSize="0" autoFill="0" autoLine="0" autoPict="0">
                <anchor moveWithCells="1">
                  <from>
                    <xdr:col>7</xdr:col>
                    <xdr:colOff>85725</xdr:colOff>
                    <xdr:row>32</xdr:row>
                    <xdr:rowOff>0</xdr:rowOff>
                  </from>
                  <to>
                    <xdr:col>7</xdr:col>
                    <xdr:colOff>390525</xdr:colOff>
                    <xdr:row>33</xdr:row>
                    <xdr:rowOff>0</xdr:rowOff>
                  </to>
                </anchor>
              </controlPr>
            </control>
          </mc:Choice>
        </mc:AlternateContent>
        <mc:AlternateContent xmlns:mc="http://schemas.openxmlformats.org/markup-compatibility/2006">
          <mc:Choice Requires="x14">
            <control shapeId="7193" r:id="rId28" name="Check Box 25">
              <controlPr locked="0" defaultSize="0" autoFill="0" autoLine="0" autoPict="0">
                <anchor moveWithCells="1">
                  <from>
                    <xdr:col>8</xdr:col>
                    <xdr:colOff>76200</xdr:colOff>
                    <xdr:row>32</xdr:row>
                    <xdr:rowOff>0</xdr:rowOff>
                  </from>
                  <to>
                    <xdr:col>8</xdr:col>
                    <xdr:colOff>381000</xdr:colOff>
                    <xdr:row>33</xdr:row>
                    <xdr:rowOff>0</xdr:rowOff>
                  </to>
                </anchor>
              </controlPr>
            </control>
          </mc:Choice>
        </mc:AlternateContent>
        <mc:AlternateContent xmlns:mc="http://schemas.openxmlformats.org/markup-compatibility/2006">
          <mc:Choice Requires="x14">
            <control shapeId="7194" r:id="rId29" name="Check Box 26">
              <controlPr locked="0" defaultSize="0" autoFill="0" autoLine="0" autoPict="0">
                <anchor moveWithCells="1">
                  <from>
                    <xdr:col>9</xdr:col>
                    <xdr:colOff>85725</xdr:colOff>
                    <xdr:row>32</xdr:row>
                    <xdr:rowOff>0</xdr:rowOff>
                  </from>
                  <to>
                    <xdr:col>9</xdr:col>
                    <xdr:colOff>390525</xdr:colOff>
                    <xdr:row>33</xdr:row>
                    <xdr:rowOff>0</xdr:rowOff>
                  </to>
                </anchor>
              </controlPr>
            </control>
          </mc:Choice>
        </mc:AlternateContent>
        <mc:AlternateContent xmlns:mc="http://schemas.openxmlformats.org/markup-compatibility/2006">
          <mc:Choice Requires="x14">
            <control shapeId="7195" r:id="rId30" name="Check Box 27">
              <controlPr locked="0" defaultSize="0" autoFill="0" autoLine="0" autoPict="0">
                <anchor moveWithCells="1">
                  <from>
                    <xdr:col>10</xdr:col>
                    <xdr:colOff>76200</xdr:colOff>
                    <xdr:row>32</xdr:row>
                    <xdr:rowOff>0</xdr:rowOff>
                  </from>
                  <to>
                    <xdr:col>10</xdr:col>
                    <xdr:colOff>381000</xdr:colOff>
                    <xdr:row>33</xdr:row>
                    <xdr:rowOff>0</xdr:rowOff>
                  </to>
                </anchor>
              </controlPr>
            </control>
          </mc:Choice>
        </mc:AlternateContent>
        <mc:AlternateContent xmlns:mc="http://schemas.openxmlformats.org/markup-compatibility/2006">
          <mc:Choice Requires="x14">
            <control shapeId="7196" r:id="rId31" name="Check Box 28">
              <controlPr locked="0" defaultSize="0" autoFill="0" autoLine="0" autoPict="0">
                <anchor moveWithCells="1">
                  <from>
                    <xdr:col>11</xdr:col>
                    <xdr:colOff>76200</xdr:colOff>
                    <xdr:row>32</xdr:row>
                    <xdr:rowOff>0</xdr:rowOff>
                  </from>
                  <to>
                    <xdr:col>11</xdr:col>
                    <xdr:colOff>381000</xdr:colOff>
                    <xdr:row>33</xdr:row>
                    <xdr:rowOff>0</xdr:rowOff>
                  </to>
                </anchor>
              </controlPr>
            </control>
          </mc:Choice>
        </mc:AlternateContent>
        <mc:AlternateContent xmlns:mc="http://schemas.openxmlformats.org/markup-compatibility/2006">
          <mc:Choice Requires="x14">
            <control shapeId="7197" r:id="rId32" name="Check Box 29">
              <controlPr locked="0" defaultSize="0" autoFill="0" autoLine="0" autoPict="0">
                <anchor moveWithCells="1">
                  <from>
                    <xdr:col>12</xdr:col>
                    <xdr:colOff>76200</xdr:colOff>
                    <xdr:row>32</xdr:row>
                    <xdr:rowOff>0</xdr:rowOff>
                  </from>
                  <to>
                    <xdr:col>12</xdr:col>
                    <xdr:colOff>381000</xdr:colOff>
                    <xdr:row>33</xdr:row>
                    <xdr:rowOff>0</xdr:rowOff>
                  </to>
                </anchor>
              </controlPr>
            </control>
          </mc:Choice>
        </mc:AlternateContent>
        <mc:AlternateContent xmlns:mc="http://schemas.openxmlformats.org/markup-compatibility/2006">
          <mc:Choice Requires="x14">
            <control shapeId="7198" r:id="rId33" name="Check Box 30">
              <controlPr locked="0" defaultSize="0" autoFill="0" autoLine="0" autoPict="0">
                <anchor moveWithCells="1">
                  <from>
                    <xdr:col>13</xdr:col>
                    <xdr:colOff>76200</xdr:colOff>
                    <xdr:row>32</xdr:row>
                    <xdr:rowOff>0</xdr:rowOff>
                  </from>
                  <to>
                    <xdr:col>13</xdr:col>
                    <xdr:colOff>381000</xdr:colOff>
                    <xdr:row>33</xdr:row>
                    <xdr:rowOff>0</xdr:rowOff>
                  </to>
                </anchor>
              </controlPr>
            </control>
          </mc:Choice>
        </mc:AlternateContent>
        <mc:AlternateContent xmlns:mc="http://schemas.openxmlformats.org/markup-compatibility/2006">
          <mc:Choice Requires="x14">
            <control shapeId="7199" r:id="rId34" name="Check Box 31">
              <controlPr locked="0" defaultSize="0" autoFill="0" autoLine="0" autoPict="0">
                <anchor moveWithCells="1">
                  <from>
                    <xdr:col>14</xdr:col>
                    <xdr:colOff>85725</xdr:colOff>
                    <xdr:row>32</xdr:row>
                    <xdr:rowOff>0</xdr:rowOff>
                  </from>
                  <to>
                    <xdr:col>14</xdr:col>
                    <xdr:colOff>390525</xdr:colOff>
                    <xdr:row>33</xdr:row>
                    <xdr:rowOff>0</xdr:rowOff>
                  </to>
                </anchor>
              </controlPr>
            </control>
          </mc:Choice>
        </mc:AlternateContent>
        <mc:AlternateContent xmlns:mc="http://schemas.openxmlformats.org/markup-compatibility/2006">
          <mc:Choice Requires="x14">
            <control shapeId="7200" r:id="rId35" name="Check Box 32">
              <controlPr locked="0" defaultSize="0" autoFill="0" autoLine="0" autoPict="0">
                <anchor moveWithCells="1">
                  <from>
                    <xdr:col>15</xdr:col>
                    <xdr:colOff>76200</xdr:colOff>
                    <xdr:row>32</xdr:row>
                    <xdr:rowOff>0</xdr:rowOff>
                  </from>
                  <to>
                    <xdr:col>15</xdr:col>
                    <xdr:colOff>381000</xdr:colOff>
                    <xdr:row>33</xdr:row>
                    <xdr:rowOff>0</xdr:rowOff>
                  </to>
                </anchor>
              </controlPr>
            </control>
          </mc:Choice>
        </mc:AlternateContent>
        <mc:AlternateContent xmlns:mc="http://schemas.openxmlformats.org/markup-compatibility/2006">
          <mc:Choice Requires="x14">
            <control shapeId="7201" r:id="rId36" name="Check Box 33">
              <controlPr locked="0" defaultSize="0" autoFill="0" autoLine="0" autoPict="0">
                <anchor moveWithCells="1">
                  <from>
                    <xdr:col>16</xdr:col>
                    <xdr:colOff>66675</xdr:colOff>
                    <xdr:row>32</xdr:row>
                    <xdr:rowOff>0</xdr:rowOff>
                  </from>
                  <to>
                    <xdr:col>16</xdr:col>
                    <xdr:colOff>371475</xdr:colOff>
                    <xdr:row>33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39"/>
  <sheetViews>
    <sheetView view="pageBreakPreview" zoomScaleNormal="100" zoomScaleSheetLayoutView="100" workbookViewId="0">
      <selection sqref="A1:R1"/>
    </sheetView>
  </sheetViews>
  <sheetFormatPr defaultRowHeight="18.75"/>
  <cols>
    <col min="1" max="6" width="4.875" customWidth="1"/>
    <col min="7" max="17" width="8.625" customWidth="1"/>
    <col min="18" max="18" width="4.875" customWidth="1"/>
    <col min="19" max="30" width="5.625" style="41" hidden="1" customWidth="1"/>
    <col min="31" max="37" width="5.625" customWidth="1"/>
  </cols>
  <sheetData>
    <row r="1" spans="2:18" ht="19.5" thickBot="1">
      <c r="C1" s="2"/>
      <c r="D1" s="2"/>
      <c r="E1" s="2"/>
      <c r="F1" s="2"/>
      <c r="G1" s="2"/>
      <c r="H1" s="2"/>
      <c r="I1" s="2"/>
      <c r="J1" s="2"/>
      <c r="K1" s="2"/>
      <c r="L1" s="2"/>
      <c r="M1" s="2"/>
      <c r="N1" s="2"/>
      <c r="O1" s="2"/>
      <c r="P1" s="2"/>
      <c r="Q1" s="2"/>
    </row>
    <row r="2" spans="2:18" ht="79.5" customHeight="1" thickBot="1">
      <c r="B2" s="243" t="s">
        <v>51</v>
      </c>
      <c r="C2" s="248" t="s">
        <v>107</v>
      </c>
      <c r="D2" s="248"/>
      <c r="E2" s="248"/>
      <c r="F2" s="248"/>
      <c r="G2" s="248"/>
      <c r="H2" s="248"/>
      <c r="I2" s="248"/>
      <c r="J2" s="248"/>
      <c r="K2" s="248"/>
      <c r="L2" s="248"/>
      <c r="M2" s="248"/>
      <c r="N2" s="248"/>
      <c r="O2" s="248"/>
      <c r="P2" s="248"/>
      <c r="Q2" s="249"/>
    </row>
    <row r="3" spans="2:18" ht="19.5" thickBot="1">
      <c r="B3" s="246"/>
      <c r="C3" s="10">
        <v>6</v>
      </c>
      <c r="D3" s="224" t="s">
        <v>33</v>
      </c>
      <c r="E3" s="225"/>
      <c r="Q3" s="9"/>
    </row>
    <row r="4" spans="2:18" ht="19.5" thickBot="1">
      <c r="B4" s="246"/>
      <c r="C4" s="229" t="s">
        <v>89</v>
      </c>
      <c r="D4" s="230"/>
      <c r="E4" s="230"/>
      <c r="F4" s="230"/>
      <c r="G4" s="230"/>
      <c r="H4" s="230"/>
      <c r="I4" s="230"/>
      <c r="J4" s="230"/>
      <c r="K4" s="230"/>
      <c r="L4" s="230"/>
      <c r="M4" s="230"/>
      <c r="N4" s="230"/>
      <c r="O4" s="230"/>
      <c r="P4" s="230"/>
      <c r="Q4" s="231"/>
    </row>
    <row r="5" spans="2:18">
      <c r="B5" s="246"/>
      <c r="C5" s="214"/>
      <c r="D5" s="215"/>
      <c r="E5" s="215"/>
      <c r="F5" s="216"/>
      <c r="G5" s="1" t="s">
        <v>38</v>
      </c>
      <c r="H5" s="5" t="s">
        <v>39</v>
      </c>
      <c r="I5" s="6" t="s">
        <v>40</v>
      </c>
      <c r="J5" s="7" t="s">
        <v>41</v>
      </c>
      <c r="K5" s="7" t="s">
        <v>42</v>
      </c>
      <c r="L5" s="5" t="s">
        <v>43</v>
      </c>
      <c r="M5" s="6" t="s">
        <v>44</v>
      </c>
      <c r="N5" s="7" t="s">
        <v>45</v>
      </c>
      <c r="O5" s="5" t="s">
        <v>46</v>
      </c>
      <c r="P5" s="6" t="s">
        <v>48</v>
      </c>
      <c r="Q5" s="8" t="s">
        <v>50</v>
      </c>
    </row>
    <row r="6" spans="2:18">
      <c r="B6" s="246"/>
      <c r="C6" s="217" t="s">
        <v>37</v>
      </c>
      <c r="D6" s="218"/>
      <c r="E6" s="218"/>
      <c r="F6" s="219"/>
      <c r="G6" s="11"/>
      <c r="H6" s="12"/>
      <c r="I6" s="12"/>
      <c r="J6" s="12"/>
      <c r="K6" s="12"/>
      <c r="L6" s="12"/>
      <c r="M6" s="12"/>
      <c r="N6" s="12"/>
      <c r="O6" s="12"/>
      <c r="P6" s="12"/>
      <c r="Q6" s="13"/>
    </row>
    <row r="7" spans="2:18" ht="57" customHeight="1">
      <c r="B7" s="246"/>
      <c r="C7" s="226" t="s">
        <v>34</v>
      </c>
      <c r="D7" s="227"/>
      <c r="E7" s="227"/>
      <c r="F7" s="228"/>
      <c r="G7" s="11"/>
      <c r="H7" s="14"/>
      <c r="I7" s="11"/>
      <c r="J7" s="14"/>
      <c r="K7" s="11"/>
      <c r="L7" s="14"/>
      <c r="M7" s="11"/>
      <c r="N7" s="14"/>
      <c r="O7" s="11"/>
      <c r="P7" s="14"/>
      <c r="Q7" s="15"/>
    </row>
    <row r="8" spans="2:18" ht="37.5" customHeight="1">
      <c r="B8" s="246"/>
      <c r="C8" s="226" t="s">
        <v>35</v>
      </c>
      <c r="D8" s="227"/>
      <c r="E8" s="227"/>
      <c r="F8" s="228"/>
      <c r="G8" s="11"/>
      <c r="H8" s="14"/>
      <c r="I8" s="11"/>
      <c r="J8" s="14"/>
      <c r="K8" s="11"/>
      <c r="L8" s="14"/>
      <c r="M8" s="11"/>
      <c r="N8" s="14"/>
      <c r="O8" s="11"/>
      <c r="P8" s="14"/>
      <c r="Q8" s="15"/>
    </row>
    <row r="9" spans="2:18" ht="39" customHeight="1" thickBot="1">
      <c r="B9" s="246"/>
      <c r="C9" s="250" t="s">
        <v>36</v>
      </c>
      <c r="D9" s="251"/>
      <c r="E9" s="251"/>
      <c r="F9" s="252"/>
      <c r="G9" s="16"/>
      <c r="H9" s="17"/>
      <c r="I9" s="16"/>
      <c r="J9" s="17"/>
      <c r="K9" s="16"/>
      <c r="L9" s="17"/>
      <c r="M9" s="16"/>
      <c r="N9" s="17"/>
      <c r="O9" s="16"/>
      <c r="P9" s="17"/>
      <c r="Q9" s="18"/>
    </row>
    <row r="10" spans="2:18" ht="18.75" customHeight="1" thickBot="1">
      <c r="B10" s="246"/>
      <c r="C10" s="253" t="s">
        <v>90</v>
      </c>
      <c r="D10" s="224"/>
      <c r="E10" s="224"/>
      <c r="F10" s="224"/>
      <c r="G10" s="224"/>
      <c r="H10" s="224"/>
      <c r="I10" s="224"/>
      <c r="J10" s="224"/>
      <c r="K10" s="224"/>
      <c r="L10" s="224"/>
      <c r="M10" s="224"/>
      <c r="N10" s="224"/>
      <c r="O10" s="224"/>
      <c r="P10" s="224"/>
      <c r="Q10" s="225"/>
      <c r="R10" s="3"/>
    </row>
    <row r="11" spans="2:18">
      <c r="B11" s="246"/>
      <c r="C11" s="214"/>
      <c r="D11" s="215"/>
      <c r="E11" s="215"/>
      <c r="F11" s="216"/>
      <c r="G11" s="1" t="s">
        <v>38</v>
      </c>
      <c r="H11" s="5" t="s">
        <v>39</v>
      </c>
      <c r="I11" s="6" t="s">
        <v>40</v>
      </c>
      <c r="J11" s="7" t="s">
        <v>41</v>
      </c>
      <c r="K11" s="7" t="s">
        <v>42</v>
      </c>
      <c r="L11" s="5" t="s">
        <v>43</v>
      </c>
      <c r="M11" s="6" t="s">
        <v>44</v>
      </c>
      <c r="N11" s="7" t="s">
        <v>45</v>
      </c>
      <c r="O11" s="5" t="s">
        <v>46</v>
      </c>
      <c r="P11" s="6" t="s">
        <v>48</v>
      </c>
      <c r="Q11" s="8" t="s">
        <v>50</v>
      </c>
    </row>
    <row r="12" spans="2:18">
      <c r="B12" s="246"/>
      <c r="C12" s="217" t="s">
        <v>37</v>
      </c>
      <c r="D12" s="218"/>
      <c r="E12" s="218"/>
      <c r="F12" s="219"/>
      <c r="G12" s="11"/>
      <c r="H12" s="12"/>
      <c r="I12" s="12"/>
      <c r="J12" s="12"/>
      <c r="K12" s="12"/>
      <c r="L12" s="12"/>
      <c r="M12" s="12"/>
      <c r="N12" s="12"/>
      <c r="O12" s="12"/>
      <c r="P12" s="12"/>
      <c r="Q12" s="13"/>
    </row>
    <row r="13" spans="2:18" ht="38.25" customHeight="1">
      <c r="B13" s="246"/>
      <c r="C13" s="226" t="s">
        <v>100</v>
      </c>
      <c r="D13" s="227"/>
      <c r="E13" s="227"/>
      <c r="F13" s="228"/>
      <c r="G13" s="11"/>
      <c r="H13" s="14"/>
      <c r="I13" s="14"/>
      <c r="J13" s="14"/>
      <c r="K13" s="14"/>
      <c r="L13" s="14"/>
      <c r="M13" s="14"/>
      <c r="N13" s="14"/>
      <c r="O13" s="14"/>
      <c r="P13" s="14"/>
      <c r="Q13" s="15"/>
    </row>
    <row r="14" spans="2:18" ht="38.25" customHeight="1">
      <c r="B14" s="246"/>
      <c r="C14" s="226" t="s">
        <v>35</v>
      </c>
      <c r="D14" s="227"/>
      <c r="E14" s="227"/>
      <c r="F14" s="228"/>
      <c r="G14" s="11"/>
      <c r="H14" s="14"/>
      <c r="I14" s="14"/>
      <c r="J14" s="14"/>
      <c r="K14" s="14"/>
      <c r="L14" s="14"/>
      <c r="M14" s="14"/>
      <c r="N14" s="14"/>
      <c r="O14" s="14"/>
      <c r="P14" s="14"/>
      <c r="Q14" s="15"/>
    </row>
    <row r="15" spans="2:18" ht="39.75" customHeight="1" thickBot="1">
      <c r="B15" s="246"/>
      <c r="C15" s="250" t="s">
        <v>36</v>
      </c>
      <c r="D15" s="251"/>
      <c r="E15" s="251"/>
      <c r="F15" s="252"/>
      <c r="G15" s="16"/>
      <c r="H15" s="17"/>
      <c r="I15" s="17"/>
      <c r="J15" s="17"/>
      <c r="K15" s="17"/>
      <c r="L15" s="17"/>
      <c r="M15" s="17"/>
      <c r="N15" s="17"/>
      <c r="O15" s="17"/>
      <c r="P15" s="17"/>
      <c r="Q15" s="18"/>
    </row>
    <row r="16" spans="2:18" ht="19.5" thickBot="1">
      <c r="B16" s="246"/>
      <c r="C16" s="224" t="s">
        <v>52</v>
      </c>
      <c r="D16" s="224"/>
      <c r="E16" s="224"/>
      <c r="F16" s="224"/>
      <c r="G16" s="224"/>
      <c r="H16" s="224"/>
      <c r="I16" s="224"/>
      <c r="J16" s="224"/>
      <c r="K16" s="224"/>
      <c r="L16" s="224"/>
      <c r="M16" s="224"/>
      <c r="N16" s="224"/>
      <c r="O16" s="224"/>
      <c r="P16" s="224"/>
      <c r="Q16" s="225"/>
    </row>
    <row r="17" spans="1:29">
      <c r="B17" s="246"/>
      <c r="C17" s="214"/>
      <c r="D17" s="215"/>
      <c r="E17" s="215"/>
      <c r="F17" s="216"/>
      <c r="G17" s="1" t="s">
        <v>38</v>
      </c>
      <c r="H17" s="5" t="s">
        <v>39</v>
      </c>
      <c r="I17" s="6" t="s">
        <v>40</v>
      </c>
      <c r="J17" s="7" t="s">
        <v>41</v>
      </c>
      <c r="K17" s="7" t="s">
        <v>42</v>
      </c>
      <c r="L17" s="5" t="s">
        <v>43</v>
      </c>
      <c r="M17" s="6" t="s">
        <v>44</v>
      </c>
      <c r="N17" s="7" t="s">
        <v>45</v>
      </c>
      <c r="O17" s="5" t="s">
        <v>46</v>
      </c>
      <c r="P17" s="6" t="s">
        <v>48</v>
      </c>
      <c r="Q17" s="8" t="s">
        <v>50</v>
      </c>
      <c r="S17" s="41" t="s">
        <v>76</v>
      </c>
      <c r="T17" s="41" t="s">
        <v>77</v>
      </c>
      <c r="U17" s="41" t="s">
        <v>78</v>
      </c>
      <c r="V17" s="41" t="s">
        <v>79</v>
      </c>
      <c r="W17" s="41" t="s">
        <v>80</v>
      </c>
      <c r="X17" s="41" t="s">
        <v>81</v>
      </c>
      <c r="Y17" s="41" t="s">
        <v>82</v>
      </c>
      <c r="Z17" s="41" t="s">
        <v>83</v>
      </c>
      <c r="AA17" s="41" t="s">
        <v>84</v>
      </c>
      <c r="AB17" s="41" t="s">
        <v>47</v>
      </c>
      <c r="AC17" s="41" t="s">
        <v>49</v>
      </c>
    </row>
    <row r="18" spans="1:29" ht="56.25" customHeight="1">
      <c r="B18" s="246"/>
      <c r="C18" s="226" t="s">
        <v>34</v>
      </c>
      <c r="D18" s="227"/>
      <c r="E18" s="227"/>
      <c r="F18" s="228"/>
      <c r="G18" s="45">
        <f>G7*1/2</f>
        <v>0</v>
      </c>
      <c r="H18" s="45">
        <f t="shared" ref="H18:Q18" si="0">H7*1/2</f>
        <v>0</v>
      </c>
      <c r="I18" s="45">
        <f t="shared" si="0"/>
        <v>0</v>
      </c>
      <c r="J18" s="45">
        <f t="shared" si="0"/>
        <v>0</v>
      </c>
      <c r="K18" s="45">
        <f t="shared" si="0"/>
        <v>0</v>
      </c>
      <c r="L18" s="45">
        <f t="shared" si="0"/>
        <v>0</v>
      </c>
      <c r="M18" s="45">
        <f t="shared" si="0"/>
        <v>0</v>
      </c>
      <c r="N18" s="45">
        <f t="shared" si="0"/>
        <v>0</v>
      </c>
      <c r="O18" s="45">
        <f t="shared" si="0"/>
        <v>0</v>
      </c>
      <c r="P18" s="45">
        <f t="shared" si="0"/>
        <v>0</v>
      </c>
      <c r="Q18" s="46">
        <f t="shared" si="0"/>
        <v>0</v>
      </c>
      <c r="S18" s="41">
        <f t="shared" ref="S18:X18" si="1">SUM(G18:G20)</f>
        <v>0</v>
      </c>
      <c r="T18" s="41">
        <f t="shared" si="1"/>
        <v>0</v>
      </c>
      <c r="U18" s="41">
        <f t="shared" si="1"/>
        <v>0</v>
      </c>
      <c r="V18" s="41">
        <f t="shared" si="1"/>
        <v>0</v>
      </c>
      <c r="W18" s="41">
        <f t="shared" si="1"/>
        <v>0</v>
      </c>
      <c r="X18" s="41">
        <f t="shared" si="1"/>
        <v>0</v>
      </c>
      <c r="Y18" s="41">
        <f>SUM(M18:M20)</f>
        <v>0</v>
      </c>
      <c r="Z18" s="41">
        <f t="shared" ref="Z18:AA18" si="2">SUM(N18:N20)</f>
        <v>0</v>
      </c>
      <c r="AA18" s="41">
        <f t="shared" si="2"/>
        <v>0</v>
      </c>
      <c r="AB18" s="41">
        <f>SUM(P18:P20)</f>
        <v>0</v>
      </c>
      <c r="AC18" s="41">
        <f t="shared" ref="AC18" si="3">SUM(Q18:Q20)</f>
        <v>0</v>
      </c>
    </row>
    <row r="19" spans="1:29" ht="37.5" customHeight="1">
      <c r="B19" s="246"/>
      <c r="C19" s="226" t="s">
        <v>35</v>
      </c>
      <c r="D19" s="227"/>
      <c r="E19" s="227"/>
      <c r="F19" s="228"/>
      <c r="G19" s="45">
        <f>G8*3/4</f>
        <v>0</v>
      </c>
      <c r="H19" s="45">
        <f t="shared" ref="H19:Q19" si="4">H8*3/4</f>
        <v>0</v>
      </c>
      <c r="I19" s="45">
        <f t="shared" si="4"/>
        <v>0</v>
      </c>
      <c r="J19" s="45">
        <f t="shared" si="4"/>
        <v>0</v>
      </c>
      <c r="K19" s="45">
        <f t="shared" si="4"/>
        <v>0</v>
      </c>
      <c r="L19" s="45">
        <f t="shared" si="4"/>
        <v>0</v>
      </c>
      <c r="M19" s="45">
        <f t="shared" si="4"/>
        <v>0</v>
      </c>
      <c r="N19" s="45">
        <f t="shared" si="4"/>
        <v>0</v>
      </c>
      <c r="O19" s="45">
        <f t="shared" si="4"/>
        <v>0</v>
      </c>
      <c r="P19" s="45">
        <f t="shared" si="4"/>
        <v>0</v>
      </c>
      <c r="Q19" s="46">
        <f t="shared" si="4"/>
        <v>0</v>
      </c>
      <c r="S19" s="41">
        <f>IF(S20=TRUE,SUM(G18,G19,G20)*6/7,10000)</f>
        <v>10000</v>
      </c>
      <c r="T19" s="41">
        <f t="shared" ref="T19:AC19" si="5">IF(T20=TRUE,SUM(H18,H19,H20)*6/7,10000)</f>
        <v>10000</v>
      </c>
      <c r="U19" s="41">
        <f t="shared" si="5"/>
        <v>10000</v>
      </c>
      <c r="V19" s="41">
        <f t="shared" si="5"/>
        <v>10000</v>
      </c>
      <c r="W19" s="41">
        <f t="shared" si="5"/>
        <v>10000</v>
      </c>
      <c r="X19" s="41">
        <f t="shared" si="5"/>
        <v>10000</v>
      </c>
      <c r="Y19" s="41">
        <f t="shared" si="5"/>
        <v>10000</v>
      </c>
      <c r="Z19" s="41">
        <f t="shared" si="5"/>
        <v>10000</v>
      </c>
      <c r="AA19" s="41">
        <f t="shared" si="5"/>
        <v>10000</v>
      </c>
      <c r="AB19" s="41">
        <f t="shared" si="5"/>
        <v>10000</v>
      </c>
      <c r="AC19" s="41">
        <f t="shared" si="5"/>
        <v>10000</v>
      </c>
    </row>
    <row r="20" spans="1:29" ht="38.25" customHeight="1">
      <c r="B20" s="246"/>
      <c r="C20" s="237" t="s">
        <v>36</v>
      </c>
      <c r="D20" s="238"/>
      <c r="E20" s="238"/>
      <c r="F20" s="239"/>
      <c r="G20" s="47">
        <f>G9</f>
        <v>0</v>
      </c>
      <c r="H20" s="47">
        <f t="shared" ref="H20:Q20" si="6">H9</f>
        <v>0</v>
      </c>
      <c r="I20" s="47">
        <f t="shared" si="6"/>
        <v>0</v>
      </c>
      <c r="J20" s="47">
        <f t="shared" si="6"/>
        <v>0</v>
      </c>
      <c r="K20" s="47">
        <f t="shared" si="6"/>
        <v>0</v>
      </c>
      <c r="L20" s="47">
        <f t="shared" si="6"/>
        <v>0</v>
      </c>
      <c r="M20" s="47">
        <f t="shared" si="6"/>
        <v>0</v>
      </c>
      <c r="N20" s="47">
        <f t="shared" si="6"/>
        <v>0</v>
      </c>
      <c r="O20" s="47">
        <f t="shared" si="6"/>
        <v>0</v>
      </c>
      <c r="P20" s="48">
        <f t="shared" si="6"/>
        <v>0</v>
      </c>
      <c r="Q20" s="46">
        <f t="shared" si="6"/>
        <v>0</v>
      </c>
      <c r="S20" s="41" t="b">
        <v>0</v>
      </c>
      <c r="T20" s="41" t="b">
        <v>0</v>
      </c>
      <c r="U20" s="41" t="b">
        <v>0</v>
      </c>
      <c r="V20" s="41" t="b">
        <v>0</v>
      </c>
      <c r="W20" s="41" t="b">
        <v>0</v>
      </c>
      <c r="X20" s="41" t="b">
        <v>0</v>
      </c>
      <c r="Y20" s="41" t="b">
        <v>0</v>
      </c>
      <c r="Z20" s="41" t="b">
        <v>0</v>
      </c>
      <c r="AA20" s="41" t="b">
        <v>0</v>
      </c>
      <c r="AB20" s="41" t="b">
        <v>0</v>
      </c>
      <c r="AC20" s="41" t="b">
        <v>0</v>
      </c>
    </row>
    <row r="21" spans="1:29" ht="58.5" customHeight="1" thickBot="1">
      <c r="B21" s="246"/>
      <c r="C21" s="240" t="s">
        <v>54</v>
      </c>
      <c r="D21" s="240"/>
      <c r="E21" s="240"/>
      <c r="F21" s="240"/>
      <c r="G21" s="49">
        <f>MIN(S18,S19)</f>
        <v>0</v>
      </c>
      <c r="H21" s="49">
        <f t="shared" ref="H21:Q21" si="7">MIN(T18,T19)</f>
        <v>0</v>
      </c>
      <c r="I21" s="49">
        <f t="shared" si="7"/>
        <v>0</v>
      </c>
      <c r="J21" s="49">
        <f t="shared" si="7"/>
        <v>0</v>
      </c>
      <c r="K21" s="49">
        <f t="shared" si="7"/>
        <v>0</v>
      </c>
      <c r="L21" s="49">
        <f t="shared" si="7"/>
        <v>0</v>
      </c>
      <c r="M21" s="49">
        <f t="shared" si="7"/>
        <v>0</v>
      </c>
      <c r="N21" s="49">
        <f t="shared" si="7"/>
        <v>0</v>
      </c>
      <c r="O21" s="49">
        <f t="shared" si="7"/>
        <v>0</v>
      </c>
      <c r="P21" s="49">
        <f t="shared" si="7"/>
        <v>0</v>
      </c>
      <c r="Q21" s="49">
        <f t="shared" si="7"/>
        <v>0</v>
      </c>
      <c r="R21" s="3"/>
    </row>
    <row r="22" spans="1:29" ht="19.5" thickBot="1">
      <c r="B22" s="246"/>
      <c r="C22" s="224" t="s">
        <v>53</v>
      </c>
      <c r="D22" s="224"/>
      <c r="E22" s="224"/>
      <c r="F22" s="224"/>
      <c r="G22" s="224"/>
      <c r="H22" s="224"/>
      <c r="I22" s="224"/>
      <c r="J22" s="224"/>
      <c r="K22" s="224"/>
      <c r="L22" s="224"/>
      <c r="M22" s="224"/>
      <c r="N22" s="224"/>
      <c r="O22" s="224"/>
      <c r="P22" s="224"/>
      <c r="Q22" s="225"/>
    </row>
    <row r="23" spans="1:29">
      <c r="B23" s="246"/>
      <c r="C23" s="214"/>
      <c r="D23" s="215"/>
      <c r="E23" s="215"/>
      <c r="F23" s="216"/>
      <c r="G23" s="1" t="s">
        <v>38</v>
      </c>
      <c r="H23" s="5" t="s">
        <v>39</v>
      </c>
      <c r="I23" s="6" t="s">
        <v>40</v>
      </c>
      <c r="J23" s="7" t="s">
        <v>41</v>
      </c>
      <c r="K23" s="7" t="s">
        <v>42</v>
      </c>
      <c r="L23" s="5" t="s">
        <v>43</v>
      </c>
      <c r="M23" s="6" t="s">
        <v>44</v>
      </c>
      <c r="N23" s="7" t="s">
        <v>45</v>
      </c>
      <c r="O23" s="5" t="s">
        <v>46</v>
      </c>
      <c r="P23" s="6" t="s">
        <v>48</v>
      </c>
      <c r="Q23" s="8" t="s">
        <v>50</v>
      </c>
      <c r="S23" s="41" t="s">
        <v>76</v>
      </c>
      <c r="T23" s="41" t="s">
        <v>77</v>
      </c>
      <c r="U23" s="41" t="s">
        <v>78</v>
      </c>
      <c r="V23" s="41" t="s">
        <v>79</v>
      </c>
      <c r="W23" s="41" t="s">
        <v>80</v>
      </c>
      <c r="X23" s="41" t="s">
        <v>81</v>
      </c>
      <c r="Y23" s="41" t="s">
        <v>82</v>
      </c>
      <c r="Z23" s="41" t="s">
        <v>83</v>
      </c>
      <c r="AA23" s="41" t="s">
        <v>84</v>
      </c>
      <c r="AB23" s="41" t="s">
        <v>47</v>
      </c>
      <c r="AC23" s="41" t="s">
        <v>49</v>
      </c>
    </row>
    <row r="24" spans="1:29" ht="37.5" customHeight="1">
      <c r="B24" s="246"/>
      <c r="C24" s="226" t="s">
        <v>100</v>
      </c>
      <c r="D24" s="227"/>
      <c r="E24" s="227"/>
      <c r="F24" s="228"/>
      <c r="G24" s="45">
        <f>G13*1/2</f>
        <v>0</v>
      </c>
      <c r="H24" s="45">
        <f t="shared" ref="H24:Q24" si="8">H13*1/2</f>
        <v>0</v>
      </c>
      <c r="I24" s="45">
        <f t="shared" si="8"/>
        <v>0</v>
      </c>
      <c r="J24" s="45">
        <f t="shared" si="8"/>
        <v>0</v>
      </c>
      <c r="K24" s="45">
        <f t="shared" si="8"/>
        <v>0</v>
      </c>
      <c r="L24" s="45">
        <f t="shared" si="8"/>
        <v>0</v>
      </c>
      <c r="M24" s="45">
        <f t="shared" si="8"/>
        <v>0</v>
      </c>
      <c r="N24" s="45">
        <f t="shared" si="8"/>
        <v>0</v>
      </c>
      <c r="O24" s="45">
        <f t="shared" si="8"/>
        <v>0</v>
      </c>
      <c r="P24" s="45">
        <f t="shared" si="8"/>
        <v>0</v>
      </c>
      <c r="Q24" s="46">
        <f t="shared" si="8"/>
        <v>0</v>
      </c>
      <c r="S24" s="41">
        <f t="shared" ref="S24:X24" si="9">SUM(G24:G26)</f>
        <v>0</v>
      </c>
      <c r="T24" s="41">
        <f t="shared" si="9"/>
        <v>0</v>
      </c>
      <c r="U24" s="41">
        <f t="shared" si="9"/>
        <v>0</v>
      </c>
      <c r="V24" s="41">
        <f t="shared" si="9"/>
        <v>0</v>
      </c>
      <c r="W24" s="41">
        <f t="shared" si="9"/>
        <v>0</v>
      </c>
      <c r="X24" s="41">
        <f t="shared" si="9"/>
        <v>0</v>
      </c>
      <c r="Y24" s="41">
        <f>SUM(M24:M26)</f>
        <v>0</v>
      </c>
      <c r="Z24" s="41">
        <f t="shared" ref="Z24:AA24" si="10">SUM(N24:N26)</f>
        <v>0</v>
      </c>
      <c r="AA24" s="41">
        <f t="shared" si="10"/>
        <v>0</v>
      </c>
      <c r="AB24" s="41">
        <f>SUM(P24:P26)</f>
        <v>0</v>
      </c>
      <c r="AC24" s="41">
        <f t="shared" ref="AC24" si="11">SUM(Q24:Q26)</f>
        <v>0</v>
      </c>
    </row>
    <row r="25" spans="1:29" ht="37.5" customHeight="1">
      <c r="B25" s="246"/>
      <c r="C25" s="226" t="s">
        <v>35</v>
      </c>
      <c r="D25" s="227"/>
      <c r="E25" s="227"/>
      <c r="F25" s="228"/>
      <c r="G25" s="45">
        <f>G14*3/4</f>
        <v>0</v>
      </c>
      <c r="H25" s="45">
        <f t="shared" ref="H25:P25" si="12">H14*3/4</f>
        <v>0</v>
      </c>
      <c r="I25" s="45">
        <f t="shared" si="12"/>
        <v>0</v>
      </c>
      <c r="J25" s="45">
        <f t="shared" si="12"/>
        <v>0</v>
      </c>
      <c r="K25" s="45">
        <f t="shared" si="12"/>
        <v>0</v>
      </c>
      <c r="L25" s="45">
        <f t="shared" si="12"/>
        <v>0</v>
      </c>
      <c r="M25" s="45">
        <f t="shared" si="12"/>
        <v>0</v>
      </c>
      <c r="N25" s="45">
        <f t="shared" si="12"/>
        <v>0</v>
      </c>
      <c r="O25" s="45">
        <f t="shared" si="12"/>
        <v>0</v>
      </c>
      <c r="P25" s="45">
        <f t="shared" si="12"/>
        <v>0</v>
      </c>
      <c r="Q25" s="46">
        <f>Q14*3/4</f>
        <v>0</v>
      </c>
      <c r="S25" s="41">
        <f>IF(S26=TRUE,SUM(G24,G25,G26)*6/7,10000)</f>
        <v>10000</v>
      </c>
      <c r="T25" s="41">
        <f t="shared" ref="T25:AC25" si="13">IF(T26=TRUE,SUM(H24,H25,H26)*6/7,10000)</f>
        <v>10000</v>
      </c>
      <c r="U25" s="41">
        <f t="shared" si="13"/>
        <v>10000</v>
      </c>
      <c r="V25" s="41">
        <f t="shared" si="13"/>
        <v>10000</v>
      </c>
      <c r="W25" s="41">
        <f t="shared" si="13"/>
        <v>10000</v>
      </c>
      <c r="X25" s="41">
        <f t="shared" si="13"/>
        <v>10000</v>
      </c>
      <c r="Y25" s="41">
        <f t="shared" si="13"/>
        <v>10000</v>
      </c>
      <c r="Z25" s="41">
        <f t="shared" si="13"/>
        <v>10000</v>
      </c>
      <c r="AA25" s="41">
        <f t="shared" si="13"/>
        <v>10000</v>
      </c>
      <c r="AB25" s="41">
        <f t="shared" si="13"/>
        <v>10000</v>
      </c>
      <c r="AC25" s="41">
        <f t="shared" si="13"/>
        <v>10000</v>
      </c>
    </row>
    <row r="26" spans="1:29" ht="38.25" customHeight="1">
      <c r="B26" s="246"/>
      <c r="C26" s="226" t="s">
        <v>36</v>
      </c>
      <c r="D26" s="227"/>
      <c r="E26" s="227"/>
      <c r="F26" s="228"/>
      <c r="G26" s="45">
        <f>G15</f>
        <v>0</v>
      </c>
      <c r="H26" s="45">
        <f t="shared" ref="H26:Q26" si="14">H15</f>
        <v>0</v>
      </c>
      <c r="I26" s="45">
        <f t="shared" si="14"/>
        <v>0</v>
      </c>
      <c r="J26" s="45">
        <f t="shared" si="14"/>
        <v>0</v>
      </c>
      <c r="K26" s="45">
        <f t="shared" si="14"/>
        <v>0</v>
      </c>
      <c r="L26" s="45">
        <f t="shared" si="14"/>
        <v>0</v>
      </c>
      <c r="M26" s="45">
        <f t="shared" si="14"/>
        <v>0</v>
      </c>
      <c r="N26" s="45">
        <f t="shared" si="14"/>
        <v>0</v>
      </c>
      <c r="O26" s="45">
        <f t="shared" si="14"/>
        <v>0</v>
      </c>
      <c r="P26" s="45">
        <f t="shared" si="14"/>
        <v>0</v>
      </c>
      <c r="Q26" s="46">
        <f t="shared" si="14"/>
        <v>0</v>
      </c>
      <c r="S26" s="41" t="b">
        <v>0</v>
      </c>
      <c r="T26" s="41" t="b">
        <v>0</v>
      </c>
      <c r="U26" s="41" t="b">
        <v>0</v>
      </c>
      <c r="V26" s="41" t="b">
        <v>0</v>
      </c>
      <c r="W26" s="41" t="b">
        <v>0</v>
      </c>
      <c r="X26" s="41" t="b">
        <v>0</v>
      </c>
      <c r="Y26" s="41" t="b">
        <v>0</v>
      </c>
      <c r="Z26" s="41" t="b">
        <v>0</v>
      </c>
      <c r="AA26" s="41" t="b">
        <v>0</v>
      </c>
      <c r="AB26" s="41" t="b">
        <v>0</v>
      </c>
      <c r="AC26" s="41" t="b">
        <v>0</v>
      </c>
    </row>
    <row r="27" spans="1:29" ht="58.5" customHeight="1" thickBot="1">
      <c r="B27" s="246"/>
      <c r="C27" s="241" t="s">
        <v>54</v>
      </c>
      <c r="D27" s="241"/>
      <c r="E27" s="241"/>
      <c r="F27" s="242"/>
      <c r="G27" s="50">
        <f>MIN(S24,S25)</f>
        <v>0</v>
      </c>
      <c r="H27" s="50">
        <f t="shared" ref="H27:Q27" si="15">MIN(T24,T25)</f>
        <v>0</v>
      </c>
      <c r="I27" s="50">
        <f t="shared" si="15"/>
        <v>0</v>
      </c>
      <c r="J27" s="50">
        <f t="shared" si="15"/>
        <v>0</v>
      </c>
      <c r="K27" s="50">
        <f t="shared" si="15"/>
        <v>0</v>
      </c>
      <c r="L27" s="50">
        <f t="shared" si="15"/>
        <v>0</v>
      </c>
      <c r="M27" s="50">
        <f t="shared" si="15"/>
        <v>0</v>
      </c>
      <c r="N27" s="50">
        <f t="shared" si="15"/>
        <v>0</v>
      </c>
      <c r="O27" s="50">
        <f t="shared" si="15"/>
        <v>0</v>
      </c>
      <c r="P27" s="50">
        <f t="shared" si="15"/>
        <v>0</v>
      </c>
      <c r="Q27" s="50">
        <f t="shared" si="15"/>
        <v>0</v>
      </c>
      <c r="R27" s="3"/>
    </row>
    <row r="28" spans="1:29" ht="19.5" thickBot="1">
      <c r="B28" s="246"/>
      <c r="C28" s="233" t="s">
        <v>58</v>
      </c>
      <c r="D28" s="233"/>
      <c r="E28" s="233"/>
      <c r="F28" s="233"/>
      <c r="G28" s="233"/>
      <c r="H28" s="233"/>
      <c r="I28" s="233"/>
      <c r="J28" s="233"/>
      <c r="K28" s="233"/>
      <c r="L28" s="233"/>
      <c r="M28" s="233"/>
      <c r="N28" s="233"/>
      <c r="O28" s="233"/>
      <c r="P28" s="235">
        <f>SUM(G21:Q21)</f>
        <v>0</v>
      </c>
      <c r="Q28" s="236"/>
      <c r="R28" t="s">
        <v>57</v>
      </c>
    </row>
    <row r="29" spans="1:29" ht="19.5" thickBot="1">
      <c r="B29" s="247"/>
      <c r="C29" s="233" t="s">
        <v>59</v>
      </c>
      <c r="D29" s="233"/>
      <c r="E29" s="233"/>
      <c r="F29" s="233"/>
      <c r="G29" s="233"/>
      <c r="H29" s="233"/>
      <c r="I29" s="233"/>
      <c r="J29" s="233"/>
      <c r="K29" s="233"/>
      <c r="L29" s="233"/>
      <c r="M29" s="233"/>
      <c r="N29" s="233"/>
      <c r="O29" s="233"/>
      <c r="P29" s="235">
        <f>SUM(G27:Q27)</f>
        <v>0</v>
      </c>
      <c r="Q29" s="236"/>
      <c r="R29" t="s">
        <v>60</v>
      </c>
    </row>
    <row r="30" spans="1:29" ht="19.5" thickBot="1"/>
    <row r="31" spans="1:29" ht="41.25" customHeight="1" thickBot="1">
      <c r="A31" s="9"/>
      <c r="B31" s="243" t="s">
        <v>56</v>
      </c>
      <c r="C31" s="213" t="s">
        <v>108</v>
      </c>
      <c r="D31" s="213"/>
      <c r="E31" s="213"/>
      <c r="F31" s="213"/>
      <c r="G31" s="213"/>
      <c r="H31" s="213"/>
      <c r="I31" s="213"/>
      <c r="J31" s="213"/>
      <c r="K31" s="213"/>
      <c r="L31" s="213"/>
      <c r="M31" s="213"/>
      <c r="N31" s="213"/>
      <c r="O31" s="213"/>
      <c r="P31" s="213"/>
      <c r="Q31" s="213"/>
      <c r="R31" s="3"/>
    </row>
    <row r="32" spans="1:29">
      <c r="B32" s="244"/>
      <c r="C32" s="214"/>
      <c r="D32" s="215"/>
      <c r="E32" s="215"/>
      <c r="F32" s="216"/>
      <c r="G32" s="1" t="s">
        <v>38</v>
      </c>
      <c r="H32" s="5" t="s">
        <v>39</v>
      </c>
      <c r="I32" s="6" t="s">
        <v>40</v>
      </c>
      <c r="J32" s="7" t="s">
        <v>41</v>
      </c>
      <c r="K32" s="7" t="s">
        <v>42</v>
      </c>
      <c r="L32" s="5" t="s">
        <v>43</v>
      </c>
      <c r="M32" s="6" t="s">
        <v>44</v>
      </c>
      <c r="N32" s="7" t="s">
        <v>45</v>
      </c>
      <c r="O32" s="5" t="s">
        <v>46</v>
      </c>
      <c r="P32" s="6" t="s">
        <v>48</v>
      </c>
      <c r="Q32" s="8" t="s">
        <v>50</v>
      </c>
      <c r="S32" s="41" t="s">
        <v>76</v>
      </c>
      <c r="T32" s="41" t="s">
        <v>77</v>
      </c>
      <c r="U32" s="41" t="s">
        <v>78</v>
      </c>
      <c r="V32" s="41" t="s">
        <v>79</v>
      </c>
      <c r="W32" s="41" t="s">
        <v>80</v>
      </c>
      <c r="X32" s="41" t="s">
        <v>81</v>
      </c>
      <c r="Y32" s="41" t="s">
        <v>82</v>
      </c>
      <c r="Z32" s="41" t="s">
        <v>83</v>
      </c>
      <c r="AA32" s="41" t="s">
        <v>84</v>
      </c>
      <c r="AB32" s="41" t="s">
        <v>47</v>
      </c>
      <c r="AC32" s="41" t="s">
        <v>49</v>
      </c>
    </row>
    <row r="33" spans="1:29" ht="18.75" customHeight="1">
      <c r="B33" s="244"/>
      <c r="C33" s="217" t="s">
        <v>37</v>
      </c>
      <c r="D33" s="218"/>
      <c r="E33" s="218"/>
      <c r="F33" s="219"/>
      <c r="G33" s="11"/>
      <c r="H33" s="12"/>
      <c r="I33" s="12"/>
      <c r="J33" s="12"/>
      <c r="K33" s="12"/>
      <c r="L33" s="12"/>
      <c r="M33" s="12"/>
      <c r="N33" s="12"/>
      <c r="O33" s="12"/>
      <c r="P33" s="12"/>
      <c r="Q33" s="13"/>
      <c r="S33" s="41">
        <f>G34</f>
        <v>0</v>
      </c>
      <c r="T33" s="41">
        <f t="shared" ref="T33:AC33" si="16">H34</f>
        <v>0</v>
      </c>
      <c r="U33" s="41">
        <f t="shared" si="16"/>
        <v>0</v>
      </c>
      <c r="V33" s="41">
        <f t="shared" si="16"/>
        <v>0</v>
      </c>
      <c r="W33" s="41">
        <f t="shared" si="16"/>
        <v>0</v>
      </c>
      <c r="X33" s="41">
        <f t="shared" si="16"/>
        <v>0</v>
      </c>
      <c r="Y33" s="41">
        <f t="shared" si="16"/>
        <v>0</v>
      </c>
      <c r="Z33" s="41">
        <f t="shared" si="16"/>
        <v>0</v>
      </c>
      <c r="AA33" s="41">
        <f t="shared" si="16"/>
        <v>0</v>
      </c>
      <c r="AB33" s="41">
        <f t="shared" si="16"/>
        <v>0</v>
      </c>
      <c r="AC33" s="41">
        <f t="shared" si="16"/>
        <v>0</v>
      </c>
    </row>
    <row r="34" spans="1:29">
      <c r="A34" s="9"/>
      <c r="B34" s="244"/>
      <c r="C34" s="220" t="s">
        <v>96</v>
      </c>
      <c r="D34" s="220"/>
      <c r="E34" s="220"/>
      <c r="F34" s="220"/>
      <c r="G34" s="42"/>
      <c r="H34" s="42"/>
      <c r="I34" s="42"/>
      <c r="J34" s="42"/>
      <c r="K34" s="42"/>
      <c r="L34" s="42"/>
      <c r="M34" s="42"/>
      <c r="N34" s="43"/>
      <c r="O34" s="42"/>
      <c r="P34" s="42"/>
      <c r="Q34" s="44"/>
      <c r="S34" s="41">
        <f>IF(S35=TRUE,G34*6/7,10000)</f>
        <v>10000</v>
      </c>
      <c r="T34" s="41">
        <f t="shared" ref="T34:AC34" si="17">IF(T35=TRUE,H34*6/7,10000)</f>
        <v>10000</v>
      </c>
      <c r="U34" s="41">
        <f t="shared" si="17"/>
        <v>10000</v>
      </c>
      <c r="V34" s="41">
        <f t="shared" si="17"/>
        <v>10000</v>
      </c>
      <c r="W34" s="41">
        <f t="shared" si="17"/>
        <v>10000</v>
      </c>
      <c r="X34" s="41">
        <f t="shared" si="17"/>
        <v>10000</v>
      </c>
      <c r="Y34" s="41">
        <f t="shared" si="17"/>
        <v>10000</v>
      </c>
      <c r="Z34" s="41">
        <f t="shared" si="17"/>
        <v>10000</v>
      </c>
      <c r="AA34" s="41">
        <f t="shared" si="17"/>
        <v>10000</v>
      </c>
      <c r="AB34" s="41">
        <f t="shared" si="17"/>
        <v>10000</v>
      </c>
      <c r="AC34" s="41">
        <f t="shared" si="17"/>
        <v>10000</v>
      </c>
    </row>
    <row r="35" spans="1:29" ht="19.5" thickBot="1">
      <c r="A35" s="9"/>
      <c r="B35" s="245"/>
      <c r="C35" s="221" t="s">
        <v>97</v>
      </c>
      <c r="D35" s="221"/>
      <c r="E35" s="221"/>
      <c r="F35" s="222"/>
      <c r="G35" s="49">
        <f>MIN(S33,S34)</f>
        <v>0</v>
      </c>
      <c r="H35" s="49">
        <f t="shared" ref="H35:Q35" si="18">MIN(T33,T34)</f>
        <v>0</v>
      </c>
      <c r="I35" s="49">
        <f t="shared" si="18"/>
        <v>0</v>
      </c>
      <c r="J35" s="49">
        <f t="shared" si="18"/>
        <v>0</v>
      </c>
      <c r="K35" s="49">
        <f t="shared" si="18"/>
        <v>0</v>
      </c>
      <c r="L35" s="49">
        <f t="shared" si="18"/>
        <v>0</v>
      </c>
      <c r="M35" s="49">
        <f t="shared" si="18"/>
        <v>0</v>
      </c>
      <c r="N35" s="49">
        <f t="shared" si="18"/>
        <v>0</v>
      </c>
      <c r="O35" s="49">
        <f t="shared" si="18"/>
        <v>0</v>
      </c>
      <c r="P35" s="49">
        <f t="shared" si="18"/>
        <v>0</v>
      </c>
      <c r="Q35" s="49">
        <f t="shared" si="18"/>
        <v>0</v>
      </c>
      <c r="R35" s="3"/>
      <c r="S35" s="41" t="b">
        <v>0</v>
      </c>
      <c r="T35" s="41" t="b">
        <v>0</v>
      </c>
      <c r="U35" s="41" t="b">
        <v>0</v>
      </c>
      <c r="V35" s="41" t="b">
        <v>0</v>
      </c>
      <c r="W35" s="41" t="b">
        <v>0</v>
      </c>
      <c r="X35" s="41" t="b">
        <v>0</v>
      </c>
      <c r="Y35" s="41" t="b">
        <v>0</v>
      </c>
      <c r="Z35" s="41" t="b">
        <v>0</v>
      </c>
      <c r="AA35" s="41" t="b">
        <v>0</v>
      </c>
      <c r="AB35" s="41" t="b">
        <v>0</v>
      </c>
      <c r="AC35" s="41" t="b">
        <v>0</v>
      </c>
    </row>
    <row r="36" spans="1:29" ht="19.5" thickBot="1">
      <c r="N36" s="1"/>
      <c r="O36" s="19" t="s">
        <v>55</v>
      </c>
      <c r="P36" s="211">
        <f>SUM(G35:Q35)</f>
        <v>0</v>
      </c>
      <c r="Q36" s="212"/>
      <c r="R36" s="3" t="s">
        <v>61</v>
      </c>
    </row>
    <row r="37" spans="1:29" ht="19.5" thickBot="1"/>
    <row r="38" spans="1:29" ht="19.5" thickBot="1">
      <c r="B38" s="232" t="s">
        <v>62</v>
      </c>
      <c r="C38" s="233"/>
      <c r="D38" s="233"/>
      <c r="E38" s="233"/>
      <c r="F38" s="233"/>
      <c r="G38" s="233"/>
      <c r="H38" s="233"/>
      <c r="I38" s="233"/>
      <c r="J38" s="233"/>
      <c r="K38" s="233"/>
      <c r="L38" s="233"/>
      <c r="M38" s="233"/>
      <c r="N38" s="233"/>
      <c r="O38" s="234"/>
      <c r="P38" s="235">
        <f>IF(P29=0,P28+P36,P28+P29)</f>
        <v>0</v>
      </c>
      <c r="Q38" s="236"/>
      <c r="R38" t="s">
        <v>63</v>
      </c>
    </row>
    <row r="39" spans="1:29">
      <c r="B39" s="1"/>
      <c r="C39" s="1"/>
      <c r="D39" s="1"/>
      <c r="E39" s="1"/>
      <c r="F39" s="1"/>
      <c r="G39" s="1"/>
      <c r="H39" s="1"/>
      <c r="I39" s="1"/>
      <c r="J39" s="1"/>
      <c r="K39" s="1"/>
      <c r="L39" s="1"/>
      <c r="M39" s="1"/>
      <c r="N39" s="1"/>
      <c r="O39" s="1"/>
      <c r="P39" s="1"/>
      <c r="Q39" s="1"/>
    </row>
  </sheetData>
  <sheetProtection algorithmName="SHA-512" hashValue="e6zeqS4r0dMZcNucj4DhxLXxfXh9TZZqtJ2YK4AD9mfN1VghQy7RljWvRONzG2sAMLkG1jdWuA4FTPD97saW+Q==" saltValue="KXgotUqm2D9T7mTyJOEYRg==" spinCount="100000" sheet="1" objects="1" scenarios="1"/>
  <mergeCells count="40">
    <mergeCell ref="C9:F9"/>
    <mergeCell ref="C10:Q10"/>
    <mergeCell ref="C4:Q4"/>
    <mergeCell ref="C5:F5"/>
    <mergeCell ref="C6:F6"/>
    <mergeCell ref="C7:F7"/>
    <mergeCell ref="C8:F8"/>
    <mergeCell ref="C22:Q22"/>
    <mergeCell ref="C11:F11"/>
    <mergeCell ref="C12:F12"/>
    <mergeCell ref="C13:F13"/>
    <mergeCell ref="C14:F14"/>
    <mergeCell ref="C15:F15"/>
    <mergeCell ref="C16:Q16"/>
    <mergeCell ref="C17:F17"/>
    <mergeCell ref="C18:F18"/>
    <mergeCell ref="C19:F19"/>
    <mergeCell ref="C20:F20"/>
    <mergeCell ref="C21:F21"/>
    <mergeCell ref="C23:F23"/>
    <mergeCell ref="C24:F24"/>
    <mergeCell ref="C25:F25"/>
    <mergeCell ref="C26:F26"/>
    <mergeCell ref="C27:F27"/>
    <mergeCell ref="P36:Q36"/>
    <mergeCell ref="B38:O38"/>
    <mergeCell ref="P38:Q38"/>
    <mergeCell ref="P28:Q28"/>
    <mergeCell ref="C29:O29"/>
    <mergeCell ref="P29:Q29"/>
    <mergeCell ref="B31:B35"/>
    <mergeCell ref="C31:Q31"/>
    <mergeCell ref="C32:F32"/>
    <mergeCell ref="C33:F33"/>
    <mergeCell ref="C34:F34"/>
    <mergeCell ref="C35:F35"/>
    <mergeCell ref="C28:O28"/>
    <mergeCell ref="B2:B29"/>
    <mergeCell ref="C2:Q2"/>
    <mergeCell ref="D3:E3"/>
  </mergeCells>
  <phoneticPr fontId="2"/>
  <pageMargins left="0.25" right="0.25" top="0.75" bottom="0.75" header="0.3" footer="0.3"/>
  <pageSetup paperSize="9" scale="64" orientation="portrait" horizontalDpi="300" verticalDpi="300" r:id="rId1"/>
  <rowBreaks count="1" manualBreakCount="1">
    <brk id="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6</xdr:col>
                    <xdr:colOff>85725</xdr:colOff>
                    <xdr:row>5</xdr:row>
                    <xdr:rowOff>0</xdr:rowOff>
                  </from>
                  <to>
                    <xdr:col>6</xdr:col>
                    <xdr:colOff>390525</xdr:colOff>
                    <xdr:row>6</xdr:row>
                    <xdr:rowOff>0</xdr:rowOff>
                  </to>
                </anchor>
              </controlPr>
            </control>
          </mc:Choice>
        </mc:AlternateContent>
        <mc:AlternateContent xmlns:mc="http://schemas.openxmlformats.org/markup-compatibility/2006">
          <mc:Choice Requires="x14">
            <control shapeId="8194" r:id="rId5" name="Check Box 2">
              <controlPr locked="0" defaultSize="0" autoFill="0" autoLine="0" autoPict="0">
                <anchor moveWithCells="1">
                  <from>
                    <xdr:col>7</xdr:col>
                    <xdr:colOff>85725</xdr:colOff>
                    <xdr:row>5</xdr:row>
                    <xdr:rowOff>0</xdr:rowOff>
                  </from>
                  <to>
                    <xdr:col>7</xdr:col>
                    <xdr:colOff>390525</xdr:colOff>
                    <xdr:row>6</xdr:row>
                    <xdr:rowOff>0</xdr:rowOff>
                  </to>
                </anchor>
              </controlPr>
            </control>
          </mc:Choice>
        </mc:AlternateContent>
        <mc:AlternateContent xmlns:mc="http://schemas.openxmlformats.org/markup-compatibility/2006">
          <mc:Choice Requires="x14">
            <control shapeId="8195" r:id="rId6" name="Check Box 3">
              <controlPr locked="0" defaultSize="0" autoFill="0" autoLine="0" autoPict="0">
                <anchor moveWithCells="1">
                  <from>
                    <xdr:col>8</xdr:col>
                    <xdr:colOff>76200</xdr:colOff>
                    <xdr:row>5</xdr:row>
                    <xdr:rowOff>0</xdr:rowOff>
                  </from>
                  <to>
                    <xdr:col>8</xdr:col>
                    <xdr:colOff>381000</xdr:colOff>
                    <xdr:row>6</xdr:row>
                    <xdr:rowOff>0</xdr:rowOff>
                  </to>
                </anchor>
              </controlPr>
            </control>
          </mc:Choice>
        </mc:AlternateContent>
        <mc:AlternateContent xmlns:mc="http://schemas.openxmlformats.org/markup-compatibility/2006">
          <mc:Choice Requires="x14">
            <control shapeId="8196" r:id="rId7" name="Check Box 4">
              <controlPr locked="0" defaultSize="0" autoFill="0" autoLine="0" autoPict="0">
                <anchor moveWithCells="1">
                  <from>
                    <xdr:col>9</xdr:col>
                    <xdr:colOff>85725</xdr:colOff>
                    <xdr:row>5</xdr:row>
                    <xdr:rowOff>0</xdr:rowOff>
                  </from>
                  <to>
                    <xdr:col>9</xdr:col>
                    <xdr:colOff>390525</xdr:colOff>
                    <xdr:row>6</xdr:row>
                    <xdr:rowOff>0</xdr:rowOff>
                  </to>
                </anchor>
              </controlPr>
            </control>
          </mc:Choice>
        </mc:AlternateContent>
        <mc:AlternateContent xmlns:mc="http://schemas.openxmlformats.org/markup-compatibility/2006">
          <mc:Choice Requires="x14">
            <control shapeId="8197" r:id="rId8" name="Check Box 5">
              <controlPr locked="0" defaultSize="0" autoFill="0" autoLine="0" autoPict="0">
                <anchor moveWithCells="1">
                  <from>
                    <xdr:col>10</xdr:col>
                    <xdr:colOff>76200</xdr:colOff>
                    <xdr:row>5</xdr:row>
                    <xdr:rowOff>0</xdr:rowOff>
                  </from>
                  <to>
                    <xdr:col>10</xdr:col>
                    <xdr:colOff>381000</xdr:colOff>
                    <xdr:row>6</xdr:row>
                    <xdr:rowOff>0</xdr:rowOff>
                  </to>
                </anchor>
              </controlPr>
            </control>
          </mc:Choice>
        </mc:AlternateContent>
        <mc:AlternateContent xmlns:mc="http://schemas.openxmlformats.org/markup-compatibility/2006">
          <mc:Choice Requires="x14">
            <control shapeId="8198" r:id="rId9" name="Check Box 6">
              <controlPr locked="0" defaultSize="0" autoFill="0" autoLine="0" autoPict="0">
                <anchor moveWithCells="1">
                  <from>
                    <xdr:col>11</xdr:col>
                    <xdr:colOff>76200</xdr:colOff>
                    <xdr:row>5</xdr:row>
                    <xdr:rowOff>0</xdr:rowOff>
                  </from>
                  <to>
                    <xdr:col>11</xdr:col>
                    <xdr:colOff>381000</xdr:colOff>
                    <xdr:row>6</xdr:row>
                    <xdr:rowOff>0</xdr:rowOff>
                  </to>
                </anchor>
              </controlPr>
            </control>
          </mc:Choice>
        </mc:AlternateContent>
        <mc:AlternateContent xmlns:mc="http://schemas.openxmlformats.org/markup-compatibility/2006">
          <mc:Choice Requires="x14">
            <control shapeId="8199" r:id="rId10" name="Check Box 7">
              <controlPr locked="0" defaultSize="0" autoFill="0" autoLine="0" autoPict="0">
                <anchor moveWithCells="1">
                  <from>
                    <xdr:col>12</xdr:col>
                    <xdr:colOff>76200</xdr:colOff>
                    <xdr:row>5</xdr:row>
                    <xdr:rowOff>0</xdr:rowOff>
                  </from>
                  <to>
                    <xdr:col>12</xdr:col>
                    <xdr:colOff>381000</xdr:colOff>
                    <xdr:row>6</xdr:row>
                    <xdr:rowOff>0</xdr:rowOff>
                  </to>
                </anchor>
              </controlPr>
            </control>
          </mc:Choice>
        </mc:AlternateContent>
        <mc:AlternateContent xmlns:mc="http://schemas.openxmlformats.org/markup-compatibility/2006">
          <mc:Choice Requires="x14">
            <control shapeId="8200" r:id="rId11" name="Check Box 8">
              <controlPr locked="0" defaultSize="0" autoFill="0" autoLine="0" autoPict="0">
                <anchor moveWithCells="1">
                  <from>
                    <xdr:col>13</xdr:col>
                    <xdr:colOff>76200</xdr:colOff>
                    <xdr:row>5</xdr:row>
                    <xdr:rowOff>0</xdr:rowOff>
                  </from>
                  <to>
                    <xdr:col>13</xdr:col>
                    <xdr:colOff>381000</xdr:colOff>
                    <xdr:row>6</xdr:row>
                    <xdr:rowOff>0</xdr:rowOff>
                  </to>
                </anchor>
              </controlPr>
            </control>
          </mc:Choice>
        </mc:AlternateContent>
        <mc:AlternateContent xmlns:mc="http://schemas.openxmlformats.org/markup-compatibility/2006">
          <mc:Choice Requires="x14">
            <control shapeId="8201" r:id="rId12" name="Check Box 9">
              <controlPr locked="0" defaultSize="0" autoFill="0" autoLine="0" autoPict="0">
                <anchor moveWithCells="1">
                  <from>
                    <xdr:col>14</xdr:col>
                    <xdr:colOff>85725</xdr:colOff>
                    <xdr:row>5</xdr:row>
                    <xdr:rowOff>0</xdr:rowOff>
                  </from>
                  <to>
                    <xdr:col>14</xdr:col>
                    <xdr:colOff>390525</xdr:colOff>
                    <xdr:row>6</xdr:row>
                    <xdr:rowOff>0</xdr:rowOff>
                  </to>
                </anchor>
              </controlPr>
            </control>
          </mc:Choice>
        </mc:AlternateContent>
        <mc:AlternateContent xmlns:mc="http://schemas.openxmlformats.org/markup-compatibility/2006">
          <mc:Choice Requires="x14">
            <control shapeId="8202" r:id="rId13" name="Check Box 10">
              <controlPr locked="0" defaultSize="0" autoFill="0" autoLine="0" autoPict="0">
                <anchor moveWithCells="1">
                  <from>
                    <xdr:col>15</xdr:col>
                    <xdr:colOff>76200</xdr:colOff>
                    <xdr:row>5</xdr:row>
                    <xdr:rowOff>0</xdr:rowOff>
                  </from>
                  <to>
                    <xdr:col>15</xdr:col>
                    <xdr:colOff>381000</xdr:colOff>
                    <xdr:row>6</xdr:row>
                    <xdr:rowOff>0</xdr:rowOff>
                  </to>
                </anchor>
              </controlPr>
            </control>
          </mc:Choice>
        </mc:AlternateContent>
        <mc:AlternateContent xmlns:mc="http://schemas.openxmlformats.org/markup-compatibility/2006">
          <mc:Choice Requires="x14">
            <control shapeId="8203" r:id="rId14" name="Check Box 11">
              <controlPr locked="0" defaultSize="0" autoFill="0" autoLine="0" autoPict="0">
                <anchor moveWithCells="1">
                  <from>
                    <xdr:col>16</xdr:col>
                    <xdr:colOff>66675</xdr:colOff>
                    <xdr:row>5</xdr:row>
                    <xdr:rowOff>0</xdr:rowOff>
                  </from>
                  <to>
                    <xdr:col>16</xdr:col>
                    <xdr:colOff>371475</xdr:colOff>
                    <xdr:row>6</xdr:row>
                    <xdr:rowOff>0</xdr:rowOff>
                  </to>
                </anchor>
              </controlPr>
            </control>
          </mc:Choice>
        </mc:AlternateContent>
        <mc:AlternateContent xmlns:mc="http://schemas.openxmlformats.org/markup-compatibility/2006">
          <mc:Choice Requires="x14">
            <control shapeId="8204" r:id="rId15" name="Check Box 12">
              <controlPr locked="0" defaultSize="0" autoFill="0" autoLine="0" autoPict="0">
                <anchor moveWithCells="1">
                  <from>
                    <xdr:col>6</xdr:col>
                    <xdr:colOff>85725</xdr:colOff>
                    <xdr:row>11</xdr:row>
                    <xdr:rowOff>0</xdr:rowOff>
                  </from>
                  <to>
                    <xdr:col>6</xdr:col>
                    <xdr:colOff>390525</xdr:colOff>
                    <xdr:row>12</xdr:row>
                    <xdr:rowOff>0</xdr:rowOff>
                  </to>
                </anchor>
              </controlPr>
            </control>
          </mc:Choice>
        </mc:AlternateContent>
        <mc:AlternateContent xmlns:mc="http://schemas.openxmlformats.org/markup-compatibility/2006">
          <mc:Choice Requires="x14">
            <control shapeId="8205" r:id="rId16" name="Check Box 13">
              <controlPr locked="0" defaultSize="0" autoFill="0" autoLine="0" autoPict="0">
                <anchor moveWithCells="1">
                  <from>
                    <xdr:col>7</xdr:col>
                    <xdr:colOff>85725</xdr:colOff>
                    <xdr:row>11</xdr:row>
                    <xdr:rowOff>0</xdr:rowOff>
                  </from>
                  <to>
                    <xdr:col>7</xdr:col>
                    <xdr:colOff>390525</xdr:colOff>
                    <xdr:row>12</xdr:row>
                    <xdr:rowOff>0</xdr:rowOff>
                  </to>
                </anchor>
              </controlPr>
            </control>
          </mc:Choice>
        </mc:AlternateContent>
        <mc:AlternateContent xmlns:mc="http://schemas.openxmlformats.org/markup-compatibility/2006">
          <mc:Choice Requires="x14">
            <control shapeId="8206" r:id="rId17" name="Check Box 14">
              <controlPr locked="0" defaultSize="0" autoFill="0" autoLine="0" autoPict="0">
                <anchor moveWithCells="1">
                  <from>
                    <xdr:col>8</xdr:col>
                    <xdr:colOff>76200</xdr:colOff>
                    <xdr:row>11</xdr:row>
                    <xdr:rowOff>0</xdr:rowOff>
                  </from>
                  <to>
                    <xdr:col>8</xdr:col>
                    <xdr:colOff>381000</xdr:colOff>
                    <xdr:row>12</xdr:row>
                    <xdr:rowOff>0</xdr:rowOff>
                  </to>
                </anchor>
              </controlPr>
            </control>
          </mc:Choice>
        </mc:AlternateContent>
        <mc:AlternateContent xmlns:mc="http://schemas.openxmlformats.org/markup-compatibility/2006">
          <mc:Choice Requires="x14">
            <control shapeId="8207" r:id="rId18" name="Check Box 15">
              <controlPr locked="0" defaultSize="0" autoFill="0" autoLine="0" autoPict="0">
                <anchor moveWithCells="1">
                  <from>
                    <xdr:col>9</xdr:col>
                    <xdr:colOff>85725</xdr:colOff>
                    <xdr:row>11</xdr:row>
                    <xdr:rowOff>0</xdr:rowOff>
                  </from>
                  <to>
                    <xdr:col>9</xdr:col>
                    <xdr:colOff>390525</xdr:colOff>
                    <xdr:row>12</xdr:row>
                    <xdr:rowOff>0</xdr:rowOff>
                  </to>
                </anchor>
              </controlPr>
            </control>
          </mc:Choice>
        </mc:AlternateContent>
        <mc:AlternateContent xmlns:mc="http://schemas.openxmlformats.org/markup-compatibility/2006">
          <mc:Choice Requires="x14">
            <control shapeId="8208" r:id="rId19" name="Check Box 16">
              <controlPr locked="0" defaultSize="0" autoFill="0" autoLine="0" autoPict="0">
                <anchor moveWithCells="1">
                  <from>
                    <xdr:col>10</xdr:col>
                    <xdr:colOff>76200</xdr:colOff>
                    <xdr:row>11</xdr:row>
                    <xdr:rowOff>0</xdr:rowOff>
                  </from>
                  <to>
                    <xdr:col>10</xdr:col>
                    <xdr:colOff>381000</xdr:colOff>
                    <xdr:row>12</xdr:row>
                    <xdr:rowOff>0</xdr:rowOff>
                  </to>
                </anchor>
              </controlPr>
            </control>
          </mc:Choice>
        </mc:AlternateContent>
        <mc:AlternateContent xmlns:mc="http://schemas.openxmlformats.org/markup-compatibility/2006">
          <mc:Choice Requires="x14">
            <control shapeId="8209" r:id="rId20" name="Check Box 17">
              <controlPr locked="0" defaultSize="0" autoFill="0" autoLine="0" autoPict="0">
                <anchor moveWithCells="1">
                  <from>
                    <xdr:col>11</xdr:col>
                    <xdr:colOff>76200</xdr:colOff>
                    <xdr:row>11</xdr:row>
                    <xdr:rowOff>0</xdr:rowOff>
                  </from>
                  <to>
                    <xdr:col>11</xdr:col>
                    <xdr:colOff>381000</xdr:colOff>
                    <xdr:row>12</xdr:row>
                    <xdr:rowOff>0</xdr:rowOff>
                  </to>
                </anchor>
              </controlPr>
            </control>
          </mc:Choice>
        </mc:AlternateContent>
        <mc:AlternateContent xmlns:mc="http://schemas.openxmlformats.org/markup-compatibility/2006">
          <mc:Choice Requires="x14">
            <control shapeId="8210" r:id="rId21" name="Check Box 18">
              <controlPr locked="0" defaultSize="0" autoFill="0" autoLine="0" autoPict="0">
                <anchor moveWithCells="1">
                  <from>
                    <xdr:col>12</xdr:col>
                    <xdr:colOff>76200</xdr:colOff>
                    <xdr:row>11</xdr:row>
                    <xdr:rowOff>0</xdr:rowOff>
                  </from>
                  <to>
                    <xdr:col>12</xdr:col>
                    <xdr:colOff>381000</xdr:colOff>
                    <xdr:row>12</xdr:row>
                    <xdr:rowOff>0</xdr:rowOff>
                  </to>
                </anchor>
              </controlPr>
            </control>
          </mc:Choice>
        </mc:AlternateContent>
        <mc:AlternateContent xmlns:mc="http://schemas.openxmlformats.org/markup-compatibility/2006">
          <mc:Choice Requires="x14">
            <control shapeId="8211" r:id="rId22" name="Check Box 19">
              <controlPr locked="0" defaultSize="0" autoFill="0" autoLine="0" autoPict="0">
                <anchor moveWithCells="1">
                  <from>
                    <xdr:col>13</xdr:col>
                    <xdr:colOff>76200</xdr:colOff>
                    <xdr:row>11</xdr:row>
                    <xdr:rowOff>0</xdr:rowOff>
                  </from>
                  <to>
                    <xdr:col>13</xdr:col>
                    <xdr:colOff>381000</xdr:colOff>
                    <xdr:row>12</xdr:row>
                    <xdr:rowOff>0</xdr:rowOff>
                  </to>
                </anchor>
              </controlPr>
            </control>
          </mc:Choice>
        </mc:AlternateContent>
        <mc:AlternateContent xmlns:mc="http://schemas.openxmlformats.org/markup-compatibility/2006">
          <mc:Choice Requires="x14">
            <control shapeId="8212" r:id="rId23" name="Check Box 20">
              <controlPr locked="0" defaultSize="0" autoFill="0" autoLine="0" autoPict="0">
                <anchor moveWithCells="1">
                  <from>
                    <xdr:col>14</xdr:col>
                    <xdr:colOff>85725</xdr:colOff>
                    <xdr:row>11</xdr:row>
                    <xdr:rowOff>0</xdr:rowOff>
                  </from>
                  <to>
                    <xdr:col>14</xdr:col>
                    <xdr:colOff>390525</xdr:colOff>
                    <xdr:row>12</xdr:row>
                    <xdr:rowOff>0</xdr:rowOff>
                  </to>
                </anchor>
              </controlPr>
            </control>
          </mc:Choice>
        </mc:AlternateContent>
        <mc:AlternateContent xmlns:mc="http://schemas.openxmlformats.org/markup-compatibility/2006">
          <mc:Choice Requires="x14">
            <control shapeId="8213" r:id="rId24" name="Check Box 21">
              <controlPr locked="0" defaultSize="0" autoFill="0" autoLine="0" autoPict="0">
                <anchor moveWithCells="1">
                  <from>
                    <xdr:col>15</xdr:col>
                    <xdr:colOff>76200</xdr:colOff>
                    <xdr:row>11</xdr:row>
                    <xdr:rowOff>0</xdr:rowOff>
                  </from>
                  <to>
                    <xdr:col>15</xdr:col>
                    <xdr:colOff>381000</xdr:colOff>
                    <xdr:row>12</xdr:row>
                    <xdr:rowOff>0</xdr:rowOff>
                  </to>
                </anchor>
              </controlPr>
            </control>
          </mc:Choice>
        </mc:AlternateContent>
        <mc:AlternateContent xmlns:mc="http://schemas.openxmlformats.org/markup-compatibility/2006">
          <mc:Choice Requires="x14">
            <control shapeId="8214" r:id="rId25" name="Check Box 22">
              <controlPr locked="0" defaultSize="0" autoFill="0" autoLine="0" autoPict="0">
                <anchor moveWithCells="1">
                  <from>
                    <xdr:col>16</xdr:col>
                    <xdr:colOff>66675</xdr:colOff>
                    <xdr:row>11</xdr:row>
                    <xdr:rowOff>0</xdr:rowOff>
                  </from>
                  <to>
                    <xdr:col>16</xdr:col>
                    <xdr:colOff>371475</xdr:colOff>
                    <xdr:row>12</xdr:row>
                    <xdr:rowOff>0</xdr:rowOff>
                  </to>
                </anchor>
              </controlPr>
            </control>
          </mc:Choice>
        </mc:AlternateContent>
        <mc:AlternateContent xmlns:mc="http://schemas.openxmlformats.org/markup-compatibility/2006">
          <mc:Choice Requires="x14">
            <control shapeId="8215" r:id="rId26" name="Check Box 23">
              <controlPr locked="0" defaultSize="0" autoFill="0" autoLine="0" autoPict="0">
                <anchor moveWithCells="1">
                  <from>
                    <xdr:col>6</xdr:col>
                    <xdr:colOff>85725</xdr:colOff>
                    <xdr:row>32</xdr:row>
                    <xdr:rowOff>0</xdr:rowOff>
                  </from>
                  <to>
                    <xdr:col>6</xdr:col>
                    <xdr:colOff>390525</xdr:colOff>
                    <xdr:row>33</xdr:row>
                    <xdr:rowOff>0</xdr:rowOff>
                  </to>
                </anchor>
              </controlPr>
            </control>
          </mc:Choice>
        </mc:AlternateContent>
        <mc:AlternateContent xmlns:mc="http://schemas.openxmlformats.org/markup-compatibility/2006">
          <mc:Choice Requires="x14">
            <control shapeId="8216" r:id="rId27" name="Check Box 24">
              <controlPr locked="0" defaultSize="0" autoFill="0" autoLine="0" autoPict="0">
                <anchor moveWithCells="1">
                  <from>
                    <xdr:col>7</xdr:col>
                    <xdr:colOff>85725</xdr:colOff>
                    <xdr:row>32</xdr:row>
                    <xdr:rowOff>0</xdr:rowOff>
                  </from>
                  <to>
                    <xdr:col>7</xdr:col>
                    <xdr:colOff>390525</xdr:colOff>
                    <xdr:row>33</xdr:row>
                    <xdr:rowOff>0</xdr:rowOff>
                  </to>
                </anchor>
              </controlPr>
            </control>
          </mc:Choice>
        </mc:AlternateContent>
        <mc:AlternateContent xmlns:mc="http://schemas.openxmlformats.org/markup-compatibility/2006">
          <mc:Choice Requires="x14">
            <control shapeId="8217" r:id="rId28" name="Check Box 25">
              <controlPr locked="0" defaultSize="0" autoFill="0" autoLine="0" autoPict="0">
                <anchor moveWithCells="1">
                  <from>
                    <xdr:col>8</xdr:col>
                    <xdr:colOff>76200</xdr:colOff>
                    <xdr:row>32</xdr:row>
                    <xdr:rowOff>0</xdr:rowOff>
                  </from>
                  <to>
                    <xdr:col>8</xdr:col>
                    <xdr:colOff>381000</xdr:colOff>
                    <xdr:row>33</xdr:row>
                    <xdr:rowOff>0</xdr:rowOff>
                  </to>
                </anchor>
              </controlPr>
            </control>
          </mc:Choice>
        </mc:AlternateContent>
        <mc:AlternateContent xmlns:mc="http://schemas.openxmlformats.org/markup-compatibility/2006">
          <mc:Choice Requires="x14">
            <control shapeId="8218" r:id="rId29" name="Check Box 26">
              <controlPr locked="0" defaultSize="0" autoFill="0" autoLine="0" autoPict="0">
                <anchor moveWithCells="1">
                  <from>
                    <xdr:col>9</xdr:col>
                    <xdr:colOff>85725</xdr:colOff>
                    <xdr:row>32</xdr:row>
                    <xdr:rowOff>0</xdr:rowOff>
                  </from>
                  <to>
                    <xdr:col>9</xdr:col>
                    <xdr:colOff>390525</xdr:colOff>
                    <xdr:row>33</xdr:row>
                    <xdr:rowOff>0</xdr:rowOff>
                  </to>
                </anchor>
              </controlPr>
            </control>
          </mc:Choice>
        </mc:AlternateContent>
        <mc:AlternateContent xmlns:mc="http://schemas.openxmlformats.org/markup-compatibility/2006">
          <mc:Choice Requires="x14">
            <control shapeId="8219" r:id="rId30" name="Check Box 27">
              <controlPr locked="0" defaultSize="0" autoFill="0" autoLine="0" autoPict="0">
                <anchor moveWithCells="1">
                  <from>
                    <xdr:col>10</xdr:col>
                    <xdr:colOff>76200</xdr:colOff>
                    <xdr:row>32</xdr:row>
                    <xdr:rowOff>0</xdr:rowOff>
                  </from>
                  <to>
                    <xdr:col>10</xdr:col>
                    <xdr:colOff>381000</xdr:colOff>
                    <xdr:row>33</xdr:row>
                    <xdr:rowOff>0</xdr:rowOff>
                  </to>
                </anchor>
              </controlPr>
            </control>
          </mc:Choice>
        </mc:AlternateContent>
        <mc:AlternateContent xmlns:mc="http://schemas.openxmlformats.org/markup-compatibility/2006">
          <mc:Choice Requires="x14">
            <control shapeId="8220" r:id="rId31" name="Check Box 28">
              <controlPr locked="0" defaultSize="0" autoFill="0" autoLine="0" autoPict="0">
                <anchor moveWithCells="1">
                  <from>
                    <xdr:col>11</xdr:col>
                    <xdr:colOff>76200</xdr:colOff>
                    <xdr:row>32</xdr:row>
                    <xdr:rowOff>0</xdr:rowOff>
                  </from>
                  <to>
                    <xdr:col>11</xdr:col>
                    <xdr:colOff>381000</xdr:colOff>
                    <xdr:row>33</xdr:row>
                    <xdr:rowOff>0</xdr:rowOff>
                  </to>
                </anchor>
              </controlPr>
            </control>
          </mc:Choice>
        </mc:AlternateContent>
        <mc:AlternateContent xmlns:mc="http://schemas.openxmlformats.org/markup-compatibility/2006">
          <mc:Choice Requires="x14">
            <control shapeId="8221" r:id="rId32" name="Check Box 29">
              <controlPr locked="0" defaultSize="0" autoFill="0" autoLine="0" autoPict="0">
                <anchor moveWithCells="1">
                  <from>
                    <xdr:col>12</xdr:col>
                    <xdr:colOff>76200</xdr:colOff>
                    <xdr:row>32</xdr:row>
                    <xdr:rowOff>0</xdr:rowOff>
                  </from>
                  <to>
                    <xdr:col>12</xdr:col>
                    <xdr:colOff>381000</xdr:colOff>
                    <xdr:row>33</xdr:row>
                    <xdr:rowOff>0</xdr:rowOff>
                  </to>
                </anchor>
              </controlPr>
            </control>
          </mc:Choice>
        </mc:AlternateContent>
        <mc:AlternateContent xmlns:mc="http://schemas.openxmlformats.org/markup-compatibility/2006">
          <mc:Choice Requires="x14">
            <control shapeId="8222" r:id="rId33" name="Check Box 30">
              <controlPr locked="0" defaultSize="0" autoFill="0" autoLine="0" autoPict="0">
                <anchor moveWithCells="1">
                  <from>
                    <xdr:col>13</xdr:col>
                    <xdr:colOff>76200</xdr:colOff>
                    <xdr:row>32</xdr:row>
                    <xdr:rowOff>0</xdr:rowOff>
                  </from>
                  <to>
                    <xdr:col>13</xdr:col>
                    <xdr:colOff>381000</xdr:colOff>
                    <xdr:row>33</xdr:row>
                    <xdr:rowOff>0</xdr:rowOff>
                  </to>
                </anchor>
              </controlPr>
            </control>
          </mc:Choice>
        </mc:AlternateContent>
        <mc:AlternateContent xmlns:mc="http://schemas.openxmlformats.org/markup-compatibility/2006">
          <mc:Choice Requires="x14">
            <control shapeId="8223" r:id="rId34" name="Check Box 31">
              <controlPr locked="0" defaultSize="0" autoFill="0" autoLine="0" autoPict="0">
                <anchor moveWithCells="1">
                  <from>
                    <xdr:col>14</xdr:col>
                    <xdr:colOff>85725</xdr:colOff>
                    <xdr:row>32</xdr:row>
                    <xdr:rowOff>0</xdr:rowOff>
                  </from>
                  <to>
                    <xdr:col>14</xdr:col>
                    <xdr:colOff>390525</xdr:colOff>
                    <xdr:row>33</xdr:row>
                    <xdr:rowOff>0</xdr:rowOff>
                  </to>
                </anchor>
              </controlPr>
            </control>
          </mc:Choice>
        </mc:AlternateContent>
        <mc:AlternateContent xmlns:mc="http://schemas.openxmlformats.org/markup-compatibility/2006">
          <mc:Choice Requires="x14">
            <control shapeId="8224" r:id="rId35" name="Check Box 32">
              <controlPr locked="0" defaultSize="0" autoFill="0" autoLine="0" autoPict="0">
                <anchor moveWithCells="1">
                  <from>
                    <xdr:col>15</xdr:col>
                    <xdr:colOff>76200</xdr:colOff>
                    <xdr:row>32</xdr:row>
                    <xdr:rowOff>0</xdr:rowOff>
                  </from>
                  <to>
                    <xdr:col>15</xdr:col>
                    <xdr:colOff>381000</xdr:colOff>
                    <xdr:row>33</xdr:row>
                    <xdr:rowOff>0</xdr:rowOff>
                  </to>
                </anchor>
              </controlPr>
            </control>
          </mc:Choice>
        </mc:AlternateContent>
        <mc:AlternateContent xmlns:mc="http://schemas.openxmlformats.org/markup-compatibility/2006">
          <mc:Choice Requires="x14">
            <control shapeId="8225" r:id="rId36" name="Check Box 33">
              <controlPr locked="0" defaultSize="0" autoFill="0" autoLine="0" autoPict="0">
                <anchor moveWithCells="1">
                  <from>
                    <xdr:col>16</xdr:col>
                    <xdr:colOff>66675</xdr:colOff>
                    <xdr:row>32</xdr:row>
                    <xdr:rowOff>0</xdr:rowOff>
                  </from>
                  <to>
                    <xdr:col>16</xdr:col>
                    <xdr:colOff>371475</xdr:colOff>
                    <xdr:row>33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事業所規模確認様式</vt:lpstr>
      <vt:lpstr>１単位目</vt:lpstr>
      <vt:lpstr>２単位目</vt:lpstr>
      <vt:lpstr>３単位目</vt:lpstr>
      <vt:lpstr>４単位目</vt:lpstr>
      <vt:lpstr>５単位目</vt:lpstr>
      <vt:lpstr>６単位目</vt:lpstr>
      <vt:lpstr>'１単位目'!Print_Area</vt:lpstr>
      <vt:lpstr>事業所規模確認様式!Print_Area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宮崎 千尋</cp:lastModifiedBy>
  <cp:lastPrinted>2023-02-24T10:54:55Z</cp:lastPrinted>
  <dcterms:created xsi:type="dcterms:W3CDTF">2021-02-16T08:03:57Z</dcterms:created>
  <dcterms:modified xsi:type="dcterms:W3CDTF">2026-02-05T02:48:57Z</dcterms:modified>
</cp:coreProperties>
</file>