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xml" ContentType="application/vnd.openxmlformats-officedocument.spreadsheetml.comments+xml"/>
  <Override PartName="/xl/drawings/drawing15.xml" ContentType="application/vnd.openxmlformats-officedocument.drawing+xml"/>
  <Override PartName="/xl/comments2.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codeName="ThisWorkbook"/>
  <xr:revisionPtr revIDLastSave="0" documentId="13_ncr:1_{2B4E8601-6BD1-48E6-8490-9B398F58C1E7}" xr6:coauthVersionLast="47" xr6:coauthVersionMax="47" xr10:uidLastSave="{00000000-0000-0000-0000-000000000000}"/>
  <bookViews>
    <workbookView xWindow="11790" yWindow="990" windowWidth="15630" windowHeight="11805" tabRatio="841" xr2:uid="{00000000-000D-0000-FFFF-FFFF00000000}"/>
  </bookViews>
  <sheets>
    <sheet name="ファイルの綴り方" sheetId="1" r:id="rId1"/>
    <sheet name="提出書類一覧" sheetId="47" r:id="rId2"/>
    <sheet name="様式1（応募申請書）" sheetId="53" r:id="rId3"/>
    <sheet name="様式2（暴排）" sheetId="46" r:id="rId4"/>
    <sheet name="様式3（事業計画書表紙）" sheetId="4" r:id="rId5"/>
    <sheet name="様式4（事業計画書概要）" sheetId="6" r:id="rId6"/>
    <sheet name="別紙1-1（実績）" sheetId="8" r:id="rId7"/>
    <sheet name="★別紙1-1（実績）" sheetId="9" r:id="rId8"/>
    <sheet name="別紙1-2（廃止） " sheetId="10" r:id="rId9"/>
    <sheet name="★別紙1-2（廃止）" sheetId="11" r:id="rId10"/>
    <sheet name="別紙2-1（代表者）" sheetId="12" r:id="rId11"/>
    <sheet name="★別紙2-1（代表者）" sheetId="13" r:id="rId12"/>
    <sheet name="別紙2-2（管理者）" sheetId="14" r:id="rId13"/>
    <sheet name="★別紙2-2（管理者）" sheetId="15" r:id="rId14"/>
    <sheet name="別紙2-3（既存・新管理者）" sheetId="16" r:id="rId15"/>
    <sheet name="★別紙2-3（既存・新管理者）" sheetId="17" r:id="rId16"/>
    <sheet name="別紙3（土地利用等協議）" sheetId="18" r:id="rId17"/>
    <sheet name="★別紙3（土地利用等協議）" sheetId="19" r:id="rId18"/>
    <sheet name="別紙4（資金計画）" sheetId="21" r:id="rId19"/>
    <sheet name="★別紙4（資金計画）" sheetId="22" r:id="rId20"/>
    <sheet name="【小多用】別紙5-1（収支予算書）" sheetId="23" r:id="rId21"/>
    <sheet name="★【小多用】別紙5-1（収支予算書）" sheetId="24" r:id="rId22"/>
    <sheet name="【ＧＨ用】別紙5-2（収支予算書）" sheetId="25" r:id="rId23"/>
    <sheet name="★【ＧＨ用】別紙5-2（収支予算書）" sheetId="26" r:id="rId24"/>
    <sheet name="別紙6" sheetId="51" r:id="rId25"/>
    <sheet name="別紙7(危機管理）" sheetId="31" r:id="rId26"/>
    <sheet name="★別紙7(危機管理）" sheetId="52" r:id="rId27"/>
    <sheet name="別紙8（人材育成）" sheetId="35" r:id="rId28"/>
    <sheet name="★別紙8（人材育成）" sheetId="36" r:id="rId29"/>
    <sheet name="別紙9（原本証明）" sheetId="38" r:id="rId30"/>
    <sheet name="★別紙９（原本証明）" sheetId="39" r:id="rId31"/>
    <sheet name="★選定後1（地元説明）" sheetId="49" r:id="rId32"/>
    <sheet name="★選定後２（地域連携）" sheetId="50" r:id="rId33"/>
  </sheets>
  <definedNames>
    <definedName name="_xlnm.Print_Area" localSheetId="22">'【ＧＨ用】別紙5-2（収支予算書）'!$A$1:$AE$111</definedName>
    <definedName name="_xlnm.Print_Area" localSheetId="20">'【小多用】別紙5-1（収支予算書）'!$A$1:$AE$119</definedName>
    <definedName name="_xlnm.Print_Area" localSheetId="23">'★【ＧＨ用】別紙5-2（収支予算書）'!$A$1:$AF$109</definedName>
    <definedName name="_xlnm.Print_Area" localSheetId="21">'★【小多用】別紙5-1（収支予算書）'!$A$1:$AE$121</definedName>
    <definedName name="_xlnm.Print_Area" localSheetId="31">'★選定後1（地元説明）'!$A$1:$AC$33</definedName>
    <definedName name="_xlnm.Print_Area" localSheetId="7">'★別紙1-1（実績）'!$A$1:$G$34</definedName>
    <definedName name="_xlnm.Print_Area" localSheetId="9">'★別紙1-2（廃止）'!$A$1:$F$30</definedName>
    <definedName name="_xlnm.Print_Area" localSheetId="11">'★別紙2-1（代表者）'!$A$1:$Z$42</definedName>
    <definedName name="_xlnm.Print_Area" localSheetId="13">'★別紙2-2（管理者）'!$A$1:$Z$46</definedName>
    <definedName name="_xlnm.Print_Area" localSheetId="15">'★別紙2-3（既存・新管理者）'!$A$1:$AA$39</definedName>
    <definedName name="_xlnm.Print_Area" localSheetId="17">'★別紙3（土地利用等協議）'!$A$1:$O$69</definedName>
    <definedName name="_xlnm.Print_Area" localSheetId="19">'★別紙4（資金計画）'!$A$1:$AB$61</definedName>
    <definedName name="_xlnm.Print_Area" localSheetId="26">'★別紙7(危機管理）'!$A$1:$C$36</definedName>
    <definedName name="_xlnm.Print_Area" localSheetId="28">'★別紙8（人材育成）'!$A$1:$K$42</definedName>
    <definedName name="_xlnm.Print_Area" localSheetId="30">'★別紙９（原本証明）'!$A$1:$AC$27</definedName>
    <definedName name="_xlnm.Print_Area" localSheetId="0">ファイルの綴り方!$A$1:$AT$54</definedName>
    <definedName name="_xlnm.Print_Area" localSheetId="1">提出書類一覧!$B$1:$AG$52</definedName>
    <definedName name="_xlnm.Print_Area" localSheetId="6">'別紙1-1（実績）'!$A$1:$G$34</definedName>
    <definedName name="_xlnm.Print_Area" localSheetId="8">'別紙1-2（廃止） '!$A$1:$F$30</definedName>
    <definedName name="_xlnm.Print_Area" localSheetId="10">'別紙2-1（代表者）'!$A$1:$Z$42</definedName>
    <definedName name="_xlnm.Print_Area" localSheetId="12">'別紙2-2（管理者）'!$A$1:$Z$46</definedName>
    <definedName name="_xlnm.Print_Area" localSheetId="14">'別紙2-3（既存・新管理者）'!$A$1:$Z$39</definedName>
    <definedName name="_xlnm.Print_Area" localSheetId="16">'別紙3（土地利用等協議）'!$A$1:$O$69</definedName>
    <definedName name="_xlnm.Print_Area" localSheetId="18">'別紙4（資金計画）'!$A$1:$AB$61</definedName>
    <definedName name="_xlnm.Print_Area" localSheetId="25">'別紙7(危機管理）'!$A$1:$C$36</definedName>
    <definedName name="_xlnm.Print_Area" localSheetId="27">'別紙8（人材育成）'!$A$1:$K$42</definedName>
    <definedName name="_xlnm.Print_Area" localSheetId="29">'別紙9（原本証明）'!$A$1:$AC$24</definedName>
    <definedName name="_xlnm.Print_Area" localSheetId="2">'様式1（応募申請書）'!$A$1:$Z$36</definedName>
    <definedName name="_xlnm.Print_Area" localSheetId="3">'様式2（暴排）'!$A$1:$AG$50</definedName>
    <definedName name="_xlnm.Print_Area" localSheetId="4">'様式3（事業計画書表紙）'!$A$1:$AE$60</definedName>
    <definedName name="_xlnm.Print_Area" localSheetId="5">'様式4（事業計画書概要）'!$A$1:$Y$70</definedName>
    <definedName name="_xlnm.Print_Titles" localSheetId="1">提出書類一覧!$10:$11</definedName>
    <definedName name="Z_5720E392_AF30_4D2D_8276_53ACEA327B8C_.wvu.PrintArea" localSheetId="26" hidden="1">'★別紙7(危機管理）'!$A:$C</definedName>
    <definedName name="Z_5720E392_AF30_4D2D_8276_53ACEA327B8C_.wvu.PrintArea" localSheetId="30" hidden="1">'★別紙９（原本証明）'!$A$1:$AC$27</definedName>
    <definedName name="Z_5720E392_AF30_4D2D_8276_53ACEA327B8C_.wvu.PrintArea" localSheetId="1" hidden="1">提出書類一覧!$B$1:$AG$52</definedName>
    <definedName name="Z_5720E392_AF30_4D2D_8276_53ACEA327B8C_.wvu.PrintTitles" localSheetId="1" hidden="1">提出書類一覧!$10:$11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7" i="22" l="1"/>
  <c r="Q7" i="22"/>
  <c r="Y6" i="22"/>
  <c r="Y7" i="22" s="1"/>
  <c r="Y6" i="21"/>
  <c r="Y7" i="21" l="1"/>
  <c r="U7" i="21"/>
  <c r="Q7" i="21"/>
  <c r="B2" i="6" l="1"/>
  <c r="G36" i="35" l="1"/>
  <c r="F36" i="35"/>
  <c r="E36" i="35"/>
  <c r="G36" i="36"/>
  <c r="F36" i="36"/>
  <c r="E36" i="36"/>
  <c r="K16" i="36" l="1"/>
  <c r="J16" i="36"/>
  <c r="E16" i="36"/>
  <c r="D16" i="36"/>
  <c r="I15" i="36"/>
  <c r="C15" i="36"/>
  <c r="I14" i="36"/>
  <c r="C14" i="36"/>
  <c r="I13" i="36"/>
  <c r="C13" i="36"/>
  <c r="I12" i="36"/>
  <c r="C12" i="36"/>
  <c r="C16" i="36" l="1"/>
  <c r="I16" i="36"/>
  <c r="K16" i="35" l="1"/>
  <c r="J16" i="35"/>
  <c r="I15" i="35"/>
  <c r="I14" i="35"/>
  <c r="I13" i="35"/>
  <c r="I12" i="35"/>
  <c r="I16" i="35" l="1"/>
  <c r="L32" i="22"/>
  <c r="Q32" i="22"/>
  <c r="G4" i="9"/>
  <c r="AJ38" i="23" l="1"/>
  <c r="AJ37" i="23"/>
  <c r="AJ37" i="24" l="1"/>
  <c r="L31" i="26" l="1"/>
  <c r="L35" i="26"/>
  <c r="L34" i="26"/>
  <c r="L33" i="26"/>
  <c r="L32" i="26"/>
  <c r="L30" i="26"/>
  <c r="AO43" i="24"/>
  <c r="AJ43" i="24"/>
  <c r="AO42" i="24"/>
  <c r="AJ42" i="24"/>
  <c r="AO41" i="24"/>
  <c r="AJ41" i="24"/>
  <c r="AO40" i="24"/>
  <c r="AJ40" i="24"/>
  <c r="AO39" i="24"/>
  <c r="AJ39" i="24"/>
  <c r="AJ38" i="24"/>
  <c r="Q35" i="22" l="1"/>
  <c r="AJ36" i="26" l="1"/>
  <c r="L36" i="26" s="1"/>
  <c r="AG72" i="26"/>
  <c r="AJ72" i="26" s="1"/>
  <c r="AG73" i="26"/>
  <c r="AJ73" i="26" s="1"/>
  <c r="AG74" i="26"/>
  <c r="AJ74" i="26" s="1"/>
  <c r="AG75" i="26"/>
  <c r="AJ75" i="26" s="1"/>
  <c r="AG76" i="26"/>
  <c r="AJ76" i="26" s="1"/>
  <c r="AG77" i="26"/>
  <c r="AJ77" i="26" s="1"/>
  <c r="AJ78" i="26"/>
  <c r="C15" i="35" l="1"/>
  <c r="C14" i="35"/>
  <c r="C13" i="35"/>
  <c r="C12" i="35"/>
  <c r="E16" i="35"/>
  <c r="D16" i="35"/>
  <c r="C16" i="35" l="1"/>
  <c r="O55" i="6" l="1"/>
  <c r="O54" i="6"/>
  <c r="I56" i="6"/>
  <c r="L56" i="6"/>
  <c r="F56" i="6"/>
  <c r="O56" i="6" l="1"/>
  <c r="I57" i="6" l="1"/>
  <c r="L57" i="6"/>
  <c r="F57" i="6"/>
  <c r="F5" i="10" l="1"/>
  <c r="F5" i="11"/>
  <c r="V10" i="12"/>
  <c r="V21" i="12" s="1"/>
  <c r="V10" i="13"/>
  <c r="V21" i="13" s="1"/>
  <c r="V11" i="14"/>
  <c r="V11" i="15"/>
  <c r="V10" i="16"/>
  <c r="W10" i="17"/>
  <c r="W28" i="17" s="1"/>
  <c r="L12" i="21"/>
  <c r="Q12" i="21"/>
  <c r="L15" i="21"/>
  <c r="Q15" i="21"/>
  <c r="L22" i="21"/>
  <c r="Q22" i="21"/>
  <c r="L29" i="21"/>
  <c r="Q29" i="21"/>
  <c r="L35" i="21"/>
  <c r="Q35" i="21"/>
  <c r="K49" i="21"/>
  <c r="E51" i="21" s="1"/>
  <c r="K61" i="21"/>
  <c r="L12" i="22"/>
  <c r="Q12" i="22"/>
  <c r="L15" i="22"/>
  <c r="Q15" i="22"/>
  <c r="L22" i="22"/>
  <c r="Q22" i="22"/>
  <c r="L35" i="22"/>
  <c r="K49" i="22"/>
  <c r="E51" i="22" s="1"/>
  <c r="K61" i="22"/>
  <c r="AD7" i="23"/>
  <c r="AE7" i="23" s="1"/>
  <c r="AD8" i="23"/>
  <c r="AE8" i="23" s="1"/>
  <c r="AD9" i="23"/>
  <c r="AD10" i="23"/>
  <c r="AE10" i="23" s="1"/>
  <c r="AD11" i="23"/>
  <c r="AE11" i="23" s="1"/>
  <c r="AD12" i="23"/>
  <c r="AE12" i="23" s="1"/>
  <c r="AD16" i="23"/>
  <c r="AE16" i="23" s="1"/>
  <c r="AD17" i="23"/>
  <c r="AE17" i="23"/>
  <c r="AD18" i="23"/>
  <c r="AD19" i="23"/>
  <c r="AE19" i="23" s="1"/>
  <c r="AD20" i="23"/>
  <c r="AE20" i="23" s="1"/>
  <c r="AD21" i="23"/>
  <c r="AE21" i="23" s="1"/>
  <c r="F26" i="23"/>
  <c r="R26" i="23"/>
  <c r="U26" i="23"/>
  <c r="P37" i="23"/>
  <c r="T37" i="23" s="1"/>
  <c r="P38" i="23"/>
  <c r="T38" i="23" s="1"/>
  <c r="P39" i="23"/>
  <c r="T39" i="23" s="1"/>
  <c r="AJ39" i="23"/>
  <c r="AO39" i="23"/>
  <c r="P40" i="23"/>
  <c r="T40" i="23" s="1"/>
  <c r="AJ40" i="23"/>
  <c r="AO40" i="23"/>
  <c r="P41" i="23"/>
  <c r="T41" i="23" s="1"/>
  <c r="AJ41" i="23"/>
  <c r="AO41" i="23"/>
  <c r="P42" i="23"/>
  <c r="T42" i="23" s="1"/>
  <c r="AJ42" i="23"/>
  <c r="AO42" i="23"/>
  <c r="P43" i="23"/>
  <c r="T43" i="23" s="1"/>
  <c r="AJ43" i="23"/>
  <c r="AO43" i="23"/>
  <c r="T44" i="23"/>
  <c r="T45" i="23"/>
  <c r="T46" i="23"/>
  <c r="T52" i="23"/>
  <c r="T53" i="23"/>
  <c r="T58" i="23"/>
  <c r="T59" i="23"/>
  <c r="T60" i="23"/>
  <c r="T61" i="23"/>
  <c r="T62" i="23"/>
  <c r="T63" i="23"/>
  <c r="T64" i="23"/>
  <c r="T65" i="23"/>
  <c r="T66" i="23"/>
  <c r="T67" i="23"/>
  <c r="T68" i="23"/>
  <c r="T69" i="23"/>
  <c r="T70" i="23"/>
  <c r="T71" i="23"/>
  <c r="T72" i="23"/>
  <c r="AG78" i="23"/>
  <c r="P79" i="23"/>
  <c r="T79" i="23" s="1"/>
  <c r="P80" i="23"/>
  <c r="T80" i="23"/>
  <c r="AG80" i="23"/>
  <c r="AJ80" i="23" s="1"/>
  <c r="AL80" i="23"/>
  <c r="P81" i="23"/>
  <c r="T81" i="23" s="1"/>
  <c r="AG81" i="23"/>
  <c r="AJ81" i="23" s="1"/>
  <c r="P82" i="23"/>
  <c r="T82" i="23" s="1"/>
  <c r="AG82" i="23"/>
  <c r="AJ82" i="23" s="1"/>
  <c r="AL82" i="23"/>
  <c r="AO82" i="23" s="1"/>
  <c r="P83" i="23"/>
  <c r="T83" i="23" s="1"/>
  <c r="AG83" i="23"/>
  <c r="AJ83" i="23" s="1"/>
  <c r="AL83" i="23"/>
  <c r="AO83" i="23" s="1"/>
  <c r="P84" i="23"/>
  <c r="T84" i="23" s="1"/>
  <c r="AG84" i="23"/>
  <c r="AJ84" i="23" s="1"/>
  <c r="AL84" i="23"/>
  <c r="AO84" i="23" s="1"/>
  <c r="P85" i="23"/>
  <c r="T85" i="23" s="1"/>
  <c r="AG85" i="23"/>
  <c r="AJ85" i="23" s="1"/>
  <c r="AL85" i="23"/>
  <c r="AO85" i="23" s="1"/>
  <c r="T86" i="23"/>
  <c r="AG86" i="23"/>
  <c r="AJ86" i="23" s="1"/>
  <c r="AL86" i="23"/>
  <c r="AO86" i="23" s="1"/>
  <c r="T87" i="23"/>
  <c r="T88" i="23"/>
  <c r="P90" i="23"/>
  <c r="T90" i="23" s="1"/>
  <c r="P92" i="23"/>
  <c r="T92" i="23" s="1"/>
  <c r="T94" i="23"/>
  <c r="T95" i="23"/>
  <c r="T100" i="23"/>
  <c r="T101" i="23"/>
  <c r="T102" i="23"/>
  <c r="T103" i="23"/>
  <c r="T104" i="23"/>
  <c r="T105" i="23"/>
  <c r="T106" i="23"/>
  <c r="T107" i="23"/>
  <c r="T108" i="23"/>
  <c r="T109" i="23"/>
  <c r="T110" i="23"/>
  <c r="T111" i="23"/>
  <c r="T112" i="23"/>
  <c r="T113" i="23"/>
  <c r="T114" i="23"/>
  <c r="AD7" i="24"/>
  <c r="AE7" i="24" s="1"/>
  <c r="AD8" i="24"/>
  <c r="AE8" i="24" s="1"/>
  <c r="AD9" i="24"/>
  <c r="AE9" i="24" s="1"/>
  <c r="AD10" i="24"/>
  <c r="AE10" i="24" s="1"/>
  <c r="AD11" i="24"/>
  <c r="AE11" i="24" s="1"/>
  <c r="AD12" i="24"/>
  <c r="AE12" i="24"/>
  <c r="AD16" i="24"/>
  <c r="AE16" i="24" s="1"/>
  <c r="F17" i="24"/>
  <c r="H17" i="24"/>
  <c r="AD18" i="24"/>
  <c r="AE18" i="24" s="1"/>
  <c r="AD19" i="24"/>
  <c r="AD20" i="24"/>
  <c r="AE20" i="24"/>
  <c r="AD21" i="24"/>
  <c r="AE21" i="24" s="1"/>
  <c r="F26" i="24"/>
  <c r="O26" i="24"/>
  <c r="R26" i="24"/>
  <c r="P37" i="24"/>
  <c r="T37" i="24" s="1"/>
  <c r="P38" i="24"/>
  <c r="T38" i="24" s="1"/>
  <c r="P39" i="24"/>
  <c r="T39" i="24" s="1"/>
  <c r="P40" i="24"/>
  <c r="T40" i="24" s="1"/>
  <c r="P41" i="24"/>
  <c r="T41" i="24" s="1"/>
  <c r="P42" i="24"/>
  <c r="T42" i="24" s="1"/>
  <c r="P43" i="24"/>
  <c r="T43" i="24" s="1"/>
  <c r="T44" i="24"/>
  <c r="T45" i="24"/>
  <c r="T46" i="24"/>
  <c r="T52" i="24"/>
  <c r="T53" i="24"/>
  <c r="T58" i="24"/>
  <c r="T59" i="24"/>
  <c r="T60" i="24"/>
  <c r="T61" i="24"/>
  <c r="T62" i="24"/>
  <c r="T63" i="24"/>
  <c r="T64" i="24"/>
  <c r="T65" i="24"/>
  <c r="T66" i="24"/>
  <c r="T67" i="24"/>
  <c r="T68" i="24"/>
  <c r="T69" i="24"/>
  <c r="T70" i="24"/>
  <c r="T71" i="24"/>
  <c r="T72" i="24"/>
  <c r="T73" i="24"/>
  <c r="P80" i="24"/>
  <c r="T80" i="24" s="1"/>
  <c r="AG80" i="24"/>
  <c r="AJ80" i="24" s="1"/>
  <c r="P81" i="24"/>
  <c r="T81" i="24" s="1"/>
  <c r="AG81" i="24"/>
  <c r="AJ81" i="24" s="1"/>
  <c r="P82" i="24"/>
  <c r="T82" i="24" s="1"/>
  <c r="AG82" i="24"/>
  <c r="AJ82" i="24" s="1"/>
  <c r="AL82" i="24"/>
  <c r="AO82" i="24" s="1"/>
  <c r="P83" i="24"/>
  <c r="T83" i="24" s="1"/>
  <c r="AG83" i="24"/>
  <c r="AJ83" i="24" s="1"/>
  <c r="AL83" i="24"/>
  <c r="AO83" i="24" s="1"/>
  <c r="P84" i="24"/>
  <c r="T84" i="24" s="1"/>
  <c r="AG84" i="24"/>
  <c r="AJ84" i="24" s="1"/>
  <c r="AL84" i="24"/>
  <c r="AO84" i="24" s="1"/>
  <c r="P85" i="24"/>
  <c r="T85" i="24" s="1"/>
  <c r="AG85" i="24"/>
  <c r="AJ85" i="24"/>
  <c r="AL85" i="24"/>
  <c r="AO85" i="24" s="1"/>
  <c r="P86" i="24"/>
  <c r="T86" i="24" s="1"/>
  <c r="AG86" i="24"/>
  <c r="AJ86" i="24" s="1"/>
  <c r="AL86" i="24"/>
  <c r="AO86" i="24" s="1"/>
  <c r="T87" i="24"/>
  <c r="T88" i="24"/>
  <c r="T89" i="24"/>
  <c r="T95" i="24"/>
  <c r="T96" i="24"/>
  <c r="T101" i="24"/>
  <c r="T102" i="24"/>
  <c r="T103" i="24"/>
  <c r="T104" i="24"/>
  <c r="T105" i="24"/>
  <c r="T106" i="24"/>
  <c r="T107" i="24"/>
  <c r="T108" i="24"/>
  <c r="T109" i="24"/>
  <c r="T110" i="24"/>
  <c r="T111" i="24"/>
  <c r="T112" i="24"/>
  <c r="T113" i="24"/>
  <c r="T114" i="24"/>
  <c r="T115" i="24"/>
  <c r="T116" i="24"/>
  <c r="AD7" i="25"/>
  <c r="AE7" i="25" s="1"/>
  <c r="AD8" i="25"/>
  <c r="AE8" i="25" s="1"/>
  <c r="AD9" i="25"/>
  <c r="AE9" i="25" s="1"/>
  <c r="AD13" i="25"/>
  <c r="AE13" i="25" s="1"/>
  <c r="AD14" i="25"/>
  <c r="O20" i="25" s="1"/>
  <c r="AE14" i="25"/>
  <c r="AD15" i="25"/>
  <c r="AE15" i="25" s="1"/>
  <c r="F20" i="25"/>
  <c r="P40" i="25" s="1"/>
  <c r="T40" i="25" s="1"/>
  <c r="L20" i="25"/>
  <c r="P82" i="25" s="1"/>
  <c r="T82" i="25" s="1"/>
  <c r="P30" i="25"/>
  <c r="T30" i="25" s="1"/>
  <c r="AJ30" i="25"/>
  <c r="P31" i="25"/>
  <c r="T31" i="25" s="1"/>
  <c r="AJ31" i="25"/>
  <c r="P32" i="25"/>
  <c r="T32" i="25" s="1"/>
  <c r="AJ32" i="25"/>
  <c r="P33" i="25"/>
  <c r="T33" i="25" s="1"/>
  <c r="AJ33" i="25"/>
  <c r="P34" i="25"/>
  <c r="T34" i="25" s="1"/>
  <c r="AJ34" i="25"/>
  <c r="P35" i="25"/>
  <c r="T35" i="25" s="1"/>
  <c r="AJ35" i="25"/>
  <c r="T36" i="25"/>
  <c r="T37" i="25"/>
  <c r="T38" i="25"/>
  <c r="T48" i="25"/>
  <c r="T52" i="25"/>
  <c r="T53" i="25"/>
  <c r="T54" i="25"/>
  <c r="T55" i="25"/>
  <c r="T56" i="25"/>
  <c r="T57" i="25"/>
  <c r="T58" i="25"/>
  <c r="T59" i="25"/>
  <c r="T60" i="25"/>
  <c r="T61" i="25"/>
  <c r="T62" i="25"/>
  <c r="T63" i="25"/>
  <c r="T64" i="25"/>
  <c r="T65" i="25"/>
  <c r="T66" i="25"/>
  <c r="P72" i="25"/>
  <c r="T72" i="25"/>
  <c r="AG72" i="25"/>
  <c r="AJ72" i="25" s="1"/>
  <c r="P73" i="25"/>
  <c r="T73" i="25" s="1"/>
  <c r="AG73" i="25"/>
  <c r="AJ73" i="25" s="1"/>
  <c r="P74" i="25"/>
  <c r="T74" i="25" s="1"/>
  <c r="AG74" i="25"/>
  <c r="AJ74" i="25" s="1"/>
  <c r="P75" i="25"/>
  <c r="T75" i="25" s="1"/>
  <c r="AG75" i="25"/>
  <c r="AJ75" i="25" s="1"/>
  <c r="P76" i="25"/>
  <c r="T76" i="25" s="1"/>
  <c r="AG76" i="25"/>
  <c r="AJ76" i="25" s="1"/>
  <c r="P77" i="25"/>
  <c r="T77" i="25" s="1"/>
  <c r="AG77" i="25"/>
  <c r="AJ77" i="25" s="1"/>
  <c r="T78" i="25"/>
  <c r="T79" i="25"/>
  <c r="T80" i="25"/>
  <c r="C91" i="25"/>
  <c r="T94" i="25"/>
  <c r="T95" i="25"/>
  <c r="T96" i="25"/>
  <c r="T97" i="25"/>
  <c r="T98" i="25"/>
  <c r="T99" i="25"/>
  <c r="T100" i="25"/>
  <c r="T101" i="25"/>
  <c r="T102" i="25"/>
  <c r="T103" i="25"/>
  <c r="T104" i="25"/>
  <c r="T105" i="25"/>
  <c r="T106" i="25"/>
  <c r="T107" i="25"/>
  <c r="T108" i="25"/>
  <c r="AD7" i="26"/>
  <c r="AE7" i="26" s="1"/>
  <c r="AD8" i="26"/>
  <c r="AE8" i="26" s="1"/>
  <c r="AD9" i="26"/>
  <c r="AE9" i="26" s="1"/>
  <c r="AD13" i="26"/>
  <c r="AE13" i="26" s="1"/>
  <c r="AD14" i="26"/>
  <c r="O20" i="26" s="1"/>
  <c r="AD15" i="26"/>
  <c r="AE15" i="26" s="1"/>
  <c r="F20" i="26"/>
  <c r="P41" i="26" s="1"/>
  <c r="T41" i="26" s="1"/>
  <c r="L20" i="26"/>
  <c r="P82" i="26" s="1"/>
  <c r="T82" i="26" s="1"/>
  <c r="P30" i="26"/>
  <c r="T30" i="26" s="1"/>
  <c r="P31" i="26"/>
  <c r="T31" i="26" s="1"/>
  <c r="P32" i="26"/>
  <c r="T32" i="26" s="1"/>
  <c r="P33" i="26"/>
  <c r="T33" i="26" s="1"/>
  <c r="P34" i="26"/>
  <c r="T34" i="26" s="1"/>
  <c r="P35" i="26"/>
  <c r="T35" i="26"/>
  <c r="T36" i="26"/>
  <c r="T37" i="26"/>
  <c r="T38" i="26"/>
  <c r="T44" i="26"/>
  <c r="T45" i="26"/>
  <c r="T46" i="26"/>
  <c r="T48" i="26"/>
  <c r="T52" i="26"/>
  <c r="T53" i="26"/>
  <c r="T54" i="26"/>
  <c r="T55" i="26"/>
  <c r="T56" i="26"/>
  <c r="T57" i="26"/>
  <c r="T58" i="26"/>
  <c r="T59" i="26"/>
  <c r="T60" i="26"/>
  <c r="T61" i="26"/>
  <c r="T62" i="26"/>
  <c r="T63" i="26"/>
  <c r="T64" i="26"/>
  <c r="T65" i="26"/>
  <c r="P72" i="26"/>
  <c r="T72" i="26"/>
  <c r="P73" i="26"/>
  <c r="T73" i="26" s="1"/>
  <c r="P74" i="26"/>
  <c r="T74" i="26"/>
  <c r="P75" i="26"/>
  <c r="T75" i="26" s="1"/>
  <c r="P76" i="26"/>
  <c r="T76" i="26" s="1"/>
  <c r="P77" i="26"/>
  <c r="T77" i="26" s="1"/>
  <c r="T78" i="26"/>
  <c r="T79" i="26"/>
  <c r="T80" i="26"/>
  <c r="T86" i="26"/>
  <c r="T87" i="26"/>
  <c r="T88" i="26"/>
  <c r="C90" i="26"/>
  <c r="T94" i="26"/>
  <c r="T95" i="26"/>
  <c r="T96" i="26"/>
  <c r="T97" i="26"/>
  <c r="T98" i="26"/>
  <c r="T99" i="26"/>
  <c r="T100" i="26"/>
  <c r="T101" i="26"/>
  <c r="T102" i="26"/>
  <c r="T103" i="26"/>
  <c r="T104" i="26"/>
  <c r="T105" i="26"/>
  <c r="T106" i="26"/>
  <c r="L26" i="21" l="1"/>
  <c r="P42" i="26"/>
  <c r="T42" i="26" s="1"/>
  <c r="P43" i="26"/>
  <c r="T43" i="26" s="1"/>
  <c r="P40" i="26"/>
  <c r="T40" i="26" s="1"/>
  <c r="P39" i="26"/>
  <c r="T39" i="26" s="1"/>
  <c r="T47" i="26" s="1"/>
  <c r="O26" i="23"/>
  <c r="T109" i="25"/>
  <c r="L26" i="22"/>
  <c r="L30" i="22" s="1"/>
  <c r="L29" i="22" s="1"/>
  <c r="T74" i="24"/>
  <c r="I26" i="23"/>
  <c r="P48" i="23" s="1"/>
  <c r="T48" i="23" s="1"/>
  <c r="L39" i="21"/>
  <c r="Q26" i="21"/>
  <c r="T67" i="25"/>
  <c r="P83" i="25"/>
  <c r="T83" i="25" s="1"/>
  <c r="T117" i="24"/>
  <c r="I20" i="25"/>
  <c r="AA26" i="23"/>
  <c r="P87" i="25"/>
  <c r="T87" i="25" s="1"/>
  <c r="V35" i="12"/>
  <c r="V23" i="15"/>
  <c r="V41" i="15"/>
  <c r="V23" i="14"/>
  <c r="V41" i="14"/>
  <c r="V29" i="14"/>
  <c r="V29" i="12"/>
  <c r="V35" i="13"/>
  <c r="V29" i="13"/>
  <c r="T107" i="26"/>
  <c r="T66" i="26"/>
  <c r="AE14" i="26"/>
  <c r="P85" i="25"/>
  <c r="T85" i="25" s="1"/>
  <c r="P81" i="25"/>
  <c r="T81" i="25" s="1"/>
  <c r="P43" i="25"/>
  <c r="T43" i="25" s="1"/>
  <c r="P39" i="25"/>
  <c r="T39" i="25" s="1"/>
  <c r="I26" i="24"/>
  <c r="P48" i="24" s="1"/>
  <c r="T48" i="24" s="1"/>
  <c r="AD17" i="24"/>
  <c r="AE17" i="24" s="1"/>
  <c r="X26" i="24"/>
  <c r="P94" i="24" s="1"/>
  <c r="T94" i="24" s="1"/>
  <c r="P50" i="23"/>
  <c r="T50" i="23" s="1"/>
  <c r="Q39" i="21"/>
  <c r="V29" i="15"/>
  <c r="P45" i="25"/>
  <c r="T45" i="25" s="1"/>
  <c r="P41" i="25"/>
  <c r="T41" i="25" s="1"/>
  <c r="U26" i="24"/>
  <c r="N51" i="21"/>
  <c r="E52" i="21"/>
  <c r="AE19" i="24"/>
  <c r="AA26" i="24"/>
  <c r="AE18" i="23"/>
  <c r="X26" i="23"/>
  <c r="P85" i="26"/>
  <c r="T85" i="26" s="1"/>
  <c r="P83" i="26"/>
  <c r="T83" i="26" s="1"/>
  <c r="P81" i="26"/>
  <c r="T81" i="26" s="1"/>
  <c r="I20" i="26"/>
  <c r="T73" i="23"/>
  <c r="AE9" i="23"/>
  <c r="L26" i="23"/>
  <c r="V22" i="16"/>
  <c r="V28" i="16"/>
  <c r="L26" i="24"/>
  <c r="Q26" i="22"/>
  <c r="Q30" i="22" s="1"/>
  <c r="Q29" i="22" s="1"/>
  <c r="Q39" i="22" s="1"/>
  <c r="P84" i="26"/>
  <c r="T84" i="26" s="1"/>
  <c r="P88" i="25"/>
  <c r="T88" i="25" s="1"/>
  <c r="P86" i="25"/>
  <c r="T86" i="25" s="1"/>
  <c r="P84" i="25"/>
  <c r="T84" i="25" s="1"/>
  <c r="T115" i="23"/>
  <c r="E52" i="22"/>
  <c r="N51" i="22"/>
  <c r="W22" i="17"/>
  <c r="P46" i="25"/>
  <c r="T46" i="25" s="1"/>
  <c r="P44" i="25"/>
  <c r="T44" i="25" s="1"/>
  <c r="P42" i="25"/>
  <c r="T42" i="25" s="1"/>
  <c r="P50" i="24" l="1"/>
  <c r="T50" i="24" s="1"/>
  <c r="T68" i="26"/>
  <c r="T47" i="25"/>
  <c r="T69" i="25" s="1"/>
  <c r="P90" i="24"/>
  <c r="T90" i="24" s="1"/>
  <c r="P92" i="24"/>
  <c r="T92" i="24" s="1"/>
  <c r="T89" i="25"/>
  <c r="T111" i="25" s="1"/>
  <c r="P51" i="21"/>
  <c r="T51" i="21" s="1"/>
  <c r="P89" i="23"/>
  <c r="T89" i="23" s="1"/>
  <c r="P91" i="23"/>
  <c r="T91" i="23" s="1"/>
  <c r="P93" i="23"/>
  <c r="T93" i="23" s="1"/>
  <c r="P91" i="24"/>
  <c r="T91" i="24" s="1"/>
  <c r="P93" i="24"/>
  <c r="T93" i="24" s="1"/>
  <c r="P51" i="22"/>
  <c r="T51" i="22" s="1"/>
  <c r="P47" i="23"/>
  <c r="T47" i="23" s="1"/>
  <c r="P49" i="23"/>
  <c r="T49" i="23" s="1"/>
  <c r="P51" i="23"/>
  <c r="T51" i="23" s="1"/>
  <c r="T89" i="26"/>
  <c r="T109" i="26" s="1"/>
  <c r="E53" i="22"/>
  <c r="N52" i="22"/>
  <c r="P52" i="22" s="1"/>
  <c r="T52" i="22" s="1"/>
  <c r="P49" i="24"/>
  <c r="T49" i="24" s="1"/>
  <c r="P47" i="24"/>
  <c r="T47" i="24" s="1"/>
  <c r="P51" i="24"/>
  <c r="T51" i="24" s="1"/>
  <c r="N52" i="21"/>
  <c r="P52" i="21" s="1"/>
  <c r="T52" i="21" s="1"/>
  <c r="E53" i="21"/>
  <c r="T96" i="23" l="1"/>
  <c r="T116" i="23" s="1"/>
  <c r="E54" i="22"/>
  <c r="N53" i="22"/>
  <c r="P53" i="22" s="1"/>
  <c r="T53" i="22" s="1"/>
  <c r="T54" i="23"/>
  <c r="T74" i="23" s="1"/>
  <c r="T97" i="24"/>
  <c r="T118" i="24" s="1"/>
  <c r="T54" i="24"/>
  <c r="T75" i="24" s="1"/>
  <c r="N53" i="21"/>
  <c r="P53" i="21" s="1"/>
  <c r="T53" i="21" s="1"/>
  <c r="E54" i="21"/>
  <c r="E55" i="22" l="1"/>
  <c r="N54" i="22"/>
  <c r="P54" i="22" s="1"/>
  <c r="T54" i="22" s="1"/>
  <c r="N54" i="21"/>
  <c r="E55" i="21"/>
  <c r="E56" i="22" l="1"/>
  <c r="N55" i="22"/>
  <c r="N55" i="21"/>
  <c r="P55" i="21" s="1"/>
  <c r="T55" i="21" s="1"/>
  <c r="E56" i="21"/>
  <c r="P54" i="21"/>
  <c r="T54" i="21" s="1"/>
  <c r="P55" i="22" l="1"/>
  <c r="T55" i="22" s="1"/>
  <c r="E57" i="22"/>
  <c r="N56" i="22"/>
  <c r="P56" i="22" s="1"/>
  <c r="T56" i="22" s="1"/>
  <c r="N56" i="21"/>
  <c r="E57" i="21"/>
  <c r="N57" i="21" l="1"/>
  <c r="P57" i="21" s="1"/>
  <c r="T57" i="21" s="1"/>
  <c r="E58" i="21"/>
  <c r="E58" i="22"/>
  <c r="N57" i="22"/>
  <c r="P57" i="22" s="1"/>
  <c r="T57" i="22" s="1"/>
  <c r="P56" i="21"/>
  <c r="T56" i="21" s="1"/>
  <c r="E59" i="22" l="1"/>
  <c r="N58" i="22"/>
  <c r="N58" i="21"/>
  <c r="E59" i="21"/>
  <c r="N59" i="21" l="1"/>
  <c r="P59" i="21" s="1"/>
  <c r="T59" i="21" s="1"/>
  <c r="E60" i="21"/>
  <c r="N60" i="21" s="1"/>
  <c r="P60" i="21" s="1"/>
  <c r="T60" i="21" s="1"/>
  <c r="P58" i="22"/>
  <c r="T58" i="22" s="1"/>
  <c r="P58" i="21"/>
  <c r="T58" i="21" s="1"/>
  <c r="E60" i="22"/>
  <c r="N60" i="22" s="1"/>
  <c r="P60" i="22" s="1"/>
  <c r="T60" i="22" s="1"/>
  <c r="N59" i="22"/>
  <c r="P59" i="22" s="1"/>
  <c r="T59" i="22" s="1"/>
  <c r="N61" i="21" l="1"/>
  <c r="P61" i="21" s="1"/>
  <c r="N61" i="22"/>
  <c r="P61" i="22" s="1"/>
  <c r="L39" i="2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 authorId="0" shapeId="0" xr:uid="{00000000-0006-0000-1900-000001000000}">
      <text>
        <r>
          <rPr>
            <sz val="9"/>
            <color indexed="81"/>
            <rFont val="MS P ゴシック"/>
            <family val="3"/>
            <charset val="128"/>
          </rPr>
          <t xml:space="preserve">全面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 authorId="0" shapeId="0" xr:uid="{00000000-0006-0000-1A00-000001000000}">
      <text>
        <r>
          <rPr>
            <sz val="9"/>
            <color indexed="81"/>
            <rFont val="MS P ゴシック"/>
            <family val="3"/>
            <charset val="128"/>
          </rPr>
          <t xml:space="preserve">全面
</t>
        </r>
      </text>
    </comment>
  </commentList>
</comments>
</file>

<file path=xl/sharedStrings.xml><?xml version="1.0" encoding="utf-8"?>
<sst xmlns="http://schemas.openxmlformats.org/spreadsheetml/2006/main" count="3027" uniqueCount="962">
  <si>
    <t>フリガナ</t>
    <phoneticPr fontId="3"/>
  </si>
  <si>
    <t>駐車場
について</t>
    <rPh sb="0" eb="2">
      <t>チュウシャ</t>
    </rPh>
    <rPh sb="2" eb="3">
      <t>ジョウ</t>
    </rPh>
    <phoneticPr fontId="3"/>
  </si>
  <si>
    <t>□</t>
    <phoneticPr fontId="3"/>
  </si>
  <si>
    <t>台予定）</t>
    <rPh sb="0" eb="1">
      <t>ダイ</t>
    </rPh>
    <rPh sb="1" eb="3">
      <t>ヨテイ</t>
    </rPh>
    <phoneticPr fontId="3"/>
  </si>
  <si>
    <t>敷地外(敷地から</t>
    <rPh sb="0" eb="2">
      <t>シキチ</t>
    </rPh>
    <rPh sb="2" eb="3">
      <t>ガイ</t>
    </rPh>
    <rPh sb="4" eb="6">
      <t>シキチ</t>
    </rPh>
    <phoneticPr fontId="3"/>
  </si>
  <si>
    <t>㎡</t>
    <phoneticPr fontId="3"/>
  </si>
  <si>
    <t>（</t>
    <phoneticPr fontId="3"/>
  </si>
  <si>
    <t>階建</t>
    <rPh sb="0" eb="2">
      <t>カイダ</t>
    </rPh>
    <phoneticPr fontId="3"/>
  </si>
  <si>
    <t>耐火</t>
    <rPh sb="0" eb="2">
      <t>タイカ</t>
    </rPh>
    <phoneticPr fontId="3"/>
  </si>
  <si>
    <t>準耐火</t>
    <rPh sb="0" eb="1">
      <t>ジュン</t>
    </rPh>
    <rPh sb="1" eb="3">
      <t>タイカ</t>
    </rPh>
    <phoneticPr fontId="3"/>
  </si>
  <si>
    <t>建物の構造等</t>
    <rPh sb="0" eb="2">
      <t>タテモノ</t>
    </rPh>
    <rPh sb="3" eb="5">
      <t>コウゾウ</t>
    </rPh>
    <rPh sb="5" eb="6">
      <t>トウ</t>
    </rPh>
    <phoneticPr fontId="3"/>
  </si>
  <si>
    <t>）</t>
    <phoneticPr fontId="3"/>
  </si>
  <si>
    <t>建築の形態(</t>
    <rPh sb="0" eb="2">
      <t>ケンチク</t>
    </rPh>
    <rPh sb="3" eb="5">
      <t>ケイタイ</t>
    </rPh>
    <phoneticPr fontId="3"/>
  </si>
  <si>
    <t>単独</t>
    <rPh sb="0" eb="2">
      <t>タンドク</t>
    </rPh>
    <phoneticPr fontId="3"/>
  </si>
  <si>
    <t>既存事業所新管理者の経歴書</t>
    <rPh sb="0" eb="2">
      <t>キゾン</t>
    </rPh>
    <rPh sb="2" eb="5">
      <t>ジギョウショ</t>
    </rPh>
    <rPh sb="5" eb="6">
      <t>シン</t>
    </rPh>
    <phoneticPr fontId="3"/>
  </si>
  <si>
    <t>２年目収入合計</t>
    <rPh sb="1" eb="3">
      <t>ネンメ</t>
    </rPh>
    <rPh sb="3" eb="5">
      <t>シュウニュウ</t>
    </rPh>
    <rPh sb="5" eb="7">
      <t>ゴウケイ</t>
    </rPh>
    <phoneticPr fontId="3"/>
  </si>
  <si>
    <t>２年目収支</t>
    <rPh sb="1" eb="3">
      <t>ネンメ</t>
    </rPh>
    <rPh sb="3" eb="5">
      <t>シュウシ</t>
    </rPh>
    <phoneticPr fontId="3"/>
  </si>
  <si>
    <t>２年目支出合計</t>
    <rPh sb="1" eb="3">
      <t>ネンメ</t>
    </rPh>
    <rPh sb="3" eb="5">
      <t>シシュツ</t>
    </rPh>
    <rPh sb="5" eb="7">
      <t>ゴウケイ</t>
    </rPh>
    <phoneticPr fontId="3"/>
  </si>
  <si>
    <t>１年目支出合計</t>
    <rPh sb="1" eb="3">
      <t>ネンメ</t>
    </rPh>
    <rPh sb="3" eb="5">
      <t>シシュツ</t>
    </rPh>
    <rPh sb="5" eb="7">
      <t>ゴウケイ</t>
    </rPh>
    <phoneticPr fontId="3"/>
  </si>
  <si>
    <t>１年目収入合計</t>
    <rPh sb="1" eb="3">
      <t>ネンメ</t>
    </rPh>
    <rPh sb="3" eb="5">
      <t>シュウニュウ</t>
    </rPh>
    <rPh sb="5" eb="7">
      <t>ゴウケイ</t>
    </rPh>
    <phoneticPr fontId="3"/>
  </si>
  <si>
    <t>支出予想</t>
    <rPh sb="0" eb="2">
      <t>シシュツ</t>
    </rPh>
    <rPh sb="2" eb="4">
      <t>ヨソウ</t>
    </rPh>
    <phoneticPr fontId="3"/>
  </si>
  <si>
    <t>平成5年10月～平成10年9月</t>
    <phoneticPr fontId="3"/>
  </si>
  <si>
    <t>4</t>
    <phoneticPr fontId="3"/>
  </si>
  <si>
    <t>社会福祉法人○○会
特別養護老人ホーム○○苑</t>
    <phoneticPr fontId="3"/>
  </si>
  <si>
    <t>介護従事者</t>
    <rPh sb="0" eb="2">
      <t>カイゴ</t>
    </rPh>
    <rPh sb="2" eb="5">
      <t>ジュウジシャ</t>
    </rPh>
    <phoneticPr fontId="3"/>
  </si>
  <si>
    <t>代表取締役</t>
    <rPh sb="0" eb="2">
      <t>ダイヒョウ</t>
    </rPh>
    <rPh sb="2" eb="5">
      <t>トリシマリヤク</t>
    </rPh>
    <phoneticPr fontId="3"/>
  </si>
  <si>
    <t>株式会社○○○○</t>
    <phoneticPr fontId="3"/>
  </si>
  <si>
    <t>平成○年○月</t>
    <rPh sb="0" eb="2">
      <t>ヘイセイ</t>
    </rPh>
    <rPh sb="3" eb="4">
      <t>ネン</t>
    </rPh>
    <rPh sb="5" eb="6">
      <t>ガツ</t>
    </rPh>
    <phoneticPr fontId="3"/>
  </si>
  <si>
    <t>平成○年○月</t>
    <phoneticPr fontId="3"/>
  </si>
  <si>
    <t>申込済）</t>
    <rPh sb="0" eb="2">
      <t>モウシコミ</t>
    </rPh>
    <rPh sb="2" eb="3">
      <t>ス</t>
    </rPh>
    <phoneticPr fontId="3"/>
  </si>
  <si>
    <t>○</t>
    <phoneticPr fontId="3"/>
  </si>
  <si>
    <t>5</t>
    <phoneticPr fontId="3"/>
  </si>
  <si>
    <t>0</t>
    <phoneticPr fontId="3"/>
  </si>
  <si>
    <t>ユニット１：</t>
    <phoneticPr fontId="3"/>
  </si>
  <si>
    <t>、</t>
    <phoneticPr fontId="3"/>
  </si>
  <si>
    <t>ユニット２：</t>
    <phoneticPr fontId="3"/>
  </si>
  <si>
    <t>定員数</t>
    <rPh sb="0" eb="2">
      <t>テイイン</t>
    </rPh>
    <rPh sb="2" eb="3">
      <t>スウ</t>
    </rPh>
    <phoneticPr fontId="3"/>
  </si>
  <si>
    <t>別紙１－１</t>
    <phoneticPr fontId="3"/>
  </si>
  <si>
    <t>　</t>
    <phoneticPr fontId="3"/>
  </si>
  <si>
    <t>※記入欄が足りない場合は適宜追加してください</t>
    <phoneticPr fontId="3"/>
  </si>
  <si>
    <t>別紙３</t>
    <rPh sb="0" eb="2">
      <t>ベッシ</t>
    </rPh>
    <phoneticPr fontId="3"/>
  </si>
  <si>
    <t>フリガナ</t>
    <phoneticPr fontId="3"/>
  </si>
  <si>
    <t>　年　月　～　年　月</t>
    <phoneticPr fontId="3"/>
  </si>
  <si>
    <t>5</t>
    <phoneticPr fontId="3"/>
  </si>
  <si>
    <t>0</t>
    <phoneticPr fontId="3"/>
  </si>
  <si>
    <t>介護従業者</t>
    <phoneticPr fontId="3"/>
  </si>
  <si>
    <t>２、</t>
    <phoneticPr fontId="3"/>
  </si>
  <si>
    <t>　年　月　～　年　月</t>
    <phoneticPr fontId="3"/>
  </si>
  <si>
    <t>ホームヘルパー２級</t>
    <phoneticPr fontId="3"/>
  </si>
  <si>
    <t>社会福祉士</t>
    <phoneticPr fontId="3"/>
  </si>
  <si>
    <t>４、</t>
    <phoneticPr fontId="3"/>
  </si>
  <si>
    <t>※</t>
    <phoneticPr fontId="3"/>
  </si>
  <si>
    <t>■</t>
    <phoneticPr fontId="3"/>
  </si>
  <si>
    <t>なし</t>
    <phoneticPr fontId="3"/>
  </si>
  <si>
    <t>％</t>
    <phoneticPr fontId="3"/>
  </si>
  <si>
    <t>２</t>
    <phoneticPr fontId="3"/>
  </si>
  <si>
    <t>設置に係る総事業費</t>
    <phoneticPr fontId="3"/>
  </si>
  <si>
    <t>内訳</t>
    <phoneticPr fontId="3"/>
  </si>
  <si>
    <t>利息</t>
    <phoneticPr fontId="3"/>
  </si>
  <si>
    <t>１</t>
    <phoneticPr fontId="3"/>
  </si>
  <si>
    <t>１年目　</t>
    <phoneticPr fontId="3"/>
  </si>
  <si>
    <t>うち
正職員</t>
    <rPh sb="3" eb="4">
      <t>セイ</t>
    </rPh>
    <rPh sb="4" eb="6">
      <t>ショクイン</t>
    </rPh>
    <phoneticPr fontId="3"/>
  </si>
  <si>
    <t>要支援2</t>
    <phoneticPr fontId="3"/>
  </si>
  <si>
    <t>要介護1</t>
    <phoneticPr fontId="3"/>
  </si>
  <si>
    <t>おやつ</t>
    <phoneticPr fontId="3"/>
  </si>
  <si>
    <t>備考（数量根拠等）</t>
    <phoneticPr fontId="3"/>
  </si>
  <si>
    <t>看護職員</t>
    <rPh sb="0" eb="2">
      <t>カンゴ</t>
    </rPh>
    <rPh sb="2" eb="4">
      <t>ショクイン</t>
    </rPh>
    <phoneticPr fontId="3"/>
  </si>
  <si>
    <t>４</t>
    <phoneticPr fontId="3"/>
  </si>
  <si>
    <t xml:space="preserve">    その際、クリアーポケットには、入れないでください。</t>
    <rPh sb="6" eb="7">
      <t>サイ</t>
    </rPh>
    <rPh sb="19" eb="20">
      <t>イ</t>
    </rPh>
    <phoneticPr fontId="3"/>
  </si>
  <si>
    <t>※記入欄が足りない場合は適宜追加してください。</t>
    <phoneticPr fontId="3"/>
  </si>
  <si>
    <t>要</t>
    <rPh sb="0" eb="1">
      <t>ヨウ</t>
    </rPh>
    <phoneticPr fontId="3"/>
  </si>
  <si>
    <t>項目</t>
    <rPh sb="0" eb="2">
      <t>コウモク</t>
    </rPh>
    <phoneticPr fontId="3"/>
  </si>
  <si>
    <t>㈱よこはま福祉</t>
    <rPh sb="5" eb="7">
      <t>フクシ</t>
    </rPh>
    <phoneticPr fontId="3"/>
  </si>
  <si>
    <t>資 格 取 得 年 月</t>
    <phoneticPr fontId="3"/>
  </si>
  <si>
    <t>資 金 計 画</t>
    <phoneticPr fontId="3"/>
  </si>
  <si>
    <t>３</t>
    <phoneticPr fontId="3"/>
  </si>
  <si>
    <t>年利</t>
    <phoneticPr fontId="3"/>
  </si>
  <si>
    <t>１</t>
    <phoneticPr fontId="3"/>
  </si>
  <si>
    <t>１年目　</t>
    <phoneticPr fontId="3"/>
  </si>
  <si>
    <t>２年目　</t>
    <phoneticPr fontId="3"/>
  </si>
  <si>
    <t>２</t>
    <phoneticPr fontId="3"/>
  </si>
  <si>
    <t>２年目　</t>
    <phoneticPr fontId="3"/>
  </si>
  <si>
    <t>要支援2</t>
    <phoneticPr fontId="3"/>
  </si>
  <si>
    <t>要介護1</t>
    <phoneticPr fontId="3"/>
  </si>
  <si>
    <t>※</t>
    <phoneticPr fontId="3"/>
  </si>
  <si>
    <t>３</t>
    <phoneticPr fontId="3"/>
  </si>
  <si>
    <t>１年目収支</t>
    <phoneticPr fontId="3"/>
  </si>
  <si>
    <t>収入予想</t>
    <phoneticPr fontId="3"/>
  </si>
  <si>
    <t>×</t>
    <phoneticPr fontId="3"/>
  </si>
  <si>
    <t>介護報酬（要支援2）</t>
    <phoneticPr fontId="3"/>
  </si>
  <si>
    <t>おやつ</t>
    <phoneticPr fontId="3"/>
  </si>
  <si>
    <t>２年目収支</t>
    <phoneticPr fontId="3"/>
  </si>
  <si>
    <t>別紙４</t>
    <rPh sb="0" eb="2">
      <t>ベッシ</t>
    </rPh>
    <phoneticPr fontId="3"/>
  </si>
  <si>
    <t>事業費</t>
    <rPh sb="0" eb="3">
      <t>ジギョウヒ</t>
    </rPh>
    <phoneticPr fontId="3"/>
  </si>
  <si>
    <t>内訳</t>
    <rPh sb="0" eb="2">
      <t>ウチワケ</t>
    </rPh>
    <phoneticPr fontId="3"/>
  </si>
  <si>
    <t>土地購入費</t>
    <rPh sb="0" eb="2">
      <t>トチ</t>
    </rPh>
    <rPh sb="2" eb="5">
      <t>コウニュウヒ</t>
    </rPh>
    <phoneticPr fontId="3"/>
  </si>
  <si>
    <t>建築費（改修費含む）</t>
    <rPh sb="0" eb="3">
      <t>ケンチクヒ</t>
    </rPh>
    <rPh sb="4" eb="7">
      <t>カイシュウヒ</t>
    </rPh>
    <rPh sb="7" eb="8">
      <t>フク</t>
    </rPh>
    <phoneticPr fontId="3"/>
  </si>
  <si>
    <t>設計費</t>
    <rPh sb="0" eb="3">
      <t>セッケイヒ</t>
    </rPh>
    <phoneticPr fontId="3"/>
  </si>
  <si>
    <t>外構工事費</t>
    <rPh sb="0" eb="1">
      <t>ガイ</t>
    </rPh>
    <rPh sb="1" eb="2">
      <t>コウ</t>
    </rPh>
    <rPh sb="2" eb="4">
      <t>コウジ</t>
    </rPh>
    <rPh sb="4" eb="5">
      <t>ヒ</t>
    </rPh>
    <phoneticPr fontId="3"/>
  </si>
  <si>
    <t>造成工事費</t>
    <rPh sb="0" eb="2">
      <t>ゾウセイ</t>
    </rPh>
    <rPh sb="2" eb="5">
      <t>コウジヒ</t>
    </rPh>
    <phoneticPr fontId="3"/>
  </si>
  <si>
    <t>その他費用</t>
    <rPh sb="2" eb="3">
      <t>タ</t>
    </rPh>
    <rPh sb="3" eb="5">
      <t>ヒヨウ</t>
    </rPh>
    <phoneticPr fontId="3"/>
  </si>
  <si>
    <t>初度調弁・備品購入費</t>
    <rPh sb="0" eb="2">
      <t>ショド</t>
    </rPh>
    <rPh sb="2" eb="3">
      <t>チョウ</t>
    </rPh>
    <rPh sb="3" eb="4">
      <t>ベン</t>
    </rPh>
    <rPh sb="5" eb="7">
      <t>ビヒン</t>
    </rPh>
    <rPh sb="7" eb="9">
      <t>コウニュウ</t>
    </rPh>
    <rPh sb="9" eb="10">
      <t>ヒ</t>
    </rPh>
    <phoneticPr fontId="3"/>
  </si>
  <si>
    <t>運転資金（３か月分）</t>
    <rPh sb="0" eb="2">
      <t>ウンテン</t>
    </rPh>
    <rPh sb="2" eb="4">
      <t>シキン</t>
    </rPh>
    <rPh sb="7" eb="8">
      <t>ゲツ</t>
    </rPh>
    <rPh sb="8" eb="9">
      <t>ブン</t>
    </rPh>
    <phoneticPr fontId="3"/>
  </si>
  <si>
    <t>自己資金</t>
    <rPh sb="0" eb="2">
      <t>ジコ</t>
    </rPh>
    <rPh sb="2" eb="4">
      <t>シキン</t>
    </rPh>
    <phoneticPr fontId="3"/>
  </si>
  <si>
    <t>法人預金</t>
    <rPh sb="0" eb="2">
      <t>ホウジン</t>
    </rPh>
    <rPh sb="2" eb="4">
      <t>ヨキン</t>
    </rPh>
    <phoneticPr fontId="3"/>
  </si>
  <si>
    <t>借入金（元金を記入）</t>
    <rPh sb="0" eb="2">
      <t>カリイレ</t>
    </rPh>
    <rPh sb="2" eb="3">
      <t>キン</t>
    </rPh>
    <rPh sb="4" eb="6">
      <t>ガンキン</t>
    </rPh>
    <rPh sb="7" eb="9">
      <t>キニュウ</t>
    </rPh>
    <phoneticPr fontId="3"/>
  </si>
  <si>
    <t>寄付金</t>
    <rPh sb="0" eb="3">
      <t>キフキン</t>
    </rPh>
    <phoneticPr fontId="3"/>
  </si>
  <si>
    <t>出資金</t>
    <rPh sb="0" eb="2">
      <t>シュッシ</t>
    </rPh>
    <rPh sb="2" eb="3">
      <t>キン</t>
    </rPh>
    <phoneticPr fontId="3"/>
  </si>
  <si>
    <t>その他（個人資金等）</t>
    <rPh sb="2" eb="3">
      <t>タ</t>
    </rPh>
    <rPh sb="4" eb="6">
      <t>コジン</t>
    </rPh>
    <rPh sb="6" eb="8">
      <t>シキン</t>
    </rPh>
    <rPh sb="8" eb="9">
      <t>ナド</t>
    </rPh>
    <phoneticPr fontId="3"/>
  </si>
  <si>
    <t>財源内訳計</t>
    <rPh sb="0" eb="2">
      <t>ザイゲン</t>
    </rPh>
    <rPh sb="2" eb="4">
      <t>ウチワケ</t>
    </rPh>
    <rPh sb="4" eb="5">
      <t>ケイ</t>
    </rPh>
    <phoneticPr fontId="3"/>
  </si>
  <si>
    <t>　（１）金融機関との折衝状況</t>
    <rPh sb="4" eb="6">
      <t>キンユウ</t>
    </rPh>
    <rPh sb="6" eb="8">
      <t>キカン</t>
    </rPh>
    <rPh sb="10" eb="12">
      <t>セッショウ</t>
    </rPh>
    <rPh sb="12" eb="14">
      <t>ジョウキョウ</t>
    </rPh>
    <phoneticPr fontId="3"/>
  </si>
  <si>
    <t>書面による確約を得ている。</t>
    <rPh sb="0" eb="2">
      <t>ショメン</t>
    </rPh>
    <rPh sb="5" eb="7">
      <t>カクヤク</t>
    </rPh>
    <rPh sb="8" eb="9">
      <t>エ</t>
    </rPh>
    <phoneticPr fontId="3"/>
  </si>
  <si>
    <t>口頭による確約を得ている。</t>
    <rPh sb="0" eb="2">
      <t>コウトウ</t>
    </rPh>
    <rPh sb="5" eb="7">
      <t>カクヤク</t>
    </rPh>
    <rPh sb="8" eb="9">
      <t>エ</t>
    </rPh>
    <phoneticPr fontId="3"/>
  </si>
  <si>
    <t>折衝金融機関：　</t>
    <rPh sb="0" eb="2">
      <t>セッショウ</t>
    </rPh>
    <rPh sb="2" eb="4">
      <t>キンユウ</t>
    </rPh>
    <rPh sb="4" eb="6">
      <t>キカン</t>
    </rPh>
    <phoneticPr fontId="3"/>
  </si>
  <si>
    <t>月別状況一覧表（開設予定月から２か年）</t>
    <rPh sb="12" eb="13">
      <t>ツキ</t>
    </rPh>
    <phoneticPr fontId="3"/>
  </si>
  <si>
    <t>年間合計</t>
    <rPh sb="0" eb="2">
      <t>ネンカン</t>
    </rPh>
    <rPh sb="2" eb="4">
      <t>ゴウケイ</t>
    </rPh>
    <phoneticPr fontId="3"/>
  </si>
  <si>
    <t>月平均</t>
    <rPh sb="0" eb="3">
      <t>ツキヘイキン</t>
    </rPh>
    <phoneticPr fontId="3"/>
  </si>
  <si>
    <t>月目</t>
    <rPh sb="0" eb="1">
      <t>ツキ</t>
    </rPh>
    <rPh sb="1" eb="2">
      <t>メ</t>
    </rPh>
    <phoneticPr fontId="3"/>
  </si>
  <si>
    <t>１年目　</t>
  </si>
  <si>
    <t>要介護2</t>
  </si>
  <si>
    <t>要介護3</t>
  </si>
  <si>
    <t>要介護4</t>
  </si>
  <si>
    <t>要介護5</t>
  </si>
  <si>
    <t>次ページに続く</t>
  </si>
  <si>
    <t>収入</t>
    <rPh sb="0" eb="2">
      <t>シュウニュウ</t>
    </rPh>
    <phoneticPr fontId="3"/>
  </si>
  <si>
    <t>内容</t>
    <rPh sb="0" eb="2">
      <t>ナイヨウ</t>
    </rPh>
    <phoneticPr fontId="3"/>
  </si>
  <si>
    <t>単価（円）</t>
    <rPh sb="0" eb="2">
      <t>タンカ</t>
    </rPh>
    <rPh sb="3" eb="4">
      <t>エン</t>
    </rPh>
    <phoneticPr fontId="3"/>
  </si>
  <si>
    <t>数量</t>
    <rPh sb="0" eb="2">
      <t>スウリョウ</t>
    </rPh>
    <phoneticPr fontId="3"/>
  </si>
  <si>
    <t>収入予想</t>
    <phoneticPr fontId="3"/>
  </si>
  <si>
    <t>備考（数量根拠等）</t>
    <phoneticPr fontId="3"/>
  </si>
  <si>
    <t>介護報酬（要支援2）</t>
    <phoneticPr fontId="3"/>
  </si>
  <si>
    <t>介護報酬（要介護1）</t>
    <rPh sb="0" eb="2">
      <t>カイゴ</t>
    </rPh>
    <rPh sb="2" eb="4">
      <t>ホウシュウ</t>
    </rPh>
    <rPh sb="5" eb="8">
      <t>ヨウカイゴ</t>
    </rPh>
    <phoneticPr fontId="3"/>
  </si>
  <si>
    <t>介護報酬（要介護2）</t>
    <rPh sb="0" eb="2">
      <t>カイゴ</t>
    </rPh>
    <rPh sb="2" eb="4">
      <t>ホウシュウ</t>
    </rPh>
    <rPh sb="5" eb="8">
      <t>ヨウカイゴ</t>
    </rPh>
    <phoneticPr fontId="3"/>
  </si>
  <si>
    <t>介護報酬（要介護3）</t>
    <rPh sb="0" eb="2">
      <t>カイゴ</t>
    </rPh>
    <rPh sb="2" eb="4">
      <t>ホウシュウ</t>
    </rPh>
    <rPh sb="5" eb="6">
      <t>カナメ</t>
    </rPh>
    <rPh sb="6" eb="8">
      <t>カイゴ</t>
    </rPh>
    <phoneticPr fontId="3"/>
  </si>
  <si>
    <t>介護報酬（要介護4）</t>
    <rPh sb="0" eb="2">
      <t>カイゴ</t>
    </rPh>
    <rPh sb="2" eb="4">
      <t>ホウシュウ</t>
    </rPh>
    <rPh sb="5" eb="8">
      <t>ヨウカイゴ</t>
    </rPh>
    <phoneticPr fontId="3"/>
  </si>
  <si>
    <t>介護報酬（要介護5）</t>
    <rPh sb="0" eb="2">
      <t>カイゴ</t>
    </rPh>
    <rPh sb="2" eb="4">
      <t>ホウシュウ</t>
    </rPh>
    <rPh sb="5" eb="8">
      <t>ヨウカイゴ</t>
    </rPh>
    <phoneticPr fontId="3"/>
  </si>
  <si>
    <t>保険外収入</t>
    <rPh sb="0" eb="2">
      <t>ホケン</t>
    </rPh>
    <rPh sb="2" eb="3">
      <t>ガイ</t>
    </rPh>
    <rPh sb="3" eb="5">
      <t>シュウニュウ</t>
    </rPh>
    <phoneticPr fontId="3"/>
  </si>
  <si>
    <t>朝食</t>
    <rPh sb="0" eb="2">
      <t>チョウショク</t>
    </rPh>
    <phoneticPr fontId="3"/>
  </si>
  <si>
    <t>昼食</t>
    <rPh sb="0" eb="2">
      <t>チュウショク</t>
    </rPh>
    <phoneticPr fontId="3"/>
  </si>
  <si>
    <t>夕食</t>
    <rPh sb="0" eb="2">
      <t>ユウショク</t>
    </rPh>
    <phoneticPr fontId="3"/>
  </si>
  <si>
    <t>支出</t>
    <rPh sb="0" eb="2">
      <t>シシュツ</t>
    </rPh>
    <phoneticPr fontId="3"/>
  </si>
  <si>
    <t>人件費</t>
    <rPh sb="0" eb="3">
      <t>ジンケンヒ</t>
    </rPh>
    <phoneticPr fontId="3"/>
  </si>
  <si>
    <t>管理者</t>
    <rPh sb="0" eb="2">
      <t>カンリ</t>
    </rPh>
    <rPh sb="2" eb="3">
      <t>シャ</t>
    </rPh>
    <phoneticPr fontId="3"/>
  </si>
  <si>
    <t>計画作成担当者</t>
    <rPh sb="0" eb="2">
      <t>ケイカク</t>
    </rPh>
    <rPh sb="2" eb="4">
      <t>サクセイ</t>
    </rPh>
    <rPh sb="4" eb="7">
      <t>タントウシャ</t>
    </rPh>
    <phoneticPr fontId="3"/>
  </si>
  <si>
    <t>介護職員</t>
    <rPh sb="0" eb="2">
      <t>カイゴ</t>
    </rPh>
    <rPh sb="2" eb="4">
      <t>ショクイン</t>
    </rPh>
    <phoneticPr fontId="3"/>
  </si>
  <si>
    <t>賞与</t>
    <rPh sb="0" eb="2">
      <t>ショウヨ</t>
    </rPh>
    <phoneticPr fontId="3"/>
  </si>
  <si>
    <t>福利厚生費</t>
    <rPh sb="0" eb="2">
      <t>フクリ</t>
    </rPh>
    <rPh sb="2" eb="4">
      <t>コウセイ</t>
    </rPh>
    <rPh sb="4" eb="5">
      <t>ヒ</t>
    </rPh>
    <phoneticPr fontId="3"/>
  </si>
  <si>
    <t>交通費</t>
    <rPh sb="0" eb="3">
      <t>コウツウヒ</t>
    </rPh>
    <phoneticPr fontId="3"/>
  </si>
  <si>
    <t>事務所経費等</t>
    <rPh sb="0" eb="3">
      <t>ジムショ</t>
    </rPh>
    <rPh sb="3" eb="5">
      <t>ケイヒ</t>
    </rPh>
    <rPh sb="5" eb="6">
      <t>トウ</t>
    </rPh>
    <phoneticPr fontId="3"/>
  </si>
  <si>
    <t>建物賃借料</t>
    <rPh sb="0" eb="2">
      <t>タテモノ</t>
    </rPh>
    <rPh sb="2" eb="4">
      <t>チンシャク</t>
    </rPh>
    <rPh sb="4" eb="5">
      <t>リョウ</t>
    </rPh>
    <phoneticPr fontId="3"/>
  </si>
  <si>
    <t>水道光熱費</t>
    <rPh sb="0" eb="2">
      <t>スイドウ</t>
    </rPh>
    <rPh sb="2" eb="5">
      <t>コウネツヒ</t>
    </rPh>
    <phoneticPr fontId="3"/>
  </si>
  <si>
    <t>食材費</t>
    <rPh sb="0" eb="2">
      <t>ショクザイ</t>
    </rPh>
    <rPh sb="2" eb="3">
      <t>ヒ</t>
    </rPh>
    <phoneticPr fontId="3"/>
  </si>
  <si>
    <t>通信費</t>
    <rPh sb="0" eb="3">
      <t>ツウシンヒ</t>
    </rPh>
    <phoneticPr fontId="3"/>
  </si>
  <si>
    <t>車リース</t>
    <rPh sb="0" eb="1">
      <t>クルマ</t>
    </rPh>
    <phoneticPr fontId="3"/>
  </si>
  <si>
    <t>車維持費（燃料等）</t>
    <rPh sb="0" eb="1">
      <t>クルマ</t>
    </rPh>
    <rPh sb="1" eb="4">
      <t>イジヒ</t>
    </rPh>
    <rPh sb="5" eb="7">
      <t>ネンリョウ</t>
    </rPh>
    <rPh sb="7" eb="8">
      <t>ナド</t>
    </rPh>
    <phoneticPr fontId="3"/>
  </si>
  <si>
    <t>借入金返済</t>
    <rPh sb="0" eb="2">
      <t>カリイレ</t>
    </rPh>
    <rPh sb="2" eb="3">
      <t>キン</t>
    </rPh>
    <rPh sb="3" eb="5">
      <t>ヘンサイ</t>
    </rPh>
    <phoneticPr fontId="3"/>
  </si>
  <si>
    <t>その他事務経費</t>
    <rPh sb="2" eb="3">
      <t>タ</t>
    </rPh>
    <rPh sb="3" eb="5">
      <t>ジム</t>
    </rPh>
    <rPh sb="5" eb="7">
      <t>ケイヒ</t>
    </rPh>
    <phoneticPr fontId="3"/>
  </si>
  <si>
    <t>１年目収支</t>
    <rPh sb="1" eb="3">
      <t>ネンメ</t>
    </rPh>
    <rPh sb="3" eb="5">
      <t>シュウシ</t>
    </rPh>
    <phoneticPr fontId="3"/>
  </si>
  <si>
    <t>所在地</t>
    <rPh sb="0" eb="3">
      <t>ショザイチ</t>
    </rPh>
    <phoneticPr fontId="3"/>
  </si>
  <si>
    <t>月</t>
    <rPh sb="0" eb="1">
      <t>ツキ</t>
    </rPh>
    <phoneticPr fontId="3"/>
  </si>
  <si>
    <t>日</t>
    <rPh sb="0" eb="1">
      <t>ヒ</t>
    </rPh>
    <phoneticPr fontId="3"/>
  </si>
  <si>
    <t>（提出先）</t>
    <rPh sb="1" eb="4">
      <t>テイシュツサキ</t>
    </rPh>
    <phoneticPr fontId="3"/>
  </si>
  <si>
    <t>横 浜 市 長</t>
    <rPh sb="0" eb="1">
      <t>ヨコ</t>
    </rPh>
    <rPh sb="2" eb="3">
      <t>ハマ</t>
    </rPh>
    <rPh sb="4" eb="5">
      <t>シ</t>
    </rPh>
    <rPh sb="6" eb="7">
      <t>チョウ</t>
    </rPh>
    <phoneticPr fontId="3"/>
  </si>
  <si>
    <t>代表者職氏名</t>
    <rPh sb="0" eb="3">
      <t>ダイヒョウシャ</t>
    </rPh>
    <rPh sb="3" eb="4">
      <t>ショク</t>
    </rPh>
    <rPh sb="4" eb="6">
      <t>シメイ</t>
    </rPh>
    <phoneticPr fontId="3"/>
  </si>
  <si>
    <t>原本証明</t>
    <rPh sb="0" eb="2">
      <t>ゲンポン</t>
    </rPh>
    <rPh sb="2" eb="4">
      <t>ショウメイ</t>
    </rPh>
    <phoneticPr fontId="3"/>
  </si>
  <si>
    <t>（添付）</t>
    <rPh sb="1" eb="3">
      <t>テンプ</t>
    </rPh>
    <phoneticPr fontId="3"/>
  </si>
  <si>
    <t>○○</t>
    <phoneticPr fontId="3"/>
  </si>
  <si>
    <t>定款</t>
    <rPh sb="0" eb="2">
      <t>テイカン</t>
    </rPh>
    <phoneticPr fontId="3"/>
  </si>
  <si>
    <t>パンフレット等、事業所運営の基本的考え方や運営方針等がわかる資料</t>
    <rPh sb="8" eb="10">
      <t>ジギョウ</t>
    </rPh>
    <rPh sb="10" eb="11">
      <t>ショ</t>
    </rPh>
    <rPh sb="11" eb="13">
      <t>ウンエイ</t>
    </rPh>
    <rPh sb="14" eb="17">
      <t>キホンテキ</t>
    </rPh>
    <rPh sb="17" eb="18">
      <t>カンガ</t>
    </rPh>
    <rPh sb="19" eb="20">
      <t>カタ</t>
    </rPh>
    <rPh sb="21" eb="23">
      <t>ウンエイ</t>
    </rPh>
    <rPh sb="23" eb="25">
      <t>ホウシン</t>
    </rPh>
    <rPh sb="25" eb="26">
      <t>ナド</t>
    </rPh>
    <rPh sb="30" eb="32">
      <t>シリョウ</t>
    </rPh>
    <phoneticPr fontId="3"/>
  </si>
  <si>
    <t>【自己資金がある場合】直近の預金残高証明書（通帳のコピー可）</t>
    <rPh sb="11" eb="13">
      <t>チョッキン</t>
    </rPh>
    <rPh sb="22" eb="24">
      <t>ツウチョウ</t>
    </rPh>
    <rPh sb="28" eb="29">
      <t>カ</t>
    </rPh>
    <phoneticPr fontId="3"/>
  </si>
  <si>
    <t>【個人資金がある場合】直近の預金残高証明書（通帳のコピー可）</t>
    <rPh sb="1" eb="3">
      <t>コジン</t>
    </rPh>
    <rPh sb="3" eb="5">
      <t>シキン</t>
    </rPh>
    <phoneticPr fontId="3"/>
  </si>
  <si>
    <t>平成</t>
    <rPh sb="0" eb="2">
      <t>ヘイセイ</t>
    </rPh>
    <phoneticPr fontId="3"/>
  </si>
  <si>
    <t>年</t>
    <rPh sb="0" eb="1">
      <t>ネン</t>
    </rPh>
    <phoneticPr fontId="3"/>
  </si>
  <si>
    <t>月</t>
    <rPh sb="0" eb="1">
      <t>ガツ</t>
    </rPh>
    <phoneticPr fontId="3"/>
  </si>
  <si>
    <t>法人所在地</t>
    <rPh sb="0" eb="2">
      <t>ホウジン</t>
    </rPh>
    <rPh sb="2" eb="5">
      <t>ショザイチ</t>
    </rPh>
    <phoneticPr fontId="3"/>
  </si>
  <si>
    <t>法人名称</t>
    <rPh sb="0" eb="2">
      <t>ホウジン</t>
    </rPh>
    <rPh sb="2" eb="4">
      <t>メイショウ</t>
    </rPh>
    <phoneticPr fontId="3"/>
  </si>
  <si>
    <t>代表者職・氏名</t>
    <rPh sb="0" eb="3">
      <t>ダイヒョウシャ</t>
    </rPh>
    <rPh sb="3" eb="4">
      <t>ショク</t>
    </rPh>
    <rPh sb="5" eb="7">
      <t>シメイ</t>
    </rPh>
    <phoneticPr fontId="3"/>
  </si>
  <si>
    <t>事業所名称　：</t>
    <rPh sb="0" eb="2">
      <t>ジギョウ</t>
    </rPh>
    <rPh sb="2" eb="3">
      <t>ショ</t>
    </rPh>
    <rPh sb="3" eb="5">
      <t>メイショウ</t>
    </rPh>
    <phoneticPr fontId="3"/>
  </si>
  <si>
    <t>設置予定地　：</t>
    <rPh sb="0" eb="2">
      <t>セッチ</t>
    </rPh>
    <rPh sb="2" eb="5">
      <t>ヨテイチ</t>
    </rPh>
    <phoneticPr fontId="3"/>
  </si>
  <si>
    <t>区</t>
    <rPh sb="0" eb="1">
      <t>ク</t>
    </rPh>
    <phoneticPr fontId="3"/>
  </si>
  <si>
    <t>日</t>
    <rPh sb="0" eb="1">
      <t>ニチ</t>
    </rPh>
    <phoneticPr fontId="3"/>
  </si>
  <si>
    <t>人</t>
    <rPh sb="0" eb="1">
      <t>ニン</t>
    </rPh>
    <phoneticPr fontId="3"/>
  </si>
  <si>
    <t>担当者：</t>
    <rPh sb="0" eb="3">
      <t>タントウシャ</t>
    </rPh>
    <phoneticPr fontId="3"/>
  </si>
  <si>
    <t>連絡先：</t>
    <rPh sb="0" eb="3">
      <t>レンラクサキ</t>
    </rPh>
    <phoneticPr fontId="3"/>
  </si>
  <si>
    <t>郵便物送付先</t>
    <rPh sb="0" eb="3">
      <t>ユウビンブツ</t>
    </rPh>
    <rPh sb="3" eb="5">
      <t>ソウフ</t>
    </rPh>
    <rPh sb="5" eb="6">
      <t>サキ</t>
    </rPh>
    <phoneticPr fontId="3"/>
  </si>
  <si>
    <t>受　理　印</t>
    <rPh sb="0" eb="1">
      <t>ウケ</t>
    </rPh>
    <rPh sb="2" eb="3">
      <t>リ</t>
    </rPh>
    <rPh sb="4" eb="5">
      <t>イン</t>
    </rPh>
    <phoneticPr fontId="3"/>
  </si>
  <si>
    <t>※</t>
    <phoneticPr fontId="3"/>
  </si>
  <si>
    <t>法人概要</t>
    <rPh sb="0" eb="2">
      <t>ホウジン</t>
    </rPh>
    <rPh sb="2" eb="4">
      <t>ガイヨウ</t>
    </rPh>
    <phoneticPr fontId="3"/>
  </si>
  <si>
    <t>◆２  事業所について</t>
    <rPh sb="4" eb="6">
      <t>ジギョウ</t>
    </rPh>
    <rPh sb="6" eb="7">
      <t>ショ</t>
    </rPh>
    <phoneticPr fontId="3"/>
  </si>
  <si>
    <t>日常生活圏域</t>
    <rPh sb="0" eb="2">
      <t>ニチジョウ</t>
    </rPh>
    <rPh sb="2" eb="4">
      <t>セイカツ</t>
    </rPh>
    <rPh sb="4" eb="6">
      <t>ケンイキ</t>
    </rPh>
    <phoneticPr fontId="3"/>
  </si>
  <si>
    <t>圏域</t>
    <rPh sb="0" eb="2">
      <t>ケンイキ</t>
    </rPh>
    <phoneticPr fontId="3"/>
  </si>
  <si>
    <t>事業理念
運営方針概要</t>
    <rPh sb="0" eb="2">
      <t>ジギョウ</t>
    </rPh>
    <rPh sb="2" eb="4">
      <t>リネン</t>
    </rPh>
    <rPh sb="5" eb="7">
      <t>ウンエイ</t>
    </rPh>
    <rPh sb="7" eb="9">
      <t>ホウシン</t>
    </rPh>
    <rPh sb="9" eb="11">
      <t>ガイヨウ</t>
    </rPh>
    <phoneticPr fontId="3"/>
  </si>
  <si>
    <t>地目</t>
    <rPh sb="0" eb="2">
      <t>チモク</t>
    </rPh>
    <phoneticPr fontId="3"/>
  </si>
  <si>
    <t>用途地域</t>
    <rPh sb="0" eb="2">
      <t>ヨウト</t>
    </rPh>
    <rPh sb="2" eb="4">
      <t>チイキ</t>
    </rPh>
    <phoneticPr fontId="3"/>
  </si>
  <si>
    <t>２</t>
    <phoneticPr fontId="3"/>
  </si>
  <si>
    <t>３</t>
    <phoneticPr fontId="3"/>
  </si>
  <si>
    <t>工程表</t>
    <rPh sb="0" eb="3">
      <t>コウテイヒョウ</t>
    </rPh>
    <phoneticPr fontId="3"/>
  </si>
  <si>
    <t>駐車場の確保の目途が立たない。</t>
    <rPh sb="0" eb="2">
      <t>チュウシャ</t>
    </rPh>
    <rPh sb="2" eb="3">
      <t>バ</t>
    </rPh>
    <rPh sb="4" eb="6">
      <t>カクホ</t>
    </rPh>
    <rPh sb="7" eb="9">
      <t>メド</t>
    </rPh>
    <rPh sb="10" eb="11">
      <t>タ</t>
    </rPh>
    <phoneticPr fontId="3"/>
  </si>
  <si>
    <t>階部分</t>
    <rPh sb="0" eb="1">
      <t>カイ</t>
    </rPh>
    <rPh sb="1" eb="3">
      <t>ブブン</t>
    </rPh>
    <phoneticPr fontId="3"/>
  </si>
  <si>
    <t>建築面積</t>
    <rPh sb="0" eb="2">
      <t>ケンチク</t>
    </rPh>
    <rPh sb="2" eb="4">
      <t>メンセキ</t>
    </rPh>
    <phoneticPr fontId="3"/>
  </si>
  <si>
    <t>設置する</t>
    <rPh sb="0" eb="2">
      <t>セッチ</t>
    </rPh>
    <phoneticPr fontId="3"/>
  </si>
  <si>
    <t>現在交渉中。</t>
    <rPh sb="0" eb="2">
      <t>ゲンザイ</t>
    </rPh>
    <rPh sb="2" eb="5">
      <t>コウショウチュウ</t>
    </rPh>
    <phoneticPr fontId="3"/>
  </si>
  <si>
    <t>指定年月日</t>
    <rPh sb="0" eb="2">
      <t>シテイ</t>
    </rPh>
    <rPh sb="2" eb="5">
      <t>ネンガッピ</t>
    </rPh>
    <phoneticPr fontId="3"/>
  </si>
  <si>
    <t>運営年数</t>
    <rPh sb="0" eb="2">
      <t>ウンエイ</t>
    </rPh>
    <rPh sb="2" eb="4">
      <t>ネンスウ</t>
    </rPh>
    <phoneticPr fontId="3"/>
  </si>
  <si>
    <t>事業種別</t>
    <rPh sb="0" eb="2">
      <t>ジギョウ</t>
    </rPh>
    <rPh sb="2" eb="4">
      <t>シュベツ</t>
    </rPh>
    <phoneticPr fontId="3"/>
  </si>
  <si>
    <t>事業所名</t>
    <rPh sb="0" eb="2">
      <t>ジギョウ</t>
    </rPh>
    <rPh sb="2" eb="3">
      <t>ショ</t>
    </rPh>
    <rPh sb="3" eb="4">
      <t>メイ</t>
    </rPh>
    <phoneticPr fontId="3"/>
  </si>
  <si>
    <t>事業所所在地</t>
    <rPh sb="0" eb="2">
      <t>ジギョウ</t>
    </rPh>
    <rPh sb="2" eb="3">
      <t>ショ</t>
    </rPh>
    <rPh sb="3" eb="6">
      <t>ショザイチ</t>
    </rPh>
    <phoneticPr fontId="3"/>
  </si>
  <si>
    <t>　</t>
    <phoneticPr fontId="3"/>
  </si>
  <si>
    <t>その他</t>
    <rPh sb="2" eb="3">
      <t>タ</t>
    </rPh>
    <phoneticPr fontId="3"/>
  </si>
  <si>
    <t>事業所名</t>
    <rPh sb="0" eb="3">
      <t>ジギョウショ</t>
    </rPh>
    <rPh sb="3" eb="4">
      <t>メイ</t>
    </rPh>
    <phoneticPr fontId="3"/>
  </si>
  <si>
    <t>廃止年月日</t>
    <rPh sb="0" eb="2">
      <t>ハイシ</t>
    </rPh>
    <rPh sb="2" eb="5">
      <t>ネンガッピ</t>
    </rPh>
    <phoneticPr fontId="3"/>
  </si>
  <si>
    <t>廃止理由</t>
    <rPh sb="0" eb="2">
      <t>ハイシ</t>
    </rPh>
    <rPh sb="2" eb="4">
      <t>リユウ</t>
    </rPh>
    <phoneticPr fontId="3"/>
  </si>
  <si>
    <t>認知症対応型
共同生活介護</t>
    <rPh sb="0" eb="3">
      <t>ニンチショウ</t>
    </rPh>
    <rPh sb="3" eb="6">
      <t>タイオウガタ</t>
    </rPh>
    <rPh sb="7" eb="9">
      <t>キョウドウ</t>
    </rPh>
    <rPh sb="9" eb="11">
      <t>セイカツ</t>
    </rPh>
    <rPh sb="11" eb="13">
      <t>カイゴ</t>
    </rPh>
    <phoneticPr fontId="3"/>
  </si>
  <si>
    <t>備考</t>
    <rPh sb="0" eb="2">
      <t>ビコウ</t>
    </rPh>
    <phoneticPr fontId="3"/>
  </si>
  <si>
    <t>別紙２－１</t>
    <rPh sb="0" eb="2">
      <t>ベッシ</t>
    </rPh>
    <phoneticPr fontId="3"/>
  </si>
  <si>
    <t>※提出の際は、必ず本人の同意を得てください。</t>
    <rPh sb="1" eb="3">
      <t>テイシュツ</t>
    </rPh>
    <rPh sb="4" eb="5">
      <t>サイ</t>
    </rPh>
    <rPh sb="7" eb="8">
      <t>カナラ</t>
    </rPh>
    <rPh sb="9" eb="11">
      <t>ホンニン</t>
    </rPh>
    <rPh sb="12" eb="14">
      <t>ドウイ</t>
    </rPh>
    <rPh sb="15" eb="16">
      <t>エ</t>
    </rPh>
    <phoneticPr fontId="3"/>
  </si>
  <si>
    <t>氏　名</t>
    <rPh sb="0" eb="1">
      <t>シ</t>
    </rPh>
    <rPh sb="2" eb="3">
      <t>メイ</t>
    </rPh>
    <phoneticPr fontId="3"/>
  </si>
  <si>
    <t>勤 務 先 等（事業所名）</t>
    <rPh sb="0" eb="1">
      <t>ツトム</t>
    </rPh>
    <rPh sb="2" eb="3">
      <t>ツトム</t>
    </rPh>
    <rPh sb="4" eb="5">
      <t>サキ</t>
    </rPh>
    <rPh sb="6" eb="7">
      <t>ナド</t>
    </rPh>
    <rPh sb="8" eb="11">
      <t>ジギョウショ</t>
    </rPh>
    <rPh sb="11" eb="12">
      <t>メイ</t>
    </rPh>
    <phoneticPr fontId="3"/>
  </si>
  <si>
    <t>職 務 内 容</t>
    <rPh sb="0" eb="1">
      <t>ショク</t>
    </rPh>
    <rPh sb="2" eb="3">
      <t>ツトム</t>
    </rPh>
    <rPh sb="4" eb="5">
      <t>ナイ</t>
    </rPh>
    <rPh sb="6" eb="7">
      <t>カタチ</t>
    </rPh>
    <phoneticPr fontId="3"/>
  </si>
  <si>
    <t>年　</t>
    <rPh sb="0" eb="1">
      <t>ネン</t>
    </rPh>
    <phoneticPr fontId="3"/>
  </si>
  <si>
    <t>か月</t>
    <rPh sb="1" eb="2">
      <t>ツキ</t>
    </rPh>
    <phoneticPr fontId="3"/>
  </si>
  <si>
    <t>勤 務 先 等（法人名）</t>
    <rPh sb="0" eb="1">
      <t>ツトム</t>
    </rPh>
    <rPh sb="2" eb="3">
      <t>ツトム</t>
    </rPh>
    <rPh sb="4" eb="5">
      <t>サキ</t>
    </rPh>
    <rPh sb="6" eb="7">
      <t>ナド</t>
    </rPh>
    <rPh sb="8" eb="10">
      <t>ホウジン</t>
    </rPh>
    <rPh sb="10" eb="11">
      <t>メイ</t>
    </rPh>
    <phoneticPr fontId="3"/>
  </si>
  <si>
    <t>役 職</t>
    <rPh sb="0" eb="1">
      <t>エキ</t>
    </rPh>
    <rPh sb="2" eb="3">
      <t>ショク</t>
    </rPh>
    <phoneticPr fontId="3"/>
  </si>
  <si>
    <t>資 格 の 種 類</t>
    <rPh sb="0" eb="1">
      <t>シ</t>
    </rPh>
    <rPh sb="2" eb="3">
      <t>カク</t>
    </rPh>
    <rPh sb="6" eb="7">
      <t>タネ</t>
    </rPh>
    <rPh sb="8" eb="9">
      <t>タグイ</t>
    </rPh>
    <phoneticPr fontId="3"/>
  </si>
  <si>
    <t>受講済みの場合は、本人の同意を得て、修了証書の写しを添付してください。</t>
    <rPh sb="0" eb="2">
      <t>ジュコウ</t>
    </rPh>
    <rPh sb="2" eb="3">
      <t>ズ</t>
    </rPh>
    <rPh sb="5" eb="7">
      <t>バアイ</t>
    </rPh>
    <rPh sb="9" eb="11">
      <t>ホンニン</t>
    </rPh>
    <rPh sb="12" eb="14">
      <t>ドウイ</t>
    </rPh>
    <rPh sb="15" eb="16">
      <t>エ</t>
    </rPh>
    <rPh sb="18" eb="20">
      <t>シュウリョウ</t>
    </rPh>
    <rPh sb="20" eb="22">
      <t>ショウショ</t>
    </rPh>
    <rPh sb="23" eb="24">
      <t>ウツ</t>
    </rPh>
    <rPh sb="26" eb="28">
      <t>テンプ</t>
    </rPh>
    <phoneticPr fontId="3"/>
  </si>
  <si>
    <t>別紙２－２</t>
    <rPh sb="0" eb="2">
      <t>ベッシ</t>
    </rPh>
    <phoneticPr fontId="3"/>
  </si>
  <si>
    <t>管理者経験：</t>
    <rPh sb="0" eb="3">
      <t>カンリシャ</t>
    </rPh>
    <rPh sb="3" eb="5">
      <t>ケイケン</t>
    </rPh>
    <phoneticPr fontId="3"/>
  </si>
  <si>
    <t>資 格 取 得 年 月</t>
    <phoneticPr fontId="3"/>
  </si>
  <si>
    <t>別紙２－３</t>
    <rPh sb="0" eb="2">
      <t>ベッシ</t>
    </rPh>
    <phoneticPr fontId="3"/>
  </si>
  <si>
    <t>入居
見込数</t>
    <rPh sb="0" eb="2">
      <t>ニュウキョ</t>
    </rPh>
    <rPh sb="3" eb="5">
      <t>ミコ</t>
    </rPh>
    <rPh sb="5" eb="6">
      <t>スウ</t>
    </rPh>
    <phoneticPr fontId="3"/>
  </si>
  <si>
    <t>職員
見込数</t>
    <rPh sb="0" eb="2">
      <t>ショクイン</t>
    </rPh>
    <rPh sb="3" eb="5">
      <t>ミコミ</t>
    </rPh>
    <rPh sb="5" eb="6">
      <t>スウ</t>
    </rPh>
    <phoneticPr fontId="3"/>
  </si>
  <si>
    <t>２年目　</t>
    <phoneticPr fontId="3"/>
  </si>
  <si>
    <t>単位</t>
    <rPh sb="0" eb="2">
      <t>タンイ</t>
    </rPh>
    <phoneticPr fontId="3"/>
  </si>
  <si>
    <t>見込数の内訳</t>
    <rPh sb="0" eb="2">
      <t>ミコミ</t>
    </rPh>
    <rPh sb="2" eb="3">
      <t>スウ</t>
    </rPh>
    <rPh sb="4" eb="6">
      <t>ウチワケ</t>
    </rPh>
    <phoneticPr fontId="3"/>
  </si>
  <si>
    <t>介護保険収入</t>
    <rPh sb="0" eb="2">
      <t>カイゴ</t>
    </rPh>
    <rPh sb="2" eb="4">
      <t>ホケン</t>
    </rPh>
    <rPh sb="4" eb="6">
      <t>シュウニュウ</t>
    </rPh>
    <phoneticPr fontId="3"/>
  </si>
  <si>
    <t>家賃（月）</t>
    <rPh sb="0" eb="2">
      <t>ヤチン</t>
    </rPh>
    <rPh sb="3" eb="4">
      <t>ツキ</t>
    </rPh>
    <phoneticPr fontId="3"/>
  </si>
  <si>
    <t>１年目収支</t>
    <phoneticPr fontId="3"/>
  </si>
  <si>
    <t>２年目収支</t>
    <phoneticPr fontId="3"/>
  </si>
  <si>
    <t>敷金等入居一時金（入居時のみ）</t>
    <rPh sb="0" eb="2">
      <t>シキキン</t>
    </rPh>
    <rPh sb="2" eb="3">
      <t>トウ</t>
    </rPh>
    <rPh sb="3" eb="5">
      <t>ニュウキョ</t>
    </rPh>
    <rPh sb="5" eb="8">
      <t>イチジキン</t>
    </rPh>
    <rPh sb="9" eb="12">
      <t>ニュウキョジ</t>
    </rPh>
    <phoneticPr fontId="3"/>
  </si>
  <si>
    <t>月日</t>
    <rPh sb="0" eb="1">
      <t>ツキ</t>
    </rPh>
    <rPh sb="1" eb="2">
      <t>ヒ</t>
    </rPh>
    <phoneticPr fontId="3"/>
  </si>
  <si>
    <t>※事業計画書は、① 項目番号ごとにインデックスを付け、② 「ファイルの綴り方」を参考に綴ってください。</t>
    <rPh sb="40" eb="42">
      <t>サンコウ</t>
    </rPh>
    <rPh sb="43" eb="44">
      <t>ツヅ</t>
    </rPh>
    <phoneticPr fontId="3"/>
  </si>
  <si>
    <t>人</t>
    <rPh sb="0" eb="1">
      <t>ヒト</t>
    </rPh>
    <phoneticPr fontId="3"/>
  </si>
  <si>
    <t>「事業計画書」ファイルの綴り方</t>
    <rPh sb="1" eb="3">
      <t>ジギョウ</t>
    </rPh>
    <rPh sb="3" eb="5">
      <t>ケイカク</t>
    </rPh>
    <rPh sb="5" eb="6">
      <t>ショ</t>
    </rPh>
    <rPh sb="12" eb="13">
      <t>ツヅ</t>
    </rPh>
    <rPh sb="14" eb="15">
      <t>カタ</t>
    </rPh>
    <phoneticPr fontId="3"/>
  </si>
  <si>
    <t>　（２）認知症対応型サービス事業管理者研修</t>
    <rPh sb="4" eb="6">
      <t>ニンチ</t>
    </rPh>
    <rPh sb="6" eb="7">
      <t>ショウ</t>
    </rPh>
    <rPh sb="7" eb="10">
      <t>タイオウガタ</t>
    </rPh>
    <rPh sb="14" eb="16">
      <t>ジギョウ</t>
    </rPh>
    <phoneticPr fontId="3"/>
  </si>
  <si>
    <t>受講済み：</t>
    <rPh sb="0" eb="2">
      <t>ジュコウ</t>
    </rPh>
    <rPh sb="2" eb="3">
      <t>ズ</t>
    </rPh>
    <phoneticPr fontId="3"/>
  </si>
  <si>
    <t>受講予定：</t>
    <rPh sb="0" eb="2">
      <t>ジュコウ</t>
    </rPh>
    <rPh sb="2" eb="4">
      <t>ヨテイ</t>
    </rPh>
    <phoneticPr fontId="3"/>
  </si>
  <si>
    <t>受講予定の場合は、本人の同意を得て、申込書を持参してください。（提出不要）</t>
    <rPh sb="0" eb="2">
      <t>ジュコウ</t>
    </rPh>
    <rPh sb="2" eb="4">
      <t>ヨテイ</t>
    </rPh>
    <rPh sb="5" eb="7">
      <t>バアイ</t>
    </rPh>
    <rPh sb="9" eb="11">
      <t>ホンニン</t>
    </rPh>
    <rPh sb="12" eb="14">
      <t>ドウイ</t>
    </rPh>
    <rPh sb="15" eb="16">
      <t>エ</t>
    </rPh>
    <rPh sb="18" eb="21">
      <t>モウシコミショ</t>
    </rPh>
    <rPh sb="22" eb="24">
      <t>ジサン</t>
    </rPh>
    <rPh sb="32" eb="34">
      <t>テイシュツ</t>
    </rPh>
    <rPh sb="34" eb="36">
      <t>フヨウ</t>
    </rPh>
    <phoneticPr fontId="3"/>
  </si>
  <si>
    <t>（添付）
（確認）</t>
    <rPh sb="1" eb="3">
      <t>テンプ</t>
    </rPh>
    <rPh sb="6" eb="8">
      <t>カクニン</t>
    </rPh>
    <phoneticPr fontId="3"/>
  </si>
  <si>
    <t>認知症介護サービス事業開設者研修</t>
    <rPh sb="9" eb="11">
      <t>ジギョウ</t>
    </rPh>
    <rPh sb="11" eb="13">
      <t>カイセツ</t>
    </rPh>
    <rPh sb="13" eb="14">
      <t>シャ</t>
    </rPh>
    <rPh sb="14" eb="16">
      <t>ケンシュウ</t>
    </rPh>
    <phoneticPr fontId="3"/>
  </si>
  <si>
    <t>償還
年次</t>
    <rPh sb="0" eb="2">
      <t>ショウカン</t>
    </rPh>
    <rPh sb="3" eb="5">
      <t>ネンジ</t>
    </rPh>
    <phoneticPr fontId="3"/>
  </si>
  <si>
    <t>元金</t>
    <rPh sb="0" eb="2">
      <t>ガンキン</t>
    </rPh>
    <phoneticPr fontId="3"/>
  </si>
  <si>
    <t>月返済額</t>
    <rPh sb="0" eb="1">
      <t>ツキ</t>
    </rPh>
    <rPh sb="1" eb="3">
      <t>ヘンサイ</t>
    </rPh>
    <rPh sb="3" eb="4">
      <t>ガク</t>
    </rPh>
    <phoneticPr fontId="3"/>
  </si>
  <si>
    <t>返還財源</t>
    <rPh sb="0" eb="2">
      <t>ヘンカン</t>
    </rPh>
    <rPh sb="2" eb="4">
      <t>ザイゲン</t>
    </rPh>
    <phoneticPr fontId="3"/>
  </si>
  <si>
    <t>償還額（年）</t>
    <rPh sb="0" eb="2">
      <t>ショウカン</t>
    </rPh>
    <rPh sb="2" eb="3">
      <t>ガク</t>
    </rPh>
    <rPh sb="4" eb="5">
      <t>ネン</t>
    </rPh>
    <phoneticPr fontId="3"/>
  </si>
  <si>
    <t>合計</t>
  </si>
  <si>
    <t>合計</t>
    <rPh sb="0" eb="2">
      <t>ゴウケイ</t>
    </rPh>
    <phoneticPr fontId="3"/>
  </si>
  <si>
    <t>未 受 講　</t>
    <rPh sb="0" eb="1">
      <t>ミ</t>
    </rPh>
    <rPh sb="2" eb="3">
      <t>ウケ</t>
    </rPh>
    <rPh sb="4" eb="5">
      <t>コウ</t>
    </rPh>
    <phoneticPr fontId="3"/>
  </si>
  <si>
    <t>期 間</t>
    <rPh sb="0" eb="1">
      <t>キ</t>
    </rPh>
    <rPh sb="2" eb="3">
      <t>アイダ</t>
    </rPh>
    <phoneticPr fontId="3"/>
  </si>
  <si>
    <t>種 別</t>
    <rPh sb="0" eb="1">
      <t>タネ</t>
    </rPh>
    <rPh sb="2" eb="3">
      <t>ベツ</t>
    </rPh>
    <phoneticPr fontId="3"/>
  </si>
  <si>
    <t>事 業 所 名（仮称）</t>
    <rPh sb="0" eb="1">
      <t>コト</t>
    </rPh>
    <rPh sb="2" eb="3">
      <t>ギョウ</t>
    </rPh>
    <rPh sb="4" eb="5">
      <t>ショ</t>
    </rPh>
    <rPh sb="6" eb="7">
      <t>メイ</t>
    </rPh>
    <rPh sb="8" eb="10">
      <t>カショウ</t>
    </rPh>
    <phoneticPr fontId="3"/>
  </si>
  <si>
    <t>事業の種類　：</t>
    <rPh sb="0" eb="2">
      <t>ジギョウ</t>
    </rPh>
    <rPh sb="3" eb="5">
      <t>シュルイ</t>
    </rPh>
    <phoneticPr fontId="3"/>
  </si>
  <si>
    <t>原本</t>
    <rPh sb="0" eb="2">
      <t>ゲンポン</t>
    </rPh>
    <phoneticPr fontId="3"/>
  </si>
  <si>
    <t>※「提出書類確認一覧」、「事業計画書」、「添付書類」の順にとじてください。</t>
    <rPh sb="2" eb="4">
      <t>テイシュツ</t>
    </rPh>
    <rPh sb="4" eb="6">
      <t>ショルイ</t>
    </rPh>
    <rPh sb="6" eb="8">
      <t>カクニン</t>
    </rPh>
    <rPh sb="8" eb="10">
      <t>イチラン</t>
    </rPh>
    <rPh sb="13" eb="15">
      <t>ジギョウ</t>
    </rPh>
    <rPh sb="15" eb="18">
      <t>ケイカクショ</t>
    </rPh>
    <rPh sb="21" eb="23">
      <t>テンプ</t>
    </rPh>
    <rPh sb="23" eb="25">
      <t>ショルイ</t>
    </rPh>
    <rPh sb="27" eb="28">
      <t>ジュン</t>
    </rPh>
    <phoneticPr fontId="3"/>
  </si>
  <si>
    <t>1</t>
    <phoneticPr fontId="3"/>
  </si>
  <si>
    <t>グループホーム○○</t>
    <phoneticPr fontId="3"/>
  </si>
  <si>
    <t>横浜市鶴見区</t>
    <rPh sb="0" eb="3">
      <t>ヨコハマシ</t>
    </rPh>
    <rPh sb="3" eb="6">
      <t>ツルミク</t>
    </rPh>
    <phoneticPr fontId="3"/>
  </si>
  <si>
    <t>○○町○-○</t>
    <rPh sb="2" eb="3">
      <t>マチ</t>
    </rPh>
    <phoneticPr fontId="3"/>
  </si>
  <si>
    <t>認知症対応型共同生活介護事業所</t>
    <rPh sb="0" eb="3">
      <t>ニンチショウ</t>
    </rPh>
    <rPh sb="3" eb="5">
      <t>タイオウ</t>
    </rPh>
    <rPh sb="5" eb="6">
      <t>ガタ</t>
    </rPh>
    <rPh sb="6" eb="8">
      <t>キョウドウ</t>
    </rPh>
    <rPh sb="8" eb="10">
      <t>セイカツ</t>
    </rPh>
    <rPh sb="10" eb="12">
      <t>カイゴ</t>
    </rPh>
    <rPh sb="12" eb="15">
      <t>ジギョウショ</t>
    </rPh>
    <phoneticPr fontId="3"/>
  </si>
  <si>
    <t>○○苑</t>
    <rPh sb="2" eb="3">
      <t>エン</t>
    </rPh>
    <phoneticPr fontId="3"/>
  </si>
  <si>
    <t>川崎市川崎区</t>
    <rPh sb="0" eb="3">
      <t>カワサキシ</t>
    </rPh>
    <rPh sb="3" eb="6">
      <t>カワサキク</t>
    </rPh>
    <phoneticPr fontId="3"/>
  </si>
  <si>
    <t>東京都大田区</t>
    <rPh sb="0" eb="3">
      <t>トウキョウト</t>
    </rPh>
    <rPh sb="3" eb="6">
      <t>オオタク</t>
    </rPh>
    <phoneticPr fontId="3"/>
  </si>
  <si>
    <t>○○町○-○-○</t>
    <rPh sb="2" eb="3">
      <t>マチ</t>
    </rPh>
    <phoneticPr fontId="3"/>
  </si>
  <si>
    <t>横浜市神奈川区</t>
    <rPh sb="0" eb="3">
      <t>ヨコハマシ</t>
    </rPh>
    <rPh sb="3" eb="7">
      <t>カナガワク</t>
    </rPh>
    <phoneticPr fontId="3"/>
  </si>
  <si>
    <t>小規模多機能　コスモス</t>
    <rPh sb="0" eb="3">
      <t>ショウキボ</t>
    </rPh>
    <rPh sb="3" eb="6">
      <t>タキノウ</t>
    </rPh>
    <phoneticPr fontId="3"/>
  </si>
  <si>
    <t>小規模多機能　若葉</t>
    <rPh sb="0" eb="3">
      <t>ショウキボ</t>
    </rPh>
    <rPh sb="3" eb="6">
      <t>タキノウ</t>
    </rPh>
    <rPh sb="7" eb="9">
      <t>ワカバ</t>
    </rPh>
    <phoneticPr fontId="3"/>
  </si>
  <si>
    <t>小規模多機能　あさがお</t>
    <rPh sb="0" eb="6">
      <t>ショウキボタキノウ</t>
    </rPh>
    <phoneticPr fontId="3"/>
  </si>
  <si>
    <t>　居住・宿泊系</t>
    <rPh sb="1" eb="3">
      <t>キョジュウ</t>
    </rPh>
    <rPh sb="4" eb="6">
      <t>シュクハク</t>
    </rPh>
    <rPh sb="6" eb="7">
      <t>ケイ</t>
    </rPh>
    <phoneticPr fontId="3"/>
  </si>
  <si>
    <t>　通所系</t>
    <rPh sb="1" eb="3">
      <t>ツウショ</t>
    </rPh>
    <rPh sb="3" eb="4">
      <t>ケイ</t>
    </rPh>
    <phoneticPr fontId="3"/>
  </si>
  <si>
    <t>　訪問系</t>
    <rPh sb="1" eb="3">
      <t>ホウモン</t>
    </rPh>
    <rPh sb="3" eb="4">
      <t>ケイ</t>
    </rPh>
    <phoneticPr fontId="3"/>
  </si>
  <si>
    <t>　居宅介護支援</t>
    <rPh sb="1" eb="3">
      <t>キョタク</t>
    </rPh>
    <rPh sb="3" eb="5">
      <t>カイゴ</t>
    </rPh>
    <rPh sb="5" eb="7">
      <t>シエン</t>
    </rPh>
    <phoneticPr fontId="3"/>
  </si>
  <si>
    <t>　医療系</t>
    <rPh sb="1" eb="3">
      <t>イリョウ</t>
    </rPh>
    <rPh sb="3" eb="4">
      <t>ケイ</t>
    </rPh>
    <phoneticPr fontId="3"/>
  </si>
  <si>
    <t>　その他</t>
    <rPh sb="3" eb="4">
      <t>タ</t>
    </rPh>
    <phoneticPr fontId="3"/>
  </si>
  <si>
    <t>小規模多機能型
居宅介護事業所</t>
    <rPh sb="0" eb="3">
      <t>ショウキボ</t>
    </rPh>
    <rPh sb="3" eb="6">
      <t>タキノウ</t>
    </rPh>
    <rPh sb="6" eb="7">
      <t>ガタ</t>
    </rPh>
    <rPh sb="8" eb="10">
      <t>キョタク</t>
    </rPh>
    <rPh sb="10" eb="12">
      <t>カイゴ</t>
    </rPh>
    <rPh sb="12" eb="15">
      <t>ジギョウショ</t>
    </rPh>
    <phoneticPr fontId="3"/>
  </si>
  <si>
    <t>認知症高齢者グループホーム○○○</t>
    <rPh sb="0" eb="3">
      <t>ニンチショウ</t>
    </rPh>
    <rPh sb="3" eb="6">
      <t>コウレイシャ</t>
    </rPh>
    <phoneticPr fontId="3"/>
  </si>
  <si>
    <t>平成10年10月～平成14年10月</t>
    <phoneticPr fontId="3"/>
  </si>
  <si>
    <t>←合計</t>
    <rPh sb="1" eb="3">
      <t>ゴウケイ</t>
    </rPh>
    <phoneticPr fontId="3"/>
  </si>
  <si>
    <t>ＧＨ</t>
    <phoneticPr fontId="3"/>
  </si>
  <si>
    <t>平成14年11月～平成20年10月</t>
    <phoneticPr fontId="3"/>
  </si>
  <si>
    <t>6</t>
    <phoneticPr fontId="3"/>
  </si>
  <si>
    <t>15</t>
    <phoneticPr fontId="3"/>
  </si>
  <si>
    <t>平成5年10月～平成20年10月</t>
    <rPh sb="0" eb="2">
      <t>ヘイセイ</t>
    </rPh>
    <rPh sb="3" eb="4">
      <t>ネン</t>
    </rPh>
    <rPh sb="6" eb="7">
      <t>ガツ</t>
    </rPh>
    <rPh sb="8" eb="10">
      <t>ヘイセイ</t>
    </rPh>
    <rPh sb="12" eb="13">
      <t>ネン</t>
    </rPh>
    <rPh sb="15" eb="16">
      <t>ガツ</t>
    </rPh>
    <phoneticPr fontId="3"/>
  </si>
  <si>
    <t>主 な 職 歴 等</t>
    <rPh sb="0" eb="1">
      <t>オモ</t>
    </rPh>
    <rPh sb="4" eb="5">
      <t>ショク</t>
    </rPh>
    <rPh sb="6" eb="7">
      <t>レキ</t>
    </rPh>
    <rPh sb="8" eb="9">
      <t>トウ</t>
    </rPh>
    <phoneticPr fontId="3"/>
  </si>
  <si>
    <t>○○　○○</t>
    <phoneticPr fontId="3"/>
  </si>
  <si>
    <t>○○　○○</t>
    <phoneticPr fontId="3"/>
  </si>
  <si>
    <t>新事業所管理者の経歴書</t>
    <rPh sb="0" eb="3">
      <t>シンジギョウ</t>
    </rPh>
    <rPh sb="3" eb="4">
      <t>ショ</t>
    </rPh>
    <rPh sb="4" eb="7">
      <t>カンリシャ</t>
    </rPh>
    <rPh sb="8" eb="11">
      <t>ケイレキショ</t>
    </rPh>
    <phoneticPr fontId="3"/>
  </si>
  <si>
    <t>≧認知症高齢者の介護経験が３年</t>
    <rPh sb="1" eb="4">
      <t>ニンチショウ</t>
    </rPh>
    <rPh sb="4" eb="7">
      <t>コウレイシャ</t>
    </rPh>
    <rPh sb="8" eb="10">
      <t>カイゴ</t>
    </rPh>
    <rPh sb="10" eb="12">
      <t>ケイケン</t>
    </rPh>
    <rPh sb="14" eb="15">
      <t>ネン</t>
    </rPh>
    <phoneticPr fontId="3"/>
  </si>
  <si>
    <t>平成9年11月～平成14年10月</t>
    <phoneticPr fontId="3"/>
  </si>
  <si>
    <t>あり（</t>
    <phoneticPr fontId="3"/>
  </si>
  <si>
    <t>別紙９</t>
    <rPh sb="0" eb="2">
      <t>ベッシ</t>
    </rPh>
    <phoneticPr fontId="3"/>
  </si>
  <si>
    <t>*横浜市福祉のまちづくり条例</t>
    <rPh sb="1" eb="4">
      <t>ヨコハマシ</t>
    </rPh>
    <rPh sb="4" eb="6">
      <t>フクシ</t>
    </rPh>
    <rPh sb="12" eb="14">
      <t>ジョウレイ</t>
    </rPh>
    <phoneticPr fontId="3"/>
  </si>
  <si>
    <t>敷地内に駐車場を確保する｡(</t>
    <rPh sb="0" eb="2">
      <t>シキチ</t>
    </rPh>
    <rPh sb="2" eb="3">
      <t>ナイ</t>
    </rPh>
    <rPh sb="4" eb="6">
      <t>チュウシャ</t>
    </rPh>
    <rPh sb="6" eb="7">
      <t>ジョウ</t>
    </rPh>
    <rPh sb="8" eb="10">
      <t>カクホ</t>
    </rPh>
    <phoneticPr fontId="3"/>
  </si>
  <si>
    <t>建ペイ率</t>
    <rPh sb="0" eb="1">
      <t>ケン</t>
    </rPh>
    <rPh sb="3" eb="4">
      <t>リツ</t>
    </rPh>
    <phoneticPr fontId="3"/>
  </si>
  <si>
    <t>容積率</t>
    <rPh sb="0" eb="2">
      <t>ヨウセキ</t>
    </rPh>
    <rPh sb="2" eb="3">
      <t>リツ</t>
    </rPh>
    <phoneticPr fontId="3"/>
  </si>
  <si>
    <t>敷地面積</t>
    <rPh sb="0" eb="2">
      <t>シキチ</t>
    </rPh>
    <rPh sb="2" eb="4">
      <t>メンセキ</t>
    </rPh>
    <phoneticPr fontId="3"/>
  </si>
  <si>
    <t>無</t>
    <rPh sb="0" eb="1">
      <t>ナシ</t>
    </rPh>
    <phoneticPr fontId="3"/>
  </si>
  <si>
    <t>有</t>
    <rPh sb="0" eb="1">
      <t>アリ</t>
    </rPh>
    <phoneticPr fontId="3"/>
  </si>
  <si>
    <t>土地関係費</t>
    <rPh sb="0" eb="2">
      <t>トチ</t>
    </rPh>
    <rPh sb="2" eb="4">
      <t>カンケイ</t>
    </rPh>
    <rPh sb="4" eb="5">
      <t>ヒ</t>
    </rPh>
    <phoneticPr fontId="3"/>
  </si>
  <si>
    <t>建物関係費</t>
    <rPh sb="0" eb="2">
      <t>タテモノ</t>
    </rPh>
    <rPh sb="2" eb="4">
      <t>カンケイ</t>
    </rPh>
    <rPh sb="4" eb="5">
      <t>ヒ</t>
    </rPh>
    <phoneticPr fontId="3"/>
  </si>
  <si>
    <t>)</t>
    <phoneticPr fontId="3"/>
  </si>
  <si>
    <t>その他(</t>
    <rPh sb="2" eb="3">
      <t>タ</t>
    </rPh>
    <phoneticPr fontId="3"/>
  </si>
  <si>
    <t>総事業費</t>
    <rPh sb="0" eb="4">
      <t>ソウジギョウヒ</t>
    </rPh>
    <phoneticPr fontId="3"/>
  </si>
  <si>
    <t>　（１）事業費内訳（単位：千円）</t>
    <rPh sb="4" eb="7">
      <t>ジギョウヒ</t>
    </rPh>
    <rPh sb="7" eb="9">
      <t>ウチワケ</t>
    </rPh>
    <phoneticPr fontId="3"/>
  </si>
  <si>
    <t>　（２）財源内訳（単位：千円）</t>
    <rPh sb="4" eb="6">
      <t>ザイゲン</t>
    </rPh>
    <rPh sb="6" eb="8">
      <t>ウチワケ</t>
    </rPh>
    <rPh sb="9" eb="11">
      <t>タンイ</t>
    </rPh>
    <rPh sb="12" eb="14">
      <t>センエン</t>
    </rPh>
    <phoneticPr fontId="3"/>
  </si>
  <si>
    <r>
      <t>　（２）借入金に対する償還計画　</t>
    </r>
    <r>
      <rPr>
        <b/>
        <sz val="10"/>
        <color indexed="10"/>
        <rFont val="ＭＳ 明朝"/>
        <family val="1"/>
        <charset val="128"/>
      </rPr>
      <t>記入欄が足りない場合は適宜追加してください</t>
    </r>
    <r>
      <rPr>
        <sz val="10"/>
        <color indexed="10"/>
        <rFont val="ＭＳ 明朝"/>
        <family val="1"/>
        <charset val="128"/>
      </rPr>
      <t>　</t>
    </r>
    <r>
      <rPr>
        <sz val="12"/>
        <rFont val="ＭＳ 明朝"/>
        <family val="1"/>
        <charset val="128"/>
      </rPr>
      <t>(単位：千円）</t>
    </r>
    <rPh sb="4" eb="6">
      <t>カリイ</t>
    </rPh>
    <rPh sb="6" eb="7">
      <t>キン</t>
    </rPh>
    <rPh sb="8" eb="9">
      <t>タイ</t>
    </rPh>
    <rPh sb="11" eb="13">
      <t>ショウカン</t>
    </rPh>
    <rPh sb="13" eb="15">
      <t>ケイカク</t>
    </rPh>
    <rPh sb="16" eb="18">
      <t>キニュウ</t>
    </rPh>
    <rPh sb="18" eb="19">
      <t>ラン</t>
    </rPh>
    <rPh sb="39" eb="41">
      <t>タンイ</t>
    </rPh>
    <rPh sb="42" eb="44">
      <t>センエン</t>
    </rPh>
    <phoneticPr fontId="3"/>
  </si>
  <si>
    <t>併設　　）</t>
    <rPh sb="0" eb="2">
      <t>ヘイセツ</t>
    </rPh>
    <phoneticPr fontId="3"/>
  </si>
  <si>
    <t>延床面積</t>
    <rPh sb="0" eb="2">
      <t>ノベユカ</t>
    </rPh>
    <rPh sb="2" eb="4">
      <t>メンセキ</t>
    </rPh>
    <phoneticPr fontId="3"/>
  </si>
  <si>
    <t>全体</t>
    <rPh sb="0" eb="2">
      <t>ゼンタイ</t>
    </rPh>
    <phoneticPr fontId="3"/>
  </si>
  <si>
    <t>割合</t>
    <rPh sb="0" eb="2">
      <t>ワリアイ</t>
    </rPh>
    <phoneticPr fontId="3"/>
  </si>
  <si>
    <t>１、認知症高齢者の介護（・管理者）経験が３年以上あることがわかる様に記入</t>
    <rPh sb="13" eb="16">
      <t>カンリシャ</t>
    </rPh>
    <rPh sb="17" eb="19">
      <t>ケイケン</t>
    </rPh>
    <rPh sb="21" eb="24">
      <t>ネンイジョウ</t>
    </rPh>
    <rPh sb="32" eb="33">
      <t>ヨウ</t>
    </rPh>
    <rPh sb="34" eb="36">
      <t>キニュウ</t>
    </rPh>
    <phoneticPr fontId="3"/>
  </si>
  <si>
    <t>敷金・手つけ金等</t>
    <rPh sb="0" eb="2">
      <t>シキキン</t>
    </rPh>
    <rPh sb="3" eb="4">
      <t>テ</t>
    </rPh>
    <rPh sb="6" eb="7">
      <t>キン</t>
    </rPh>
    <rPh sb="7" eb="8">
      <t>トウ</t>
    </rPh>
    <phoneticPr fontId="3"/>
  </si>
  <si>
    <t>‐</t>
    <phoneticPr fontId="3"/>
  </si>
  <si>
    <t>㊞</t>
    <phoneticPr fontId="3"/>
  </si>
  <si>
    <t>電話番号：</t>
    <rPh sb="0" eb="2">
      <t>デンワ</t>
    </rPh>
    <rPh sb="2" eb="4">
      <t>バンゴウ</t>
    </rPh>
    <phoneticPr fontId="3"/>
  </si>
  <si>
    <t>設置予定地の所在地番：</t>
    <rPh sb="0" eb="2">
      <t>セッチ</t>
    </rPh>
    <rPh sb="2" eb="5">
      <t>ヨテイチ</t>
    </rPh>
    <rPh sb="6" eb="8">
      <t>ショザイ</t>
    </rPh>
    <rPh sb="8" eb="10">
      <t>チバン</t>
    </rPh>
    <phoneticPr fontId="3"/>
  </si>
  <si>
    <t>土地利用・建築に係る関係機関との協議・確認状況</t>
    <rPh sb="19" eb="21">
      <t>カクニン</t>
    </rPh>
    <phoneticPr fontId="3"/>
  </si>
  <si>
    <r>
      <t xml:space="preserve">
</t>
    </r>
    <r>
      <rPr>
        <u/>
        <sz val="11"/>
        <color indexed="10"/>
        <rFont val="ＭＳ Ｐ明朝"/>
        <family val="1"/>
        <charset val="128"/>
      </rPr>
      <t xml:space="preserve">事業計画書
</t>
    </r>
    <r>
      <rPr>
        <sz val="11"/>
        <color indexed="10"/>
        <rFont val="ＭＳ Ｐ明朝"/>
        <family val="1"/>
        <charset val="128"/>
      </rPr>
      <t xml:space="preserve">
</t>
    </r>
    <r>
      <rPr>
        <u/>
        <sz val="11"/>
        <color indexed="10"/>
        <rFont val="ＭＳ Ｐ明朝"/>
        <family val="1"/>
        <charset val="128"/>
      </rPr>
      <t>㈱よこはま福祉</t>
    </r>
    <rPh sb="1" eb="3">
      <t>ジギョウ</t>
    </rPh>
    <rPh sb="3" eb="5">
      <t>ケイカク</t>
    </rPh>
    <rPh sb="5" eb="6">
      <t>ショ</t>
    </rPh>
    <rPh sb="13" eb="15">
      <t>フクシ</t>
    </rPh>
    <phoneticPr fontId="3"/>
  </si>
  <si>
    <t>併設の場合：</t>
    <rPh sb="0" eb="2">
      <t>ヘイセツ</t>
    </rPh>
    <rPh sb="3" eb="5">
      <t>バアイ</t>
    </rPh>
    <rPh sb="5" eb="6">
      <t>ヒライ</t>
    </rPh>
    <phoneticPr fontId="3"/>
  </si>
  <si>
    <t>一方が選定されなければ辞退</t>
    <rPh sb="0" eb="2">
      <t>イッポウ</t>
    </rPh>
    <rPh sb="3" eb="5">
      <t>センテイ</t>
    </rPh>
    <rPh sb="11" eb="13">
      <t>ジタイ</t>
    </rPh>
    <phoneticPr fontId="3"/>
  </si>
  <si>
    <t>事業計画書</t>
    <rPh sb="0" eb="2">
      <t>ジギョウ</t>
    </rPh>
    <rPh sb="2" eb="5">
      <t>ケイカクショ</t>
    </rPh>
    <phoneticPr fontId="3"/>
  </si>
  <si>
    <t>10.72</t>
    <phoneticPr fontId="3"/>
  </si>
  <si>
    <t>　（看護）小規模多機能</t>
    <rPh sb="2" eb="4">
      <t>カンゴ</t>
    </rPh>
    <rPh sb="5" eb="8">
      <t>ショウキボ</t>
    </rPh>
    <rPh sb="8" eb="11">
      <t>タキノウ</t>
    </rPh>
    <phoneticPr fontId="3"/>
  </si>
  <si>
    <t>看護小規模多機能型居宅介護</t>
    <rPh sb="0" eb="2">
      <t>カンゴ</t>
    </rPh>
    <rPh sb="2" eb="5">
      <t>ショウキボ</t>
    </rPh>
    <rPh sb="5" eb="8">
      <t>タキノウ</t>
    </rPh>
    <rPh sb="8" eb="9">
      <t>ガタ</t>
    </rPh>
    <rPh sb="9" eb="11">
      <t>キョタク</t>
    </rPh>
    <rPh sb="11" eb="13">
      <t>カイゴ</t>
    </rPh>
    <phoneticPr fontId="3"/>
  </si>
  <si>
    <t>代表者の経歴書</t>
    <rPh sb="0" eb="3">
      <t>ダイヒョウシャ</t>
    </rPh>
    <rPh sb="4" eb="5">
      <t>キョウ</t>
    </rPh>
    <rPh sb="5" eb="6">
      <t>レキ</t>
    </rPh>
    <rPh sb="6" eb="7">
      <t>ショ</t>
    </rPh>
    <phoneticPr fontId="3"/>
  </si>
  <si>
    <t>土地利用・建築に係る関係機関との協議・確認状況</t>
    <rPh sb="0" eb="2">
      <t>トチ</t>
    </rPh>
    <rPh sb="2" eb="4">
      <t>リヨウ</t>
    </rPh>
    <rPh sb="5" eb="7">
      <t>ケンチク</t>
    </rPh>
    <rPh sb="8" eb="9">
      <t>カカ</t>
    </rPh>
    <rPh sb="10" eb="12">
      <t>カンケイ</t>
    </rPh>
    <rPh sb="12" eb="14">
      <t>キカン</t>
    </rPh>
    <rPh sb="16" eb="18">
      <t>キョウギ</t>
    </rPh>
    <rPh sb="19" eb="21">
      <t>カクニン</t>
    </rPh>
    <rPh sb="21" eb="23">
      <t>ジョウキョウ</t>
    </rPh>
    <phoneticPr fontId="3"/>
  </si>
  <si>
    <t>一方が選定されなくても整備</t>
    <rPh sb="0" eb="2">
      <t>イッポウ</t>
    </rPh>
    <rPh sb="3" eb="5">
      <t>センテイ</t>
    </rPh>
    <rPh sb="11" eb="13">
      <t>セイビ</t>
    </rPh>
    <phoneticPr fontId="3"/>
  </si>
  <si>
    <t>３、</t>
    <phoneticPr fontId="3"/>
  </si>
  <si>
    <t>30</t>
    <phoneticPr fontId="3"/>
  </si>
  <si>
    <t>&lt;確認者&gt;</t>
    <rPh sb="1" eb="3">
      <t>カクニン</t>
    </rPh>
    <rPh sb="3" eb="4">
      <t>シャ</t>
    </rPh>
    <phoneticPr fontId="3"/>
  </si>
  <si>
    <t>会社名：</t>
    <rPh sb="0" eb="2">
      <t>カイシャ</t>
    </rPh>
    <rPh sb="2" eb="3">
      <t>メイ</t>
    </rPh>
    <phoneticPr fontId="3"/>
  </si>
  <si>
    <t>建築士名：</t>
    <rPh sb="0" eb="2">
      <t>ケンチク</t>
    </rPh>
    <rPh sb="2" eb="3">
      <t>シ</t>
    </rPh>
    <rPh sb="3" eb="4">
      <t>メイ</t>
    </rPh>
    <phoneticPr fontId="3"/>
  </si>
  <si>
    <t>登録番号：</t>
    <rPh sb="0" eb="2">
      <t>トウロク</t>
    </rPh>
    <rPh sb="2" eb="4">
      <t>バンゴウ</t>
    </rPh>
    <phoneticPr fontId="3"/>
  </si>
  <si>
    <t>用　　　途　　　地　　　域：</t>
    <rPh sb="0" eb="1">
      <t>ヨウ</t>
    </rPh>
    <rPh sb="4" eb="5">
      <t>ト</t>
    </rPh>
    <rPh sb="8" eb="9">
      <t>チ</t>
    </rPh>
    <rPh sb="12" eb="13">
      <t>イキ</t>
    </rPh>
    <phoneticPr fontId="3"/>
  </si>
  <si>
    <t>確認等の概要</t>
    <rPh sb="0" eb="2">
      <t>カクニン</t>
    </rPh>
    <rPh sb="2" eb="3">
      <t>トウ</t>
    </rPh>
    <rPh sb="4" eb="6">
      <t>ガイヨウ</t>
    </rPh>
    <phoneticPr fontId="3"/>
  </si>
  <si>
    <t>今後の協議・手続き等予定</t>
    <rPh sb="0" eb="2">
      <t>コンゴ</t>
    </rPh>
    <rPh sb="3" eb="5">
      <t>キョウギ</t>
    </rPh>
    <rPh sb="6" eb="8">
      <t>テツヅ</t>
    </rPh>
    <rPh sb="9" eb="10">
      <t>トウ</t>
    </rPh>
    <rPh sb="10" eb="12">
      <t>ヨテイ</t>
    </rPh>
    <phoneticPr fontId="3"/>
  </si>
  <si>
    <t>法人名：</t>
    <rPh sb="0" eb="2">
      <t>ホウジン</t>
    </rPh>
    <rPh sb="2" eb="3">
      <t>メイ</t>
    </rPh>
    <phoneticPr fontId="3"/>
  </si>
  <si>
    <t>代表者職氏名：</t>
    <rPh sb="4" eb="6">
      <t>シメイ</t>
    </rPh>
    <phoneticPr fontId="3"/>
  </si>
  <si>
    <t>設立</t>
    <rPh sb="0" eb="2">
      <t>セツリツ</t>
    </rPh>
    <phoneticPr fontId="3"/>
  </si>
  <si>
    <t>所在地：</t>
    <rPh sb="0" eb="3">
      <t>ショザイチ</t>
    </rPh>
    <phoneticPr fontId="3"/>
  </si>
  <si>
    <t>施工計画</t>
    <rPh sb="0" eb="2">
      <t>セコウ</t>
    </rPh>
    <rPh sb="2" eb="4">
      <t>ケイカク</t>
    </rPh>
    <phoneticPr fontId="3"/>
  </si>
  <si>
    <t>（うち、補助対象工事）</t>
    <rPh sb="4" eb="6">
      <t>ホジョ</t>
    </rPh>
    <rPh sb="6" eb="8">
      <t>タイショウ</t>
    </rPh>
    <rPh sb="8" eb="10">
      <t>コウジ</t>
    </rPh>
    <phoneticPr fontId="3"/>
  </si>
  <si>
    <t>■</t>
    <phoneticPr fontId="3"/>
  </si>
  <si>
    <t>□</t>
    <phoneticPr fontId="3"/>
  </si>
  <si>
    <t>借入金（借入金がある場合のみご記入ください）</t>
    <phoneticPr fontId="3"/>
  </si>
  <si>
    <t>虚偽その他不正な申請があった場合、選定を取り消す場合があります。</t>
    <rPh sb="17" eb="19">
      <t>センテイ</t>
    </rPh>
    <phoneticPr fontId="3"/>
  </si>
  <si>
    <t>２、職務に関する資格</t>
    <rPh sb="2" eb="3">
      <t>ショク</t>
    </rPh>
    <rPh sb="3" eb="4">
      <t>ツトム</t>
    </rPh>
    <rPh sb="5" eb="6">
      <t>カン</t>
    </rPh>
    <rPh sb="8" eb="9">
      <t>シ</t>
    </rPh>
    <rPh sb="9" eb="10">
      <t>カク</t>
    </rPh>
    <phoneticPr fontId="3"/>
  </si>
  <si>
    <t>３、厚生労働省令に定める研修の受講状況</t>
    <phoneticPr fontId="3"/>
  </si>
  <si>
    <t>人月</t>
    <rPh sb="0" eb="1">
      <t>ニン</t>
    </rPh>
    <rPh sb="1" eb="2">
      <t>ツキ</t>
    </rPh>
    <phoneticPr fontId="3"/>
  </si>
  <si>
    <t>月当た
り数</t>
    <rPh sb="0" eb="2">
      <t>ツキア</t>
    </rPh>
    <rPh sb="5" eb="6">
      <t>スウ</t>
    </rPh>
    <phoneticPr fontId="3"/>
  </si>
  <si>
    <t>加算</t>
    <rPh sb="0" eb="2">
      <t>カサン</t>
    </rPh>
    <phoneticPr fontId="3"/>
  </si>
  <si>
    <t>初期</t>
    <rPh sb="0" eb="2">
      <t>ショキ</t>
    </rPh>
    <phoneticPr fontId="3"/>
  </si>
  <si>
    <t>事務所経費等</t>
    <rPh sb="0" eb="2">
      <t>ジム</t>
    </rPh>
    <rPh sb="2" eb="3">
      <t>ショ</t>
    </rPh>
    <rPh sb="3" eb="5">
      <t>ケイヒ</t>
    </rPh>
    <rPh sb="5" eb="6">
      <t>ナド</t>
    </rPh>
    <phoneticPr fontId="3"/>
  </si>
  <si>
    <t>非常勤職員等</t>
    <rPh sb="0" eb="3">
      <t>ヒジョウキン</t>
    </rPh>
    <rPh sb="3" eb="5">
      <t>ショクイン</t>
    </rPh>
    <rPh sb="5" eb="6">
      <t>ナド</t>
    </rPh>
    <phoneticPr fontId="3"/>
  </si>
  <si>
    <t>２、</t>
    <phoneticPr fontId="3"/>
  </si>
  <si>
    <t>ユニット３：</t>
    <phoneticPr fontId="3"/>
  </si>
  <si>
    <t>備　考</t>
    <rPh sb="0" eb="1">
      <t>ソナエ</t>
    </rPh>
    <rPh sb="2" eb="3">
      <t>コウ</t>
    </rPh>
    <phoneticPr fontId="3"/>
  </si>
  <si>
    <t>別紙1-1</t>
    <phoneticPr fontId="3"/>
  </si>
  <si>
    <t>別紙1-2</t>
    <phoneticPr fontId="3"/>
  </si>
  <si>
    <t>別紙2-1</t>
    <phoneticPr fontId="3"/>
  </si>
  <si>
    <t>代表者の経歴書</t>
    <phoneticPr fontId="3"/>
  </si>
  <si>
    <t>別紙2-2</t>
    <phoneticPr fontId="3"/>
  </si>
  <si>
    <t>新事業所管理者の経歴書</t>
    <phoneticPr fontId="3"/>
  </si>
  <si>
    <r>
      <t>研修受講済みの場合：修了証の写し
研修未受講の場合：申込書があれば持参</t>
    </r>
    <r>
      <rPr>
        <u/>
        <sz val="16"/>
        <rFont val="ＭＳ 明朝"/>
        <family val="1"/>
        <charset val="128"/>
      </rPr>
      <t>（※提出の必要はありません）</t>
    </r>
    <phoneticPr fontId="3"/>
  </si>
  <si>
    <t>別紙2-3</t>
    <phoneticPr fontId="3"/>
  </si>
  <si>
    <t>別紙3</t>
    <phoneticPr fontId="3"/>
  </si>
  <si>
    <t>別紙4</t>
    <phoneticPr fontId="3"/>
  </si>
  <si>
    <t>資金計画</t>
    <phoneticPr fontId="3"/>
  </si>
  <si>
    <t>2-1</t>
    <phoneticPr fontId="3"/>
  </si>
  <si>
    <t>2-2</t>
    <phoneticPr fontId="3"/>
  </si>
  <si>
    <t>2-3</t>
    <phoneticPr fontId="3"/>
  </si>
  <si>
    <t>2-4</t>
    <phoneticPr fontId="3"/>
  </si>
  <si>
    <t>2-5</t>
    <phoneticPr fontId="3"/>
  </si>
  <si>
    <t>2-6</t>
    <phoneticPr fontId="3"/>
  </si>
  <si>
    <t>2-7</t>
    <phoneticPr fontId="3"/>
  </si>
  <si>
    <t>2-8</t>
    <phoneticPr fontId="3"/>
  </si>
  <si>
    <t>2-9</t>
    <phoneticPr fontId="3"/>
  </si>
  <si>
    <t>2-10</t>
    <phoneticPr fontId="3"/>
  </si>
  <si>
    <t>【出資金がある場合】出資の決定を記したもの（理事会議事録、念書等）</t>
    <phoneticPr fontId="3"/>
  </si>
  <si>
    <t>別紙5-1</t>
    <phoneticPr fontId="3"/>
  </si>
  <si>
    <t>別紙5-2</t>
    <rPh sb="0" eb="2">
      <t>ベッシ</t>
    </rPh>
    <phoneticPr fontId="3"/>
  </si>
  <si>
    <t>収支予算書（ＧＨ用）</t>
    <rPh sb="8" eb="9">
      <t>ヨウ</t>
    </rPh>
    <phoneticPr fontId="3"/>
  </si>
  <si>
    <t>提出いただいた計画書は、行政文書として情報開示の対象となります。</t>
    <phoneticPr fontId="3"/>
  </si>
  <si>
    <t>※</t>
    <phoneticPr fontId="3"/>
  </si>
  <si>
    <r>
      <t>事業計画書等の作成に伴う費用は</t>
    </r>
    <r>
      <rPr>
        <b/>
        <u/>
        <sz val="12"/>
        <rFont val="ＭＳ 明朝"/>
        <family val="1"/>
        <charset val="128"/>
      </rPr>
      <t>全額事業者負担</t>
    </r>
    <r>
      <rPr>
        <sz val="12"/>
        <rFont val="ＭＳ 明朝"/>
        <family val="1"/>
        <charset val="128"/>
      </rPr>
      <t>となります。</t>
    </r>
    <phoneticPr fontId="3"/>
  </si>
  <si>
    <t>＜事業計画書の提出にあたり、以下の点にご注意ください＞</t>
    <phoneticPr fontId="3"/>
  </si>
  <si>
    <t>Ｍail address</t>
    <phoneticPr fontId="3"/>
  </si>
  <si>
    <t>ＦＡＸ</t>
    <phoneticPr fontId="3"/>
  </si>
  <si>
    <t>ＴＥＬ</t>
    <phoneticPr fontId="3"/>
  </si>
  <si>
    <t>－</t>
    <phoneticPr fontId="3"/>
  </si>
  <si>
    <t>〒</t>
    <phoneticPr fontId="3"/>
  </si>
  <si>
    <t>氏名</t>
    <phoneticPr fontId="3"/>
  </si>
  <si>
    <t>宿泊：</t>
    <rPh sb="0" eb="2">
      <t>シュクハク</t>
    </rPh>
    <phoneticPr fontId="3"/>
  </si>
  <si>
    <t>通い：</t>
    <rPh sb="0" eb="1">
      <t>カヨ</t>
    </rPh>
    <phoneticPr fontId="3"/>
  </si>
  <si>
    <t>登録：</t>
    <rPh sb="0" eb="2">
      <t>トウロク</t>
    </rPh>
    <phoneticPr fontId="3"/>
  </si>
  <si>
    <t>開所予定日　：</t>
    <rPh sb="0" eb="2">
      <t>カイショ</t>
    </rPh>
    <rPh sb="2" eb="5">
      <t>ヨテイビ</t>
    </rPh>
    <phoneticPr fontId="3"/>
  </si>
  <si>
    <t>圏域</t>
    <phoneticPr fontId="3"/>
  </si>
  <si>
    <t>日常生活圏域：</t>
    <phoneticPr fontId="3"/>
  </si>
  <si>
    <t>（所在地番）</t>
    <phoneticPr fontId="3"/>
  </si>
  <si>
    <t>横浜市</t>
    <phoneticPr fontId="3"/>
  </si>
  <si>
    <t>（仮称）</t>
    <phoneticPr fontId="3"/>
  </si>
  <si>
    <t>　　次のとおり事業計画を申請します。</t>
    <phoneticPr fontId="3"/>
  </si>
  <si>
    <t>横　浜　市　長</t>
    <phoneticPr fontId="3"/>
  </si>
  <si>
    <t>※選択してください。</t>
    <rPh sb="1" eb="3">
      <t>センタク</t>
    </rPh>
    <phoneticPr fontId="3"/>
  </si>
  <si>
    <t>市街化調整区域</t>
    <rPh sb="0" eb="3">
      <t>シガイカ</t>
    </rPh>
    <rPh sb="3" eb="5">
      <t>チョウセイ</t>
    </rPh>
    <rPh sb="5" eb="7">
      <t>クイキ</t>
    </rPh>
    <phoneticPr fontId="3"/>
  </si>
  <si>
    <t>工業地域</t>
    <rPh sb="0" eb="2">
      <t>コウギョウ</t>
    </rPh>
    <rPh sb="2" eb="4">
      <t>チイキ</t>
    </rPh>
    <phoneticPr fontId="3"/>
  </si>
  <si>
    <t>準工業地域</t>
    <rPh sb="0" eb="1">
      <t>ジュン</t>
    </rPh>
    <rPh sb="1" eb="3">
      <t>コウギョウ</t>
    </rPh>
    <rPh sb="3" eb="5">
      <t>チイキ</t>
    </rPh>
    <phoneticPr fontId="3"/>
  </si>
  <si>
    <t>商業地域</t>
    <rPh sb="0" eb="2">
      <t>ショウギョウ</t>
    </rPh>
    <rPh sb="2" eb="4">
      <t>チイキ</t>
    </rPh>
    <phoneticPr fontId="3"/>
  </si>
  <si>
    <t>近隣商業地域</t>
    <rPh sb="0" eb="2">
      <t>キンリン</t>
    </rPh>
    <rPh sb="2" eb="4">
      <t>ショウギョウ</t>
    </rPh>
    <rPh sb="4" eb="6">
      <t>チイキ</t>
    </rPh>
    <phoneticPr fontId="3"/>
  </si>
  <si>
    <t>準住居地域</t>
    <rPh sb="0" eb="1">
      <t>ジュン</t>
    </rPh>
    <rPh sb="1" eb="3">
      <t>ジュウキョ</t>
    </rPh>
    <rPh sb="3" eb="5">
      <t>チイキ</t>
    </rPh>
    <phoneticPr fontId="3"/>
  </si>
  <si>
    <t>第２種住居地域</t>
    <rPh sb="0" eb="1">
      <t>ダイ</t>
    </rPh>
    <rPh sb="2" eb="3">
      <t>シュ</t>
    </rPh>
    <rPh sb="3" eb="5">
      <t>ジュウキョ</t>
    </rPh>
    <rPh sb="5" eb="7">
      <t>チイキ</t>
    </rPh>
    <phoneticPr fontId="3"/>
  </si>
  <si>
    <t>第１種住居地域</t>
    <rPh sb="0" eb="1">
      <t>ダイ</t>
    </rPh>
    <rPh sb="2" eb="3">
      <t>シュ</t>
    </rPh>
    <rPh sb="3" eb="5">
      <t>ジュウキョ</t>
    </rPh>
    <rPh sb="5" eb="7">
      <t>チイキ</t>
    </rPh>
    <phoneticPr fontId="3"/>
  </si>
  <si>
    <t>理由</t>
    <rPh sb="0" eb="2">
      <t>リユウ</t>
    </rPh>
    <phoneticPr fontId="3"/>
  </si>
  <si>
    <t>設置しない</t>
    <rPh sb="0" eb="2">
      <t>セッチ</t>
    </rPh>
    <phoneticPr fontId="3"/>
  </si>
  <si>
    <t xml:space="preserve"> ）人乗り</t>
    <rPh sb="2" eb="3">
      <t>ニン</t>
    </rPh>
    <rPh sb="3" eb="4">
      <t>ノ</t>
    </rPh>
    <phoneticPr fontId="3"/>
  </si>
  <si>
    <t>エレベーター等</t>
    <rPh sb="6" eb="7">
      <t>トウ</t>
    </rPh>
    <phoneticPr fontId="3"/>
  </si>
  <si>
    <t>スプリンクラー等防火設備</t>
    <rPh sb="7" eb="8">
      <t>トウ</t>
    </rPh>
    <rPh sb="8" eb="10">
      <t>ボウカ</t>
    </rPh>
    <rPh sb="10" eb="12">
      <t>セツビ</t>
    </rPh>
    <phoneticPr fontId="3"/>
  </si>
  <si>
    <t>造</t>
    <rPh sb="0" eb="1">
      <t>ヅク</t>
    </rPh>
    <phoneticPr fontId="3"/>
  </si>
  <si>
    <t>◆５  建物について</t>
    <rPh sb="4" eb="6">
      <t>タテモノ</t>
    </rPh>
    <phoneticPr fontId="3"/>
  </si>
  <si>
    <t>台  うち 福まち条例*「適合」</t>
    <rPh sb="0" eb="1">
      <t>ダイ</t>
    </rPh>
    <rPh sb="6" eb="7">
      <t>フク</t>
    </rPh>
    <rPh sb="9" eb="11">
      <t>ジョウレイ</t>
    </rPh>
    <rPh sb="13" eb="15">
      <t>テキゴウ</t>
    </rPh>
    <phoneticPr fontId="3"/>
  </si>
  <si>
    <t>併設事業等</t>
    <rPh sb="0" eb="2">
      <t>ヘイセツ</t>
    </rPh>
    <rPh sb="2" eb="4">
      <t>ジギョウ</t>
    </rPh>
    <rPh sb="4" eb="5">
      <t>ナド</t>
    </rPh>
    <phoneticPr fontId="3"/>
  </si>
  <si>
    <t>：</t>
    <phoneticPr fontId="3"/>
  </si>
  <si>
    <t>通い</t>
    <rPh sb="0" eb="1">
      <t>カヨ</t>
    </rPh>
    <phoneticPr fontId="3"/>
  </si>
  <si>
    <t>登録</t>
    <rPh sb="0" eb="2">
      <t>トウロク</t>
    </rPh>
    <phoneticPr fontId="3"/>
  </si>
  <si>
    <t>設置予定地</t>
    <rPh sb="0" eb="2">
      <t>セッチ</t>
    </rPh>
    <rPh sb="2" eb="5">
      <t>ヨテイチ</t>
    </rPh>
    <phoneticPr fontId="3"/>
  </si>
  <si>
    <t>（仮称）</t>
    <rPh sb="1" eb="3">
      <t>カショウ</t>
    </rPh>
    <phoneticPr fontId="3"/>
  </si>
  <si>
    <t>事業所名称</t>
    <rPh sb="0" eb="3">
      <t>ジギョウショ</t>
    </rPh>
    <rPh sb="3" eb="5">
      <t>メイショウ</t>
    </rPh>
    <phoneticPr fontId="3"/>
  </si>
  <si>
    <t>＜　平成29年度募集　看護小規模多機能型居宅介護事業所 事業計画書　＞</t>
    <rPh sb="11" eb="13">
      <t>カンゴ</t>
    </rPh>
    <rPh sb="13" eb="16">
      <t>ショウキボ</t>
    </rPh>
    <rPh sb="16" eb="20">
      <t>タキノウガタ</t>
    </rPh>
    <rPh sb="20" eb="22">
      <t>キョタク</t>
    </rPh>
    <rPh sb="22" eb="24">
      <t>カイゴ</t>
    </rPh>
    <rPh sb="24" eb="27">
      <t>ジギョウショ</t>
    </rPh>
    <phoneticPr fontId="3"/>
  </si>
  <si>
    <t>１</t>
    <phoneticPr fontId="3"/>
  </si>
  <si>
    <t>１年目　</t>
    <phoneticPr fontId="3"/>
  </si>
  <si>
    <t>登録
見込人数</t>
    <rPh sb="0" eb="2">
      <t>トウロク</t>
    </rPh>
    <rPh sb="3" eb="5">
      <t>ミコ</t>
    </rPh>
    <rPh sb="5" eb="6">
      <t>ニン</t>
    </rPh>
    <rPh sb="6" eb="7">
      <t>スウ</t>
    </rPh>
    <phoneticPr fontId="3"/>
  </si>
  <si>
    <t>通い
見込数
(月延人数)</t>
    <rPh sb="0" eb="1">
      <t>カヨ</t>
    </rPh>
    <rPh sb="3" eb="5">
      <t>ミコミ</t>
    </rPh>
    <rPh sb="5" eb="6">
      <t>スウ</t>
    </rPh>
    <rPh sb="8" eb="9">
      <t>ツキ</t>
    </rPh>
    <rPh sb="9" eb="10">
      <t>ノ</t>
    </rPh>
    <rPh sb="10" eb="12">
      <t>ニンズウ</t>
    </rPh>
    <phoneticPr fontId="3"/>
  </si>
  <si>
    <t>宿泊
見込数
(月延人数)</t>
    <rPh sb="0" eb="2">
      <t>シュクハク</t>
    </rPh>
    <rPh sb="3" eb="5">
      <t>ミコミ</t>
    </rPh>
    <rPh sb="5" eb="6">
      <t>スウ</t>
    </rPh>
    <rPh sb="8" eb="9">
      <t>ガツ</t>
    </rPh>
    <rPh sb="9" eb="10">
      <t>ノベ</t>
    </rPh>
    <rPh sb="10" eb="12">
      <t>ニンズウ</t>
    </rPh>
    <phoneticPr fontId="3"/>
  </si>
  <si>
    <t>職員
見込数</t>
    <rPh sb="0" eb="2">
      <t>ショクイン</t>
    </rPh>
    <rPh sb="3" eb="5">
      <t>ミコ</t>
    </rPh>
    <rPh sb="5" eb="6">
      <t>スウ</t>
    </rPh>
    <phoneticPr fontId="3"/>
  </si>
  <si>
    <t>うち
看護職員</t>
    <rPh sb="3" eb="5">
      <t>カンゴ</t>
    </rPh>
    <rPh sb="5" eb="7">
      <t>ショクイン</t>
    </rPh>
    <phoneticPr fontId="3"/>
  </si>
  <si>
    <t>２年目　</t>
    <phoneticPr fontId="3"/>
  </si>
  <si>
    <t>２</t>
    <phoneticPr fontId="3"/>
  </si>
  <si>
    <t>登録定員見込数内訳</t>
    <rPh sb="0" eb="2">
      <t>トウロク</t>
    </rPh>
    <rPh sb="2" eb="4">
      <t>テイイン</t>
    </rPh>
    <rPh sb="4" eb="6">
      <t>ミコミ</t>
    </rPh>
    <rPh sb="6" eb="7">
      <t>スウ</t>
    </rPh>
    <rPh sb="7" eb="9">
      <t>ウチワケ</t>
    </rPh>
    <phoneticPr fontId="3"/>
  </si>
  <si>
    <t>２年目　</t>
  </si>
  <si>
    <t>見込数</t>
    <rPh sb="0" eb="2">
      <t>ミコミ</t>
    </rPh>
    <rPh sb="2" eb="3">
      <t>スウ</t>
    </rPh>
    <phoneticPr fontId="3"/>
  </si>
  <si>
    <t>登録
見込数</t>
    <rPh sb="0" eb="2">
      <t>トウロク</t>
    </rPh>
    <rPh sb="3" eb="5">
      <t>ミコ</t>
    </rPh>
    <rPh sb="5" eb="6">
      <t>スウ</t>
    </rPh>
    <phoneticPr fontId="3"/>
  </si>
  <si>
    <t>通い
見込数</t>
    <rPh sb="0" eb="1">
      <t>カヨ</t>
    </rPh>
    <rPh sb="3" eb="5">
      <t>ミコミ</t>
    </rPh>
    <rPh sb="5" eb="6">
      <t>スウ</t>
    </rPh>
    <phoneticPr fontId="3"/>
  </si>
  <si>
    <t>宿泊
見込数</t>
    <rPh sb="0" eb="2">
      <t>シュクハク</t>
    </rPh>
    <rPh sb="3" eb="5">
      <t>ミコミ</t>
    </rPh>
    <rPh sb="5" eb="6">
      <t>スウ</t>
    </rPh>
    <phoneticPr fontId="3"/>
  </si>
  <si>
    <t>要支援1</t>
    <phoneticPr fontId="3"/>
  </si>
  <si>
    <t>要支援1</t>
    <phoneticPr fontId="3"/>
  </si>
  <si>
    <t>要支援2</t>
    <phoneticPr fontId="3"/>
  </si>
  <si>
    <t>要介護1</t>
    <phoneticPr fontId="3"/>
  </si>
  <si>
    <t>３</t>
    <phoneticPr fontId="3"/>
  </si>
  <si>
    <t>１年目収支</t>
    <phoneticPr fontId="3"/>
  </si>
  <si>
    <t>人年</t>
    <rPh sb="0" eb="1">
      <t>ニン</t>
    </rPh>
    <rPh sb="1" eb="2">
      <t>ネン</t>
    </rPh>
    <phoneticPr fontId="3"/>
  </si>
  <si>
    <t>収入予想</t>
    <phoneticPr fontId="3"/>
  </si>
  <si>
    <t>備考（数量根拠等）</t>
    <phoneticPr fontId="3"/>
  </si>
  <si>
    <t>介護報酬</t>
    <rPh sb="0" eb="2">
      <t>カイゴ</t>
    </rPh>
    <rPh sb="2" eb="4">
      <t>ホウシュウ</t>
    </rPh>
    <phoneticPr fontId="3"/>
  </si>
  <si>
    <t>２級地</t>
    <rPh sb="1" eb="2">
      <t>キュウ</t>
    </rPh>
    <rPh sb="2" eb="3">
      <t>チ</t>
    </rPh>
    <phoneticPr fontId="3"/>
  </si>
  <si>
    <t>介護保険収入</t>
    <phoneticPr fontId="3"/>
  </si>
  <si>
    <t>介護保険収入</t>
    <phoneticPr fontId="3"/>
  </si>
  <si>
    <t>介護報酬（要支援1）</t>
    <phoneticPr fontId="3"/>
  </si>
  <si>
    <t>介護報酬（要支援1）</t>
    <phoneticPr fontId="3"/>
  </si>
  <si>
    <t>10.88</t>
    <phoneticPr fontId="3"/>
  </si>
  <si>
    <t>介護報酬（要支援2）</t>
    <phoneticPr fontId="3"/>
  </si>
  <si>
    <t>おやつ</t>
    <phoneticPr fontId="3"/>
  </si>
  <si>
    <t>宿泊費</t>
    <rPh sb="0" eb="3">
      <t>シュクハクヒ</t>
    </rPh>
    <phoneticPr fontId="3"/>
  </si>
  <si>
    <t>備考（数量根拠等）</t>
    <phoneticPr fontId="3"/>
  </si>
  <si>
    <t>４</t>
    <phoneticPr fontId="3"/>
  </si>
  <si>
    <t>２年目収支</t>
    <phoneticPr fontId="3"/>
  </si>
  <si>
    <t>収入予想</t>
    <rPh sb="0" eb="2">
      <t>シュウニュウ</t>
    </rPh>
    <rPh sb="2" eb="4">
      <t>ヨソウ</t>
    </rPh>
    <phoneticPr fontId="3"/>
  </si>
  <si>
    <t>介護保険収入</t>
    <phoneticPr fontId="3"/>
  </si>
  <si>
    <t>介護報酬（要支援1）</t>
    <phoneticPr fontId="3"/>
  </si>
  <si>
    <t>介護報酬（要支援2）</t>
    <phoneticPr fontId="3"/>
  </si>
  <si>
    <t>１</t>
    <phoneticPr fontId="3"/>
  </si>
  <si>
    <t>１年目　</t>
    <phoneticPr fontId="3"/>
  </si>
  <si>
    <t>非常勤職員等</t>
    <rPh sb="0" eb="3">
      <t>ヒジョウキン</t>
    </rPh>
    <rPh sb="3" eb="5">
      <t>ショクイン</t>
    </rPh>
    <rPh sb="5" eb="6">
      <t>トウ</t>
    </rPh>
    <phoneticPr fontId="3"/>
  </si>
  <si>
    <t>人年</t>
    <rPh sb="0" eb="1">
      <t>ヒト</t>
    </rPh>
    <rPh sb="1" eb="2">
      <t>トシ</t>
    </rPh>
    <phoneticPr fontId="3"/>
  </si>
  <si>
    <t>おやつ</t>
    <phoneticPr fontId="3"/>
  </si>
  <si>
    <t>定員数（ＧＨ）：</t>
    <rPh sb="0" eb="1">
      <t>サダム</t>
    </rPh>
    <rPh sb="1" eb="2">
      <t>イン</t>
    </rPh>
    <rPh sb="2" eb="3">
      <t>カズ</t>
    </rPh>
    <phoneticPr fontId="3"/>
  </si>
  <si>
    <r>
      <t>事業計画書は</t>
    </r>
    <r>
      <rPr>
        <b/>
        <sz val="12"/>
        <rFont val="ＭＳ 明朝"/>
        <family val="1"/>
        <charset val="128"/>
      </rPr>
      <t>Ａ４のフラットファイルにとじ、項目番号ごとに必ずインデックスを付け</t>
    </r>
    <r>
      <rPr>
        <sz val="12"/>
        <rFont val="ＭＳ 明朝"/>
        <family val="1"/>
        <charset val="128"/>
      </rPr>
      <t>てくだ</t>
    </r>
    <phoneticPr fontId="3"/>
  </si>
  <si>
    <r>
      <t>　</t>
    </r>
    <r>
      <rPr>
        <sz val="12"/>
        <rFont val="ＭＳ 明朝"/>
        <family val="1"/>
        <charset val="128"/>
      </rPr>
      <t>さい。</t>
    </r>
    <r>
      <rPr>
        <sz val="11"/>
        <rFont val="ＭＳ 明朝"/>
        <family val="1"/>
        <charset val="128"/>
      </rPr>
      <t>（バインダーやビニールファイルは不可とします。）</t>
    </r>
    <r>
      <rPr>
        <b/>
        <u/>
        <sz val="12"/>
        <rFont val="ＭＳ 明朝"/>
        <family val="1"/>
        <charset val="128"/>
      </rPr>
      <t>※ファイルの綴り方参照</t>
    </r>
    <rPh sb="34" eb="35">
      <t>ツヅ</t>
    </rPh>
    <rPh sb="36" eb="37">
      <t>カタ</t>
    </rPh>
    <rPh sb="37" eb="39">
      <t>サンショウ</t>
    </rPh>
    <phoneticPr fontId="3"/>
  </si>
  <si>
    <t>ユニット３</t>
  </si>
  <si>
    <t>ユニット２</t>
  </si>
  <si>
    <r>
      <t>㍍</t>
    </r>
    <r>
      <rPr>
        <sz val="11"/>
        <rFont val="ＭＳ 明朝"/>
        <family val="1"/>
        <charset val="128"/>
      </rPr>
      <t>の所）に駐車場を確保する。</t>
    </r>
    <phoneticPr fontId="3"/>
  </si>
  <si>
    <t>現在交渉中。</t>
    <phoneticPr fontId="3"/>
  </si>
  <si>
    <t>敷地</t>
    <phoneticPr fontId="3"/>
  </si>
  <si>
    <t>口頭で確約を受けている。</t>
    <phoneticPr fontId="3"/>
  </si>
  <si>
    <t>合意書等の承諾を締結している。</t>
    <phoneticPr fontId="3"/>
  </si>
  <si>
    <t>契約を締結している。</t>
    <phoneticPr fontId="3"/>
  </si>
  <si>
    <t>人</t>
    <phoneticPr fontId="3"/>
  </si>
  <si>
    <t>宿泊</t>
    <phoneticPr fontId="3"/>
  </si>
  <si>
    <t>既存事業所新管理者の経歴書</t>
    <rPh sb="5" eb="6">
      <t>シン</t>
    </rPh>
    <phoneticPr fontId="3"/>
  </si>
  <si>
    <t>（看）小多</t>
    <rPh sb="1" eb="2">
      <t>ミ</t>
    </rPh>
    <rPh sb="3" eb="5">
      <t>ショウタ</t>
    </rPh>
    <phoneticPr fontId="3"/>
  </si>
  <si>
    <t>収 支 予 算 書（ＧＨ用）</t>
    <rPh sb="12" eb="13">
      <t>ヨウ</t>
    </rPh>
    <phoneticPr fontId="3"/>
  </si>
  <si>
    <t>小規模多機能型居宅介護・看護小規模多機能型居宅介護・認知症対応型共同生活介護</t>
    <rPh sb="0" eb="3">
      <t>ショウキボ</t>
    </rPh>
    <rPh sb="3" eb="6">
      <t>タキノウ</t>
    </rPh>
    <rPh sb="6" eb="7">
      <t>ガタ</t>
    </rPh>
    <rPh sb="7" eb="9">
      <t>キョタク</t>
    </rPh>
    <rPh sb="9" eb="11">
      <t>カイゴ</t>
    </rPh>
    <rPh sb="12" eb="14">
      <t>カンゴ</t>
    </rPh>
    <rPh sb="14" eb="20">
      <t>ショウキボタキノウ</t>
    </rPh>
    <phoneticPr fontId="3"/>
  </si>
  <si>
    <t>別紙１－１</t>
    <phoneticPr fontId="3"/>
  </si>
  <si>
    <t>別紙５－１</t>
    <phoneticPr fontId="3"/>
  </si>
  <si>
    <t>別紙５－２</t>
    <rPh sb="0" eb="2">
      <t>ベッシ</t>
    </rPh>
    <phoneticPr fontId="3"/>
  </si>
  <si>
    <t>事業運営実績</t>
    <phoneticPr fontId="3"/>
  </si>
  <si>
    <t>事業廃止実績</t>
    <phoneticPr fontId="3"/>
  </si>
  <si>
    <t>事 業 運 営 実 績</t>
    <phoneticPr fontId="3"/>
  </si>
  <si>
    <r>
      <t>研修受講済みの場合：修了証の写し
研修未受講の場合：申込書があれば持参</t>
    </r>
    <r>
      <rPr>
        <u/>
        <sz val="16"/>
        <rFont val="ＭＳ 明朝"/>
        <family val="1"/>
        <charset val="128"/>
      </rPr>
      <t>（※提出の必要はありません）
代表者が法人代表者でない場合、その者が介護部門に属していることが分かる法人の組織図等</t>
    </r>
    <rPh sb="33" eb="35">
      <t>ジサン</t>
    </rPh>
    <rPh sb="50" eb="53">
      <t>ダイヒョウシャ</t>
    </rPh>
    <rPh sb="54" eb="56">
      <t>ホウジン</t>
    </rPh>
    <rPh sb="56" eb="59">
      <t>ダイヒョウシャ</t>
    </rPh>
    <rPh sb="62" eb="64">
      <t>バアイ</t>
    </rPh>
    <rPh sb="67" eb="68">
      <t>モノ</t>
    </rPh>
    <rPh sb="69" eb="71">
      <t>カイゴ</t>
    </rPh>
    <rPh sb="71" eb="73">
      <t>ブモン</t>
    </rPh>
    <rPh sb="74" eb="75">
      <t>ゾク</t>
    </rPh>
    <rPh sb="82" eb="83">
      <t>ワ</t>
    </rPh>
    <rPh sb="85" eb="87">
      <t>ホウジン</t>
    </rPh>
    <rPh sb="88" eb="91">
      <t>ソシキズ</t>
    </rPh>
    <rPh sb="91" eb="92">
      <t>トウ</t>
    </rPh>
    <phoneticPr fontId="3"/>
  </si>
  <si>
    <t>４、</t>
    <phoneticPr fontId="3"/>
  </si>
  <si>
    <t>□</t>
    <phoneticPr fontId="3"/>
  </si>
  <si>
    <t>（看）小多</t>
    <phoneticPr fontId="3"/>
  </si>
  <si>
    <t>ＧＨ</t>
    <phoneticPr fontId="3"/>
  </si>
  <si>
    <t>○○　○○</t>
    <phoneticPr fontId="3"/>
  </si>
  <si>
    <t>○○　○○</t>
    <phoneticPr fontId="3"/>
  </si>
  <si>
    <t>１　人材確保の取組</t>
    <rPh sb="2" eb="4">
      <t>ジンザイ</t>
    </rPh>
    <rPh sb="4" eb="6">
      <t>カクホ</t>
    </rPh>
    <rPh sb="7" eb="9">
      <t>トリクミ</t>
    </rPh>
    <phoneticPr fontId="3"/>
  </si>
  <si>
    <t>【寄付金がある場合】寄付の決定を記したもの（申出書等）</t>
    <rPh sb="22" eb="25">
      <t>モウシデショ</t>
    </rPh>
    <rPh sb="25" eb="26">
      <t>ナド</t>
    </rPh>
    <phoneticPr fontId="3"/>
  </si>
  <si>
    <t>（２）上記の職員を確保するための具体的な計画
（いつ頃から採用活動を開始するか、どのような活動を行うか、法人内の異動についてどう工夫するか等）</t>
    <rPh sb="45" eb="47">
      <t>カツドウ</t>
    </rPh>
    <rPh sb="48" eb="49">
      <t>オコナ</t>
    </rPh>
    <phoneticPr fontId="3"/>
  </si>
  <si>
    <t>２　人材育成・定着のための取組・研修計画</t>
    <rPh sb="7" eb="9">
      <t>テイチャク</t>
    </rPh>
    <phoneticPr fontId="3"/>
  </si>
  <si>
    <t>（１）人材育成の基本的な考え方、研修体系</t>
    <rPh sb="3" eb="5">
      <t>ジンザイ</t>
    </rPh>
    <rPh sb="5" eb="7">
      <t>イクセイ</t>
    </rPh>
    <rPh sb="8" eb="10">
      <t>キホン</t>
    </rPh>
    <rPh sb="10" eb="11">
      <t>テキ</t>
    </rPh>
    <rPh sb="12" eb="13">
      <t>カンガ</t>
    </rPh>
    <rPh sb="14" eb="15">
      <t>カタ</t>
    </rPh>
    <rPh sb="16" eb="18">
      <t>ケンシュウ</t>
    </rPh>
    <rPh sb="18" eb="20">
      <t>タイケイ</t>
    </rPh>
    <phoneticPr fontId="3"/>
  </si>
  <si>
    <t>（２）施設開設前の研修について、特筆することがあればお書きください。</t>
    <rPh sb="7" eb="8">
      <t>マエ</t>
    </rPh>
    <rPh sb="16" eb="18">
      <t>トクヒツ</t>
    </rPh>
    <rPh sb="27" eb="28">
      <t>カ</t>
    </rPh>
    <phoneticPr fontId="3"/>
  </si>
  <si>
    <t>医師</t>
    <rPh sb="0" eb="2">
      <t>イシ</t>
    </rPh>
    <phoneticPr fontId="3"/>
  </si>
  <si>
    <t>採用者数</t>
    <rPh sb="0" eb="3">
      <t>サイヨウシャ</t>
    </rPh>
    <rPh sb="3" eb="4">
      <t>スウ</t>
    </rPh>
    <phoneticPr fontId="3"/>
  </si>
  <si>
    <t>退職者数</t>
    <rPh sb="0" eb="2">
      <t>タイショク</t>
    </rPh>
    <rPh sb="2" eb="3">
      <t>シャ</t>
    </rPh>
    <rPh sb="3" eb="4">
      <t>スウ</t>
    </rPh>
    <phoneticPr fontId="3"/>
  </si>
  <si>
    <t>年度末職員数</t>
    <rPh sb="0" eb="3">
      <t>ネンドマツ</t>
    </rPh>
    <rPh sb="3" eb="6">
      <t>ショクインスウ</t>
    </rPh>
    <phoneticPr fontId="3"/>
  </si>
  <si>
    <t>（４）職員定着のための取組</t>
    <phoneticPr fontId="3"/>
  </si>
  <si>
    <t>看護職員（常勤）</t>
    <rPh sb="0" eb="2">
      <t>カンゴ</t>
    </rPh>
    <rPh sb="2" eb="4">
      <t>ショクイン</t>
    </rPh>
    <rPh sb="5" eb="7">
      <t>ジョウキン</t>
    </rPh>
    <phoneticPr fontId="3"/>
  </si>
  <si>
    <t>看護職員（短時間）</t>
    <rPh sb="0" eb="2">
      <t>カンゴ</t>
    </rPh>
    <rPh sb="2" eb="4">
      <t>ショクイン</t>
    </rPh>
    <rPh sb="5" eb="8">
      <t>タンジカン</t>
    </rPh>
    <phoneticPr fontId="3"/>
  </si>
  <si>
    <t>介護職員（常勤）</t>
    <rPh sb="0" eb="2">
      <t>カイゴ</t>
    </rPh>
    <rPh sb="2" eb="4">
      <t>ショクイン</t>
    </rPh>
    <rPh sb="5" eb="7">
      <t>ジョウキン</t>
    </rPh>
    <phoneticPr fontId="3"/>
  </si>
  <si>
    <t>介護職員（短時間）</t>
    <rPh sb="0" eb="2">
      <t>カイゴ</t>
    </rPh>
    <rPh sb="2" eb="4">
      <t>ショクイン</t>
    </rPh>
    <rPh sb="5" eb="8">
      <t>タンジカン</t>
    </rPh>
    <phoneticPr fontId="3"/>
  </si>
  <si>
    <t>合計
（名）</t>
    <rPh sb="0" eb="2">
      <t>ゴウケイ</t>
    </rPh>
    <rPh sb="4" eb="5">
      <t>メイ</t>
    </rPh>
    <phoneticPr fontId="3"/>
  </si>
  <si>
    <t>新規採用
（名）</t>
    <rPh sb="0" eb="2">
      <t>シンキ</t>
    </rPh>
    <rPh sb="2" eb="4">
      <t>サイヨウ</t>
    </rPh>
    <rPh sb="6" eb="7">
      <t>メイ</t>
    </rPh>
    <phoneticPr fontId="3"/>
  </si>
  <si>
    <t>人材確保と人材育成・定着に向けた取組</t>
    <rPh sb="0" eb="2">
      <t>ジンザイ</t>
    </rPh>
    <rPh sb="2" eb="4">
      <t>カクホ</t>
    </rPh>
    <rPh sb="5" eb="7">
      <t>ジンザイ</t>
    </rPh>
    <rPh sb="7" eb="9">
      <t>イクセイ</t>
    </rPh>
    <rPh sb="10" eb="12">
      <t>テイチャク</t>
    </rPh>
    <rPh sb="13" eb="14">
      <t>ム</t>
    </rPh>
    <rPh sb="16" eb="17">
      <t>ト</t>
    </rPh>
    <rPh sb="17" eb="18">
      <t>ク</t>
    </rPh>
    <phoneticPr fontId="3"/>
  </si>
  <si>
    <t>人材確保と人材育成・定着に向けた取組</t>
    <rPh sb="0" eb="2">
      <t>ジンザイ</t>
    </rPh>
    <rPh sb="2" eb="4">
      <t>カクホ</t>
    </rPh>
    <rPh sb="5" eb="7">
      <t>ジンザイ</t>
    </rPh>
    <rPh sb="7" eb="9">
      <t>イクセイ</t>
    </rPh>
    <rPh sb="10" eb="12">
      <t>テイチャク</t>
    </rPh>
    <rPh sb="13" eb="14">
      <t>ム</t>
    </rPh>
    <rPh sb="16" eb="18">
      <t>トリク</t>
    </rPh>
    <phoneticPr fontId="3"/>
  </si>
  <si>
    <t>ＰＴ・ＯＴ・ＳＴ</t>
    <phoneticPr fontId="3"/>
  </si>
  <si>
    <t>事 業 所 名</t>
    <rPh sb="0" eb="1">
      <t>コト</t>
    </rPh>
    <rPh sb="2" eb="3">
      <t>ギョウ</t>
    </rPh>
    <rPh sb="4" eb="5">
      <t>ショ</t>
    </rPh>
    <rPh sb="6" eb="7">
      <t>メイ</t>
    </rPh>
    <phoneticPr fontId="3"/>
  </si>
  <si>
    <t>抵当権</t>
    <rPh sb="0" eb="3">
      <t>テイトウケン</t>
    </rPh>
    <phoneticPr fontId="3"/>
  </si>
  <si>
    <t>介護老人福祉施設</t>
    <rPh sb="0" eb="2">
      <t>カイゴ</t>
    </rPh>
    <rPh sb="2" eb="4">
      <t>ロウジン</t>
    </rPh>
    <rPh sb="4" eb="6">
      <t>フクシ</t>
    </rPh>
    <rPh sb="6" eb="8">
      <t>シセツ</t>
    </rPh>
    <phoneticPr fontId="3"/>
  </si>
  <si>
    <t>なし</t>
    <phoneticPr fontId="3"/>
  </si>
  <si>
    <t>１、認知症高齢者の介護経験が分かるように記入</t>
    <phoneticPr fontId="3"/>
  </si>
  <si>
    <t>保健医療サービスまたは福祉サービスの経営に関する経歴を記入</t>
    <phoneticPr fontId="3"/>
  </si>
  <si>
    <t>職務に関する資格</t>
    <phoneticPr fontId="3"/>
  </si>
  <si>
    <t>厚生労働省令に定める研修の受講状況</t>
    <phoneticPr fontId="3"/>
  </si>
  <si>
    <t>保健医療サービスまたは福祉サービスの経営に関する経歴を記入</t>
    <phoneticPr fontId="3"/>
  </si>
  <si>
    <t>１、認知症高齢者の介護経験が分かるように記入</t>
    <phoneticPr fontId="3"/>
  </si>
  <si>
    <t>確認等年月日</t>
    <rPh sb="0" eb="2">
      <t>カクニン</t>
    </rPh>
    <rPh sb="2" eb="3">
      <t>トウ</t>
    </rPh>
    <rPh sb="3" eb="6">
      <t>ネンガッピ</t>
    </rPh>
    <phoneticPr fontId="3"/>
  </si>
  <si>
    <t>確認・相談先・担当者</t>
    <rPh sb="0" eb="2">
      <t>カクニン</t>
    </rPh>
    <rPh sb="3" eb="5">
      <t>ソウダン</t>
    </rPh>
    <rPh sb="5" eb="6">
      <t>サキ</t>
    </rPh>
    <rPh sb="7" eb="10">
      <t>タントウシャ</t>
    </rPh>
    <phoneticPr fontId="3"/>
  </si>
  <si>
    <t>不要</t>
    <rPh sb="0" eb="2">
      <t>フヨウ</t>
    </rPh>
    <phoneticPr fontId="3"/>
  </si>
  <si>
    <t>申請・手続きの必要</t>
    <rPh sb="0" eb="2">
      <t>シンセイ</t>
    </rPh>
    <rPh sb="3" eb="5">
      <t>テツヅ</t>
    </rPh>
    <rPh sb="7" eb="9">
      <t>ヒツヨウ</t>
    </rPh>
    <phoneticPr fontId="3"/>
  </si>
  <si>
    <t>該当区の区役所生活衛生課</t>
    <rPh sb="0" eb="2">
      <t>ガイトウ</t>
    </rPh>
    <rPh sb="2" eb="3">
      <t>ク</t>
    </rPh>
    <rPh sb="4" eb="7">
      <t>クヤクショ</t>
    </rPh>
    <rPh sb="7" eb="9">
      <t>セイカツ</t>
    </rPh>
    <rPh sb="9" eb="12">
      <t>エイセイカ</t>
    </rPh>
    <phoneticPr fontId="3"/>
  </si>
  <si>
    <t>食品衛生法上の営業許可</t>
    <rPh sb="0" eb="2">
      <t>ショクヒン</t>
    </rPh>
    <rPh sb="2" eb="5">
      <t>エイセイホウ</t>
    </rPh>
    <rPh sb="5" eb="6">
      <t>ジョウ</t>
    </rPh>
    <rPh sb="7" eb="9">
      <t>エイギョウ</t>
    </rPh>
    <rPh sb="9" eb="11">
      <t>キョカ</t>
    </rPh>
    <phoneticPr fontId="3"/>
  </si>
  <si>
    <t>資源循環局各区収集事務所</t>
    <rPh sb="0" eb="2">
      <t>シゲン</t>
    </rPh>
    <rPh sb="2" eb="4">
      <t>ジュンカン</t>
    </rPh>
    <rPh sb="4" eb="5">
      <t>キョク</t>
    </rPh>
    <rPh sb="5" eb="7">
      <t>カクク</t>
    </rPh>
    <rPh sb="7" eb="9">
      <t>シュウシュウ</t>
    </rPh>
    <rPh sb="9" eb="11">
      <t>ジム</t>
    </rPh>
    <rPh sb="11" eb="12">
      <t>ショ</t>
    </rPh>
    <phoneticPr fontId="3"/>
  </si>
  <si>
    <t>ごみ集積場所設置事前協議</t>
    <rPh sb="2" eb="4">
      <t>シュウセキ</t>
    </rPh>
    <rPh sb="4" eb="6">
      <t>バショ</t>
    </rPh>
    <rPh sb="6" eb="8">
      <t>セッチ</t>
    </rPh>
    <rPh sb="8" eb="10">
      <t>ジゼン</t>
    </rPh>
    <rPh sb="10" eb="12">
      <t>キョウギ</t>
    </rPh>
    <phoneticPr fontId="3"/>
  </si>
  <si>
    <t>建築局建築企画課</t>
    <rPh sb="0" eb="2">
      <t>ケンチク</t>
    </rPh>
    <rPh sb="2" eb="3">
      <t>キョク</t>
    </rPh>
    <rPh sb="3" eb="5">
      <t>ケンチク</t>
    </rPh>
    <rPh sb="5" eb="7">
      <t>キカク</t>
    </rPh>
    <rPh sb="7" eb="8">
      <t>カ</t>
    </rPh>
    <phoneticPr fontId="3"/>
  </si>
  <si>
    <t>建築物省エネ法に基づく届出</t>
    <rPh sb="0" eb="2">
      <t>ケンチク</t>
    </rPh>
    <rPh sb="2" eb="3">
      <t>ブツ</t>
    </rPh>
    <rPh sb="3" eb="4">
      <t>ショウ</t>
    </rPh>
    <rPh sb="6" eb="7">
      <t>ホウ</t>
    </rPh>
    <rPh sb="8" eb="9">
      <t>モト</t>
    </rPh>
    <rPh sb="11" eb="12">
      <t>トド</t>
    </rPh>
    <rPh sb="12" eb="13">
      <t>デ</t>
    </rPh>
    <phoneticPr fontId="3"/>
  </si>
  <si>
    <t>風致地区条例の許可</t>
    <rPh sb="0" eb="2">
      <t>フウチ</t>
    </rPh>
    <rPh sb="2" eb="4">
      <t>チク</t>
    </rPh>
    <rPh sb="4" eb="6">
      <t>ジョウレイ</t>
    </rPh>
    <rPh sb="7" eb="9">
      <t>キョカ</t>
    </rPh>
    <phoneticPr fontId="3"/>
  </si>
  <si>
    <t>緑の環境をつくり育てる条例に基づく協議</t>
    <rPh sb="0" eb="1">
      <t>ミドリ</t>
    </rPh>
    <rPh sb="2" eb="4">
      <t>カンキョウ</t>
    </rPh>
    <rPh sb="8" eb="9">
      <t>ソダ</t>
    </rPh>
    <rPh sb="11" eb="13">
      <t>ジョウレイ</t>
    </rPh>
    <rPh sb="14" eb="15">
      <t>モト</t>
    </rPh>
    <rPh sb="17" eb="19">
      <t>キョウギ</t>
    </rPh>
    <phoneticPr fontId="3"/>
  </si>
  <si>
    <t>該当区の消防署予防課</t>
    <rPh sb="0" eb="2">
      <t>ガイトウ</t>
    </rPh>
    <rPh sb="2" eb="3">
      <t>ク</t>
    </rPh>
    <rPh sb="4" eb="7">
      <t>ショウボウショ</t>
    </rPh>
    <rPh sb="7" eb="10">
      <t>ヨボウカ</t>
    </rPh>
    <phoneticPr fontId="3"/>
  </si>
  <si>
    <t>消防法関係（消防用設備等）</t>
    <rPh sb="0" eb="3">
      <t>ショウボウホウ</t>
    </rPh>
    <rPh sb="3" eb="5">
      <t>カンケイ</t>
    </rPh>
    <rPh sb="6" eb="8">
      <t>ショウボウ</t>
    </rPh>
    <rPh sb="8" eb="9">
      <t>ヨウ</t>
    </rPh>
    <rPh sb="9" eb="11">
      <t>セツビ</t>
    </rPh>
    <rPh sb="11" eb="12">
      <t>トウ</t>
    </rPh>
    <phoneticPr fontId="3"/>
  </si>
  <si>
    <t>建築局宅地審査課</t>
    <rPh sb="0" eb="2">
      <t>ケンチク</t>
    </rPh>
    <rPh sb="2" eb="3">
      <t>キョク</t>
    </rPh>
    <rPh sb="3" eb="5">
      <t>タクチ</t>
    </rPh>
    <rPh sb="5" eb="7">
      <t>シンサ</t>
    </rPh>
    <rPh sb="7" eb="8">
      <t>カ</t>
    </rPh>
    <phoneticPr fontId="3"/>
  </si>
  <si>
    <t>市街化区域における宅地造成等に関する工事の許可</t>
    <rPh sb="0" eb="3">
      <t>シガイカ</t>
    </rPh>
    <rPh sb="3" eb="5">
      <t>クイキ</t>
    </rPh>
    <rPh sb="9" eb="11">
      <t>タクチ</t>
    </rPh>
    <rPh sb="11" eb="13">
      <t>ゾウセイ</t>
    </rPh>
    <rPh sb="13" eb="14">
      <t>トウ</t>
    </rPh>
    <rPh sb="15" eb="16">
      <t>カン</t>
    </rPh>
    <rPh sb="18" eb="20">
      <t>コウジ</t>
    </rPh>
    <rPh sb="21" eb="23">
      <t>キョカ</t>
    </rPh>
    <phoneticPr fontId="3"/>
  </si>
  <si>
    <t>市街化区域における開発行為の許可</t>
    <rPh sb="0" eb="3">
      <t>シガイカ</t>
    </rPh>
    <rPh sb="3" eb="5">
      <t>クイキ</t>
    </rPh>
    <rPh sb="9" eb="11">
      <t>カイハツ</t>
    </rPh>
    <rPh sb="11" eb="13">
      <t>コウイ</t>
    </rPh>
    <rPh sb="14" eb="16">
      <t>キョカ</t>
    </rPh>
    <phoneticPr fontId="3"/>
  </si>
  <si>
    <t>該当区の区役所生活衛生課・○○</t>
    <rPh sb="0" eb="2">
      <t>ガイトウ</t>
    </rPh>
    <rPh sb="2" eb="3">
      <t>ク</t>
    </rPh>
    <rPh sb="4" eb="7">
      <t>クヤクショ</t>
    </rPh>
    <rPh sb="7" eb="9">
      <t>セイカツ</t>
    </rPh>
    <rPh sb="9" eb="12">
      <t>エイセイカ</t>
    </rPh>
    <phoneticPr fontId="3"/>
  </si>
  <si>
    <t>資源循環局各区収集事務所・○○</t>
    <rPh sb="0" eb="2">
      <t>シゲン</t>
    </rPh>
    <rPh sb="2" eb="4">
      <t>ジュンカン</t>
    </rPh>
    <rPh sb="4" eb="5">
      <t>キョク</t>
    </rPh>
    <rPh sb="5" eb="7">
      <t>カクク</t>
    </rPh>
    <rPh sb="7" eb="9">
      <t>シュウシュウ</t>
    </rPh>
    <rPh sb="9" eb="11">
      <t>ジム</t>
    </rPh>
    <rPh sb="11" eb="12">
      <t>ショ</t>
    </rPh>
    <phoneticPr fontId="3"/>
  </si>
  <si>
    <t>建築局建築企画課・○○</t>
    <rPh sb="0" eb="2">
      <t>ケンチク</t>
    </rPh>
    <rPh sb="2" eb="3">
      <t>キョク</t>
    </rPh>
    <rPh sb="3" eb="5">
      <t>ケンチク</t>
    </rPh>
    <rPh sb="5" eb="7">
      <t>キカク</t>
    </rPh>
    <rPh sb="7" eb="8">
      <t>カ</t>
    </rPh>
    <phoneticPr fontId="3"/>
  </si>
  <si>
    <t>該当区の消防署予防課・○○</t>
    <rPh sb="0" eb="2">
      <t>ガイトウ</t>
    </rPh>
    <rPh sb="2" eb="3">
      <t>ク</t>
    </rPh>
    <rPh sb="4" eb="7">
      <t>ショウボウショ</t>
    </rPh>
    <rPh sb="7" eb="10">
      <t>ヨボウカ</t>
    </rPh>
    <phoneticPr fontId="3"/>
  </si>
  <si>
    <t>建築局宅地審査課・○○</t>
    <rPh sb="0" eb="2">
      <t>ケンチク</t>
    </rPh>
    <rPh sb="2" eb="3">
      <t>キョク</t>
    </rPh>
    <rPh sb="3" eb="5">
      <t>タクチ</t>
    </rPh>
    <rPh sb="5" eb="7">
      <t>シンサ</t>
    </rPh>
    <rPh sb="7" eb="8">
      <t>カ</t>
    </rPh>
    <phoneticPr fontId="3"/>
  </si>
  <si>
    <t>第一種住居地域</t>
    <phoneticPr fontId="3"/>
  </si>
  <si>
    <t>○○区○○町○○－○</t>
    <phoneticPr fontId="3"/>
  </si>
  <si>
    <t>□</t>
    <phoneticPr fontId="3"/>
  </si>
  <si>
    <t>□</t>
    <phoneticPr fontId="3"/>
  </si>
  <si>
    <t>□</t>
    <phoneticPr fontId="3"/>
  </si>
  <si>
    <t>＊＊＊＊＊＊＊＊＊＊＊＊＊＊＊</t>
  </si>
  <si>
    <t>＊＊＊-＊＊＊-＊＊＊＊</t>
  </si>
  <si>
    <t>一級建築士 大臣登録 第○○○○○○号</t>
  </si>
  <si>
    <t>○○　○○</t>
  </si>
  <si>
    <t>（有）○○設計事務所</t>
  </si>
  <si>
    <t>□</t>
    <phoneticPr fontId="3"/>
  </si>
  <si>
    <t>□</t>
    <phoneticPr fontId="3"/>
  </si>
  <si>
    <t>㊞</t>
    <phoneticPr fontId="3"/>
  </si>
  <si>
    <t>基準日</t>
    <rPh sb="0" eb="2">
      <t>キジュン</t>
    </rPh>
    <rPh sb="2" eb="3">
      <t>ヒ</t>
    </rPh>
    <phoneticPr fontId="3"/>
  </si>
  <si>
    <t>※記入欄が足りない場合は適宜追加してください</t>
    <phoneticPr fontId="3"/>
  </si>
  <si>
    <t>夜間対応型
訪問介護</t>
    <phoneticPr fontId="3"/>
  </si>
  <si>
    <t>小規模多機能型
居宅介護</t>
    <rPh sb="0" eb="3">
      <t>ショウキボ</t>
    </rPh>
    <rPh sb="3" eb="6">
      <t>タキノウ</t>
    </rPh>
    <rPh sb="6" eb="7">
      <t>ガタ</t>
    </rPh>
    <rPh sb="8" eb="10">
      <t>キョタク</t>
    </rPh>
    <rPh sb="10" eb="12">
      <t>カイゴ</t>
    </rPh>
    <phoneticPr fontId="3"/>
  </si>
  <si>
    <t>特定施設入居者
生活介護</t>
    <phoneticPr fontId="3"/>
  </si>
  <si>
    <t>介護療養型医療施設</t>
    <phoneticPr fontId="3"/>
  </si>
  <si>
    <t>介護老人保健施設</t>
    <phoneticPr fontId="3"/>
  </si>
  <si>
    <t>介護老人福祉施設
（特別養護老人ホーム）</t>
    <phoneticPr fontId="3"/>
  </si>
  <si>
    <t>指定年月日</t>
    <phoneticPr fontId="3"/>
  </si>
  <si>
    <t>事 業 廃 止 実 績</t>
    <phoneticPr fontId="3"/>
  </si>
  <si>
    <t>別紙１－２</t>
    <phoneticPr fontId="3"/>
  </si>
  <si>
    <t>小規模多機能型居宅介護事業に事業転換したため</t>
    <phoneticPr fontId="3"/>
  </si>
  <si>
    <t>平成○○年
○月○日</t>
    <phoneticPr fontId="3"/>
  </si>
  <si>
    <t>○○区○○町○-○-○</t>
    <phoneticPr fontId="3"/>
  </si>
  <si>
    <t>基準日</t>
    <rPh sb="0" eb="3">
      <t>キジュンビ</t>
    </rPh>
    <phoneticPr fontId="3"/>
  </si>
  <si>
    <t>定期巡回・
随時対応型
訪問介護看護</t>
    <rPh sb="14" eb="16">
      <t>カイゴ</t>
    </rPh>
    <rPh sb="16" eb="18">
      <t>カンゴ</t>
    </rPh>
    <phoneticPr fontId="3"/>
  </si>
  <si>
    <t>定期巡回・
随時対応型
訪問介護看護</t>
    <rPh sb="14" eb="18">
      <t>カイゴカンゴ</t>
    </rPh>
    <phoneticPr fontId="3"/>
  </si>
  <si>
    <t>看多機</t>
    <rPh sb="0" eb="1">
      <t>ミ</t>
    </rPh>
    <rPh sb="1" eb="2">
      <t>タ</t>
    </rPh>
    <rPh sb="2" eb="3">
      <t>キ</t>
    </rPh>
    <phoneticPr fontId="3"/>
  </si>
  <si>
    <t>収支予算書（小多機・看多機用）</t>
    <rPh sb="6" eb="7">
      <t>ショウ</t>
    </rPh>
    <rPh sb="7" eb="8">
      <t>タ</t>
    </rPh>
    <rPh sb="8" eb="9">
      <t>キ</t>
    </rPh>
    <rPh sb="10" eb="11">
      <t>ミ</t>
    </rPh>
    <rPh sb="11" eb="12">
      <t>タ</t>
    </rPh>
    <rPh sb="12" eb="13">
      <t>キ</t>
    </rPh>
    <rPh sb="13" eb="14">
      <t>ヨウ</t>
    </rPh>
    <phoneticPr fontId="3"/>
  </si>
  <si>
    <t>収 支 予 算 書（小多機・看多機用）</t>
    <rPh sb="10" eb="11">
      <t>ショウ</t>
    </rPh>
    <rPh sb="11" eb="12">
      <t>タ</t>
    </rPh>
    <rPh sb="12" eb="13">
      <t>キ</t>
    </rPh>
    <rPh sb="14" eb="15">
      <t>ミ</t>
    </rPh>
    <rPh sb="15" eb="16">
      <t>タ</t>
    </rPh>
    <rPh sb="16" eb="17">
      <t>キ</t>
    </rPh>
    <rPh sb="17" eb="18">
      <t>ヨウ</t>
    </rPh>
    <phoneticPr fontId="3"/>
  </si>
  <si>
    <t>折衝状況（具体的に）：　</t>
    <rPh sb="0" eb="2">
      <t>セッショウ</t>
    </rPh>
    <rPh sb="2" eb="4">
      <t>ジョウキョウ</t>
    </rPh>
    <rPh sb="5" eb="8">
      <t>グタイテキ</t>
    </rPh>
    <phoneticPr fontId="3"/>
  </si>
  <si>
    <t xml:space="preserve">（添付）
（確認）
（添付）
</t>
    <rPh sb="1" eb="3">
      <t>テンプ</t>
    </rPh>
    <rPh sb="6" eb="8">
      <t>カクニン</t>
    </rPh>
    <rPh sb="11" eb="13">
      <t>テンプ</t>
    </rPh>
    <phoneticPr fontId="3"/>
  </si>
  <si>
    <t>　　　</t>
    <phoneticPr fontId="3"/>
  </si>
  <si>
    <t>しゅん工予定：　　　</t>
    <rPh sb="3" eb="4">
      <t>コウ</t>
    </rPh>
    <rPh sb="4" eb="6">
      <t>ヨテイ</t>
    </rPh>
    <phoneticPr fontId="3"/>
  </si>
  <si>
    <t>着工予定：　　　</t>
    <rPh sb="0" eb="2">
      <t>チャッコウ</t>
    </rPh>
    <rPh sb="2" eb="4">
      <t>ヨテイ</t>
    </rPh>
    <phoneticPr fontId="3"/>
  </si>
  <si>
    <t>（　　　</t>
    <phoneticPr fontId="3"/>
  </si>
  <si>
    <t>　　　○年○月○日</t>
    <rPh sb="4" eb="5">
      <t>ネン</t>
    </rPh>
    <rPh sb="6" eb="7">
      <t>ガツ</t>
    </rPh>
    <rPh sb="8" eb="9">
      <t>ニチ</t>
    </rPh>
    <phoneticPr fontId="3"/>
  </si>
  <si>
    <t>　　　</t>
    <phoneticPr fontId="3"/>
  </si>
  <si>
    <t>令和</t>
    <rPh sb="0" eb="1">
      <t>レイ</t>
    </rPh>
    <rPh sb="1" eb="2">
      <t>ワ</t>
    </rPh>
    <phoneticPr fontId="3"/>
  </si>
  <si>
    <t>令和</t>
    <rPh sb="0" eb="2">
      <t>レイワ</t>
    </rPh>
    <phoneticPr fontId="3"/>
  </si>
  <si>
    <t>×</t>
    <phoneticPr fontId="3"/>
  </si>
  <si>
    <t>2級地</t>
    <rPh sb="1" eb="2">
      <t>キュウ</t>
    </rPh>
    <rPh sb="2" eb="3">
      <t>チ</t>
    </rPh>
    <phoneticPr fontId="3"/>
  </si>
  <si>
    <t>×</t>
    <phoneticPr fontId="3"/>
  </si>
  <si>
    <t>10.72</t>
    <phoneticPr fontId="3"/>
  </si>
  <si>
    <t>10.72</t>
    <phoneticPr fontId="3"/>
  </si>
  <si>
    <t>×</t>
    <phoneticPr fontId="3"/>
  </si>
  <si>
    <t>10.72</t>
    <phoneticPr fontId="3"/>
  </si>
  <si>
    <t>10.72</t>
    <phoneticPr fontId="3"/>
  </si>
  <si>
    <r>
      <t>（</t>
    </r>
    <r>
      <rPr>
        <sz val="11"/>
        <color indexed="10"/>
        <rFont val="ＭＳ 明朝"/>
        <family val="1"/>
        <charset val="128"/>
      </rPr>
      <t>令和</t>
    </r>
    <rPh sb="1" eb="2">
      <t>レイ</t>
    </rPh>
    <rPh sb="2" eb="3">
      <t>ワ</t>
    </rPh>
    <phoneticPr fontId="3"/>
  </si>
  <si>
    <r>
      <t>　</t>
    </r>
    <r>
      <rPr>
        <sz val="11"/>
        <color indexed="10"/>
        <rFont val="ＭＳ 明朝"/>
        <family val="1"/>
        <charset val="128"/>
      </rPr>
      <t>令和</t>
    </r>
    <r>
      <rPr>
        <sz val="12"/>
        <color indexed="10"/>
        <rFont val="ＭＳ 明朝"/>
        <family val="1"/>
        <charset val="128"/>
      </rPr>
      <t>　　</t>
    </r>
    <rPh sb="1" eb="3">
      <t>レイワ</t>
    </rPh>
    <phoneticPr fontId="3"/>
  </si>
  <si>
    <r>
      <rPr>
        <sz val="14"/>
        <color indexed="8"/>
        <rFont val="HGS創英角ｺﾞｼｯｸUB"/>
        <family val="3"/>
        <charset val="128"/>
      </rPr>
      <t>※記載にあたっての注意事項※</t>
    </r>
    <r>
      <rPr>
        <sz val="12"/>
        <color indexed="8"/>
        <rFont val="ＭＳ Ｐゴシック"/>
        <family val="3"/>
        <charset val="128"/>
      </rPr>
      <t xml:space="preserve">
</t>
    </r>
    <r>
      <rPr>
        <sz val="13"/>
        <color indexed="8"/>
        <rFont val="ＭＳ Ｐゴシック"/>
        <family val="3"/>
        <charset val="128"/>
      </rPr>
      <t>●本様式は</t>
    </r>
    <r>
      <rPr>
        <sz val="13"/>
        <rFont val="ＭＳ Ｐゴシック"/>
        <family val="3"/>
        <charset val="128"/>
      </rPr>
      <t>、</t>
    </r>
    <r>
      <rPr>
        <b/>
        <u/>
        <sz val="13"/>
        <color indexed="10"/>
        <rFont val="ＭＳ Ｐゴシック"/>
        <family val="3"/>
        <charset val="128"/>
      </rPr>
      <t>資格を持った建築士（設計者）</t>
    </r>
    <r>
      <rPr>
        <sz val="13"/>
        <color indexed="8"/>
        <rFont val="ＭＳ Ｐゴシック"/>
        <family val="3"/>
        <charset val="128"/>
      </rPr>
      <t>に作成を依頼してください。
●申請・手続き等の要</t>
    </r>
    <r>
      <rPr>
        <sz val="13"/>
        <rFont val="ＭＳ Ｐゴシック"/>
        <family val="3"/>
        <charset val="128"/>
      </rPr>
      <t>否については、上記の建築士が確認をしてください。必要に応じて、要不要の確認又は相談を窓口で行った場合は「確</t>
    </r>
    <r>
      <rPr>
        <sz val="13"/>
        <color indexed="8"/>
        <rFont val="ＭＳ Ｐゴシック"/>
        <family val="3"/>
        <charset val="128"/>
      </rPr>
      <t>認・相談先」「確認等年月日」「確認等の概要</t>
    </r>
    <r>
      <rPr>
        <sz val="13"/>
        <rFont val="ＭＳ Ｐゴシック"/>
        <family val="3"/>
        <charset val="128"/>
      </rPr>
      <t>」を</t>
    </r>
    <r>
      <rPr>
        <sz val="13"/>
        <color indexed="8"/>
        <rFont val="ＭＳ Ｐゴシック"/>
        <family val="3"/>
        <charset val="128"/>
      </rPr>
      <t>記入してください。
●申請・手続きが「要」の場合、「今後の協議・手続き等予定」にその内容を記入してください。
●確認が必要になる主な許認可、協議等が例示してありますが、他に建築、開発等に関して行った確認、協議や今後必要な手続きがある場合は、必要に応じて追記してください。
●なお、選定された計画であっても、確認漏れ等により事業化が不可能となった場合は指定できませんので、ご注意ください。
【建築・開発等の窓口案内】
　https://www.city.yokohama.lg.jp/business/bunyabetsu/kenchiku/annai/20140401121655.html</t>
    </r>
    <rPh sb="9" eb="11">
      <t>チュウイ</t>
    </rPh>
    <rPh sb="11" eb="13">
      <t>ジコウ</t>
    </rPh>
    <rPh sb="27" eb="29">
      <t>ケンチク</t>
    </rPh>
    <rPh sb="29" eb="30">
      <t>シ</t>
    </rPh>
    <rPh sb="31" eb="34">
      <t>セッケイシャ</t>
    </rPh>
    <rPh sb="66" eb="68">
      <t>ジョウキ</t>
    </rPh>
    <rPh sb="69" eb="72">
      <t>ケンチクシ</t>
    </rPh>
    <rPh sb="83" eb="85">
      <t>ヒツヨウ</t>
    </rPh>
    <rPh sb="86" eb="87">
      <t>オウ</t>
    </rPh>
    <rPh sb="96" eb="97">
      <t>マタ</t>
    </rPh>
    <rPh sb="191" eb="193">
      <t>カクニン</t>
    </rPh>
    <rPh sb="194" eb="196">
      <t>ヒツヨウ</t>
    </rPh>
    <rPh sb="199" eb="200">
      <t>オモ</t>
    </rPh>
    <rPh sb="201" eb="204">
      <t>キョニンカ</t>
    </rPh>
    <rPh sb="205" eb="207">
      <t>キョウギ</t>
    </rPh>
    <rPh sb="207" eb="208">
      <t>トウ</t>
    </rPh>
    <rPh sb="209" eb="211">
      <t>レイジ</t>
    </rPh>
    <rPh sb="219" eb="220">
      <t>ホカ</t>
    </rPh>
    <rPh sb="221" eb="223">
      <t>ケンチク</t>
    </rPh>
    <rPh sb="224" eb="226">
      <t>カイハツ</t>
    </rPh>
    <rPh sb="226" eb="227">
      <t>トウ</t>
    </rPh>
    <rPh sb="228" eb="229">
      <t>カン</t>
    </rPh>
    <rPh sb="231" eb="232">
      <t>オコナ</t>
    </rPh>
    <rPh sb="234" eb="236">
      <t>カクニン</t>
    </rPh>
    <rPh sb="237" eb="239">
      <t>キョウギ</t>
    </rPh>
    <rPh sb="240" eb="242">
      <t>コンゴ</t>
    </rPh>
    <rPh sb="242" eb="244">
      <t>ヒツヨウ</t>
    </rPh>
    <rPh sb="245" eb="247">
      <t>テツヅ</t>
    </rPh>
    <rPh sb="251" eb="253">
      <t>バアイ</t>
    </rPh>
    <rPh sb="255" eb="257">
      <t>ヒツヨウ</t>
    </rPh>
    <rPh sb="258" eb="259">
      <t>オウ</t>
    </rPh>
    <rPh sb="261" eb="263">
      <t>ツイキ</t>
    </rPh>
    <rPh sb="310" eb="312">
      <t>シテイ</t>
    </rPh>
    <rPh sb="330" eb="332">
      <t>ケンチク</t>
    </rPh>
    <rPh sb="333" eb="335">
      <t>カイハツ</t>
    </rPh>
    <rPh sb="335" eb="336">
      <t>トウ</t>
    </rPh>
    <rPh sb="337" eb="339">
      <t>マドグチ</t>
    </rPh>
    <rPh sb="339" eb="341">
      <t>アンナイ</t>
    </rPh>
    <phoneticPr fontId="3"/>
  </si>
  <si>
    <t xml:space="preserve">現在法人が運営している高齢者福祉、医療サービスの事業を記入してください。
</t>
    <rPh sb="11" eb="14">
      <t>コウレイシャ</t>
    </rPh>
    <rPh sb="14" eb="16">
      <t>フクシ</t>
    </rPh>
    <rPh sb="17" eb="19">
      <t>イリョウ</t>
    </rPh>
    <phoneticPr fontId="3"/>
  </si>
  <si>
    <t xml:space="preserve">現在法人が運営している高齢者福祉、医療サービスの事業を記入してください。
</t>
    <phoneticPr fontId="3"/>
  </si>
  <si>
    <t xml:space="preserve"> </t>
    <phoneticPr fontId="3"/>
  </si>
  <si>
    <t>　</t>
    <phoneticPr fontId="3"/>
  </si>
  <si>
    <t>平成20年11月～令和3年4月</t>
    <rPh sb="0" eb="2">
      <t>ヘイセイ</t>
    </rPh>
    <rPh sb="4" eb="5">
      <t>ネン</t>
    </rPh>
    <rPh sb="7" eb="8">
      <t>ガツ</t>
    </rPh>
    <rPh sb="9" eb="10">
      <t>レイ</t>
    </rPh>
    <rPh sb="10" eb="11">
      <t>ワ</t>
    </rPh>
    <rPh sb="12" eb="13">
      <t>ネン</t>
    </rPh>
    <rPh sb="14" eb="15">
      <t>ガツ</t>
    </rPh>
    <phoneticPr fontId="3"/>
  </si>
  <si>
    <t>12</t>
    <phoneticPr fontId="3"/>
  </si>
  <si>
    <t>平成9年11月～令和3年4月</t>
    <rPh sb="0" eb="2">
      <t>ヘイセイ</t>
    </rPh>
    <rPh sb="3" eb="4">
      <t>ネン</t>
    </rPh>
    <rPh sb="6" eb="7">
      <t>ガツ</t>
    </rPh>
    <rPh sb="8" eb="9">
      <t>レイ</t>
    </rPh>
    <rPh sb="9" eb="10">
      <t>ワ</t>
    </rPh>
    <rPh sb="11" eb="12">
      <t>ネン</t>
    </rPh>
    <rPh sb="13" eb="14">
      <t>ガツ</t>
    </rPh>
    <phoneticPr fontId="3"/>
  </si>
  <si>
    <t>23</t>
    <phoneticPr fontId="3"/>
  </si>
  <si>
    <r>
      <t>　（１）認知症介護実践者研修</t>
    </r>
    <r>
      <rPr>
        <sz val="10"/>
        <rFont val="ＭＳ 明朝"/>
        <family val="1"/>
        <charset val="128"/>
      </rPr>
      <t>（(2)管理者研修を受講済みの場合は、記載及び証書提出不要）</t>
    </r>
    <rPh sb="18" eb="21">
      <t>カンリシャ</t>
    </rPh>
    <rPh sb="21" eb="23">
      <t>ケンシュウ</t>
    </rPh>
    <rPh sb="24" eb="26">
      <t>ジュコウ</t>
    </rPh>
    <rPh sb="26" eb="27">
      <t>ズ</t>
    </rPh>
    <rPh sb="29" eb="31">
      <t>バアイ</t>
    </rPh>
    <rPh sb="33" eb="35">
      <t>キサイ</t>
    </rPh>
    <rPh sb="35" eb="36">
      <t>オヨ</t>
    </rPh>
    <rPh sb="37" eb="39">
      <t>ショウショ</t>
    </rPh>
    <rPh sb="39" eb="41">
      <t>テイシュツ</t>
    </rPh>
    <rPh sb="41" eb="43">
      <t>フヨウ</t>
    </rPh>
    <phoneticPr fontId="3"/>
  </si>
  <si>
    <t>補助金申請：</t>
    <rPh sb="0" eb="2">
      <t>ホジョ</t>
    </rPh>
    <rPh sb="2" eb="3">
      <t>キン</t>
    </rPh>
    <rPh sb="3" eb="5">
      <t>シンセイ</t>
    </rPh>
    <phoneticPr fontId="3"/>
  </si>
  <si>
    <t>(看)小多</t>
    <rPh sb="1" eb="2">
      <t>ミ</t>
    </rPh>
    <rPh sb="3" eb="5">
      <t>ショウタ</t>
    </rPh>
    <phoneticPr fontId="3"/>
  </si>
  <si>
    <t>開設準備経費）を申請します。</t>
    <rPh sb="0" eb="2">
      <t>カイセツ</t>
    </rPh>
    <rPh sb="2" eb="4">
      <t>ジュンビ</t>
    </rPh>
    <rPh sb="4" eb="6">
      <t>ケイヒ</t>
    </rPh>
    <rPh sb="8" eb="10">
      <t>シンセイ</t>
    </rPh>
    <phoneticPr fontId="3"/>
  </si>
  <si>
    <t>補助金は申請しません。</t>
    <rPh sb="0" eb="3">
      <t>ホジョキン</t>
    </rPh>
    <rPh sb="4" eb="6">
      <t>シンセイ</t>
    </rPh>
    <phoneticPr fontId="3"/>
  </si>
  <si>
    <t>《補助金が交付されなかった場合》</t>
    <rPh sb="1" eb="4">
      <t>ホジョキン</t>
    </rPh>
    <rPh sb="5" eb="7">
      <t>コウフ</t>
    </rPh>
    <rPh sb="13" eb="15">
      <t>バアイ</t>
    </rPh>
    <phoneticPr fontId="3"/>
  </si>
  <si>
    <t>整備費：</t>
    <rPh sb="0" eb="3">
      <t>セイビヒ</t>
    </rPh>
    <phoneticPr fontId="3"/>
  </si>
  <si>
    <t>補助なしで設置</t>
    <rPh sb="0" eb="2">
      <t>ホジョ</t>
    </rPh>
    <rPh sb="5" eb="7">
      <t>セッチ</t>
    </rPh>
    <phoneticPr fontId="3"/>
  </si>
  <si>
    <t>設置辞退</t>
    <rPh sb="0" eb="2">
      <t>セッチ</t>
    </rPh>
    <rPh sb="2" eb="4">
      <t>ジタイ</t>
    </rPh>
    <phoneticPr fontId="3"/>
  </si>
  <si>
    <t>開設準備経費：</t>
    <rPh sb="0" eb="2">
      <t>カイセツ</t>
    </rPh>
    <rPh sb="2" eb="4">
      <t>ジュンビ</t>
    </rPh>
    <rPh sb="4" eb="6">
      <t>ケイヒ</t>
    </rPh>
    <phoneticPr fontId="3"/>
  </si>
  <si>
    <t>整備費</t>
    <phoneticPr fontId="3"/>
  </si>
  <si>
    <t>(看)小多</t>
    <phoneticPr fontId="3"/>
  </si>
  <si>
    <t>＜　平成29年度募集　小規模多機能型居宅介護事業所 事業計画書　＞</t>
    <phoneticPr fontId="3"/>
  </si>
  <si>
    <t>1ユニ</t>
    <phoneticPr fontId="3"/>
  </si>
  <si>
    <t>2ユニ</t>
    <phoneticPr fontId="3"/>
  </si>
  <si>
    <t>3ユニ</t>
    <phoneticPr fontId="3"/>
  </si>
  <si>
    <t>事業計画を提出する理由（応募動機）</t>
    <rPh sb="0" eb="2">
      <t>ジギョウ</t>
    </rPh>
    <rPh sb="2" eb="4">
      <t>ケイカク</t>
    </rPh>
    <rPh sb="5" eb="7">
      <t>テイシュツ</t>
    </rPh>
    <rPh sb="9" eb="11">
      <t>リユウ</t>
    </rPh>
    <rPh sb="12" eb="14">
      <t>オウボ</t>
    </rPh>
    <rPh sb="14" eb="16">
      <t>ドウキ</t>
    </rPh>
    <phoneticPr fontId="3"/>
  </si>
  <si>
    <t>利用者確保の取組</t>
    <rPh sb="0" eb="3">
      <t>リヨウシャ</t>
    </rPh>
    <rPh sb="3" eb="5">
      <t>カクホ</t>
    </rPh>
    <rPh sb="6" eb="8">
      <t>トリクミ</t>
    </rPh>
    <phoneticPr fontId="3"/>
  </si>
  <si>
    <t>医療機関や介護事業所等との連携</t>
    <rPh sb="0" eb="2">
      <t>イリョウ</t>
    </rPh>
    <rPh sb="2" eb="4">
      <t>キカン</t>
    </rPh>
    <rPh sb="5" eb="7">
      <t>カイゴ</t>
    </rPh>
    <rPh sb="7" eb="9">
      <t>ジギョウ</t>
    </rPh>
    <rPh sb="9" eb="10">
      <t>ショ</t>
    </rPh>
    <rPh sb="10" eb="11">
      <t>ナド</t>
    </rPh>
    <rPh sb="13" eb="15">
      <t>レンケイ</t>
    </rPh>
    <phoneticPr fontId="3"/>
  </si>
  <si>
    <t>地域との交流や連携
（開かれた事業所にするための取組等）</t>
    <rPh sb="0" eb="2">
      <t>チイキ</t>
    </rPh>
    <rPh sb="4" eb="6">
      <t>コウリュウ</t>
    </rPh>
    <rPh sb="7" eb="9">
      <t>レンケイ</t>
    </rPh>
    <rPh sb="11" eb="12">
      <t>ヒラ</t>
    </rPh>
    <rPh sb="15" eb="17">
      <t>ジギョウ</t>
    </rPh>
    <rPh sb="17" eb="18">
      <t>ショ</t>
    </rPh>
    <rPh sb="24" eb="26">
      <t>トリクミ</t>
    </rPh>
    <rPh sb="26" eb="27">
      <t>ナド</t>
    </rPh>
    <phoneticPr fontId="3"/>
  </si>
  <si>
    <t>宿泊室計：</t>
    <rPh sb="0" eb="3">
      <t>シュクハクシツ</t>
    </rPh>
    <rPh sb="3" eb="4">
      <t>ケイ</t>
    </rPh>
    <phoneticPr fontId="3"/>
  </si>
  <si>
    <t>室</t>
    <rPh sb="0" eb="1">
      <t>シツ</t>
    </rPh>
    <phoneticPr fontId="3"/>
  </si>
  <si>
    <t>（うち個室：</t>
    <rPh sb="3" eb="5">
      <t>コシツ</t>
    </rPh>
    <phoneticPr fontId="3"/>
  </si>
  <si>
    <t>個室以外</t>
    <rPh sb="0" eb="2">
      <t>コシツ</t>
    </rPh>
    <rPh sb="2" eb="4">
      <t>イガイ</t>
    </rPh>
    <phoneticPr fontId="3"/>
  </si>
  <si>
    <t>宿泊室床面積</t>
    <rPh sb="0" eb="3">
      <t>シュクハクシツ</t>
    </rPh>
    <rPh sb="3" eb="4">
      <t>ユカ</t>
    </rPh>
    <rPh sb="4" eb="6">
      <t>メンセキ</t>
    </rPh>
    <phoneticPr fontId="3"/>
  </si>
  <si>
    <t>最大：</t>
    <rPh sb="0" eb="2">
      <t>サイダイ</t>
    </rPh>
    <phoneticPr fontId="3"/>
  </si>
  <si>
    <t>／</t>
    <phoneticPr fontId="3"/>
  </si>
  <si>
    <t>最小：</t>
    <rPh sb="0" eb="2">
      <t>サイショウ</t>
    </rPh>
    <phoneticPr fontId="3"/>
  </si>
  <si>
    <t>居間・食堂の床面積</t>
    <rPh sb="0" eb="2">
      <t>イマ</t>
    </rPh>
    <rPh sb="3" eb="5">
      <t>ショクドウ</t>
    </rPh>
    <rPh sb="6" eb="9">
      <t>ユカメンセキ</t>
    </rPh>
    <phoneticPr fontId="3"/>
  </si>
  <si>
    <t>≧</t>
    <phoneticPr fontId="3"/>
  </si>
  <si>
    <t>基準上必要な面積</t>
    <rPh sb="0" eb="2">
      <t>キジュン</t>
    </rPh>
    <rPh sb="2" eb="3">
      <t>ジョウ</t>
    </rPh>
    <rPh sb="3" eb="5">
      <t>ヒツヨウ</t>
    </rPh>
    <rPh sb="6" eb="8">
      <t>メンセキ</t>
    </rPh>
    <phoneticPr fontId="3"/>
  </si>
  <si>
    <t>個室以外の宿泊室を設ける場合、居間・食堂に影響する床面積</t>
    <rPh sb="0" eb="2">
      <t>コシツ</t>
    </rPh>
    <rPh sb="2" eb="4">
      <t>イガイ</t>
    </rPh>
    <rPh sb="5" eb="8">
      <t>シュクハクシツ</t>
    </rPh>
    <rPh sb="9" eb="10">
      <t>モウ</t>
    </rPh>
    <rPh sb="12" eb="14">
      <t>バアイ</t>
    </rPh>
    <rPh sb="15" eb="17">
      <t>イマ</t>
    </rPh>
    <rPh sb="18" eb="20">
      <t>ショクドウ</t>
    </rPh>
    <rPh sb="21" eb="23">
      <t>エイキョウ</t>
    </rPh>
    <rPh sb="25" eb="28">
      <t>ユカメンセキ</t>
    </rPh>
    <phoneticPr fontId="3"/>
  </si>
  <si>
    <t>ユニット１</t>
    <phoneticPr fontId="3"/>
  </si>
  <si>
    <t>定員：</t>
    <rPh sb="0" eb="2">
      <t>テイイン</t>
    </rPh>
    <phoneticPr fontId="3"/>
  </si>
  <si>
    <t>居室床面積</t>
    <rPh sb="0" eb="2">
      <t>キョシツ</t>
    </rPh>
    <rPh sb="2" eb="5">
      <t>ユカメンセキ</t>
    </rPh>
    <phoneticPr fontId="3"/>
  </si>
  <si>
    <t>◆１  事業者について</t>
    <rPh sb="4" eb="7">
      <t>ジギョウシャ</t>
    </rPh>
    <phoneticPr fontId="3"/>
  </si>
  <si>
    <t>補助金</t>
    <rPh sb="0" eb="3">
      <t>ホジョキン</t>
    </rPh>
    <phoneticPr fontId="3"/>
  </si>
  <si>
    <t xml:space="preserve"> </t>
    <phoneticPr fontId="95"/>
  </si>
  <si>
    <t>建物部分</t>
    <rPh sb="0" eb="2">
      <t>タテモノ</t>
    </rPh>
    <rPh sb="2" eb="4">
      <t>ブブン</t>
    </rPh>
    <phoneticPr fontId="95"/>
  </si>
  <si>
    <t>(1)　地震への対策</t>
    <rPh sb="4" eb="6">
      <t>ジシン</t>
    </rPh>
    <rPh sb="8" eb="10">
      <t>タイサク</t>
    </rPh>
    <phoneticPr fontId="95"/>
  </si>
  <si>
    <t>(2)　火災への対策</t>
    <rPh sb="4" eb="6">
      <t>カサイ</t>
    </rPh>
    <rPh sb="8" eb="10">
      <t>タイサク</t>
    </rPh>
    <phoneticPr fontId="95"/>
  </si>
  <si>
    <t>(3)　防犯に係る対策</t>
    <rPh sb="4" eb="6">
      <t>ボウハン</t>
    </rPh>
    <rPh sb="7" eb="8">
      <t>カカ</t>
    </rPh>
    <rPh sb="9" eb="11">
      <t>タイサク</t>
    </rPh>
    <phoneticPr fontId="95"/>
  </si>
  <si>
    <t>(4)　感染症への対策</t>
    <rPh sb="4" eb="7">
      <t>カンセンショウ</t>
    </rPh>
    <rPh sb="9" eb="11">
      <t>タイサク</t>
    </rPh>
    <phoneticPr fontId="95"/>
  </si>
  <si>
    <t>管理費</t>
    <rPh sb="0" eb="3">
      <t>カンリヒ</t>
    </rPh>
    <phoneticPr fontId="3"/>
  </si>
  <si>
    <t>事業計画書 提出書類確認一覧</t>
    <phoneticPr fontId="3"/>
  </si>
  <si>
    <t>※提出された個人情報は個人情報保護条例に従い適正に管理し、事業計画審査の目的に限って利用します。</t>
    <phoneticPr fontId="3"/>
  </si>
  <si>
    <t>事業所名</t>
    <rPh sb="0" eb="4">
      <t>ジギョウショメイ</t>
    </rPh>
    <phoneticPr fontId="3"/>
  </si>
  <si>
    <t>ユニット</t>
    <phoneticPr fontId="3"/>
  </si>
  <si>
    <t>距離</t>
    <rPh sb="0" eb="2">
      <t>キョリ</t>
    </rPh>
    <phoneticPr fontId="3"/>
  </si>
  <si>
    <t>km・ｍ</t>
    <phoneticPr fontId="3"/>
  </si>
  <si>
    <t>所要時間</t>
    <rPh sb="0" eb="4">
      <t>ショヨウジカン</t>
    </rPh>
    <phoneticPr fontId="3"/>
  </si>
  <si>
    <t>本体事業所との距離</t>
    <phoneticPr fontId="3"/>
  </si>
  <si>
    <t>車・徒歩</t>
    <rPh sb="0" eb="1">
      <t>クルマ</t>
    </rPh>
    <rPh sb="2" eb="4">
      <t>トホ</t>
    </rPh>
    <phoneticPr fontId="3"/>
  </si>
  <si>
    <t>分</t>
    <rPh sb="0" eb="1">
      <t>フン</t>
    </rPh>
    <phoneticPr fontId="3"/>
  </si>
  <si>
    <r>
      <t>【参考掲載】R</t>
    </r>
    <r>
      <rPr>
        <sz val="12"/>
        <color indexed="10"/>
        <rFont val="ＭＳ 明朝"/>
        <family val="1"/>
        <charset val="128"/>
      </rPr>
      <t>３.４</t>
    </r>
    <r>
      <rPr>
        <sz val="12"/>
        <rFont val="ＭＳ 明朝"/>
        <family val="1"/>
        <charset val="128"/>
      </rPr>
      <t>認知症対応型共同生活介護費（Ⅱ）</t>
    </r>
    <rPh sb="1" eb="3">
      <t>サンコウ</t>
    </rPh>
    <rPh sb="3" eb="5">
      <t>ケイサイ</t>
    </rPh>
    <phoneticPr fontId="3"/>
  </si>
  <si>
    <t>計画地</t>
    <rPh sb="0" eb="3">
      <t>ケイカクチ</t>
    </rPh>
    <phoneticPr fontId="95"/>
  </si>
  <si>
    <t>該当しない</t>
    <rPh sb="0" eb="2">
      <t>ガイトウ</t>
    </rPh>
    <phoneticPr fontId="3"/>
  </si>
  <si>
    <r>
      <t xml:space="preserve">内水
</t>
    </r>
    <r>
      <rPr>
        <sz val="8"/>
        <color indexed="8"/>
        <rFont val="ＭＳ 明朝"/>
        <family val="1"/>
        <charset val="128"/>
      </rPr>
      <t>浸水想定区域</t>
    </r>
    <rPh sb="0" eb="2">
      <t>ナイスイ</t>
    </rPh>
    <rPh sb="3" eb="9">
      <t>シンスイソウテイクイキ</t>
    </rPh>
    <phoneticPr fontId="95"/>
  </si>
  <si>
    <t>建築局市街地建築課</t>
    <rPh sb="0" eb="3">
      <t>ケンチクキョク</t>
    </rPh>
    <rPh sb="3" eb="6">
      <t>シガイチ</t>
    </rPh>
    <rPh sb="6" eb="9">
      <t>ケンチクカ</t>
    </rPh>
    <phoneticPr fontId="3"/>
  </si>
  <si>
    <t>横浜市福祉のまちづくり条例への適用確認</t>
    <rPh sb="0" eb="3">
      <t>ヨ</t>
    </rPh>
    <rPh sb="3" eb="5">
      <t>フクシ</t>
    </rPh>
    <rPh sb="11" eb="13">
      <t>ジョウレイ</t>
    </rPh>
    <rPh sb="15" eb="17">
      <t>テキヨウ</t>
    </rPh>
    <rPh sb="17" eb="19">
      <t>カクニン</t>
    </rPh>
    <phoneticPr fontId="3"/>
  </si>
  <si>
    <t>建築局市街地建築課・○○</t>
    <rPh sb="0" eb="3">
      <t>ケンチクキョク</t>
    </rPh>
    <rPh sb="3" eb="6">
      <t>シガイチ</t>
    </rPh>
    <rPh sb="6" eb="9">
      <t>ケンチクカ</t>
    </rPh>
    <phoneticPr fontId="3"/>
  </si>
  <si>
    <r>
      <t>【参考】R３.４.</t>
    </r>
    <r>
      <rPr>
        <sz val="12"/>
        <color indexed="10"/>
        <rFont val="ＭＳ 明朝"/>
        <family val="1"/>
        <charset val="128"/>
      </rPr>
      <t>５</t>
    </r>
    <r>
      <rPr>
        <sz val="12"/>
        <rFont val="ＭＳ 明朝"/>
        <family val="1"/>
        <charset val="128"/>
      </rPr>
      <t>小規模多機能型居宅介護事業所</t>
    </r>
    <rPh sb="1" eb="3">
      <t>サンコウ</t>
    </rPh>
    <rPh sb="10" eb="13">
      <t>ショウキボ</t>
    </rPh>
    <rPh sb="13" eb="16">
      <t>タキノウ</t>
    </rPh>
    <rPh sb="16" eb="17">
      <t>ガタ</t>
    </rPh>
    <rPh sb="17" eb="19">
      <t>キョタク</t>
    </rPh>
    <rPh sb="19" eb="21">
      <t>カイゴ</t>
    </rPh>
    <rPh sb="21" eb="24">
      <t>ジギョウショ</t>
    </rPh>
    <phoneticPr fontId="3"/>
  </si>
  <si>
    <t>①小多機・看多機：食費、宿泊費、日常生活費の積算根拠
②ＧＨ：食費、家賃、管理費、水道光熱費、日常生活費の積算根拠</t>
    <rPh sb="9" eb="11">
      <t>ショクヒ</t>
    </rPh>
    <rPh sb="12" eb="15">
      <t>シュクハクヒ</t>
    </rPh>
    <rPh sb="16" eb="20">
      <t>ニチジョウセイカツ</t>
    </rPh>
    <rPh sb="20" eb="21">
      <t>ヒ</t>
    </rPh>
    <rPh sb="31" eb="33">
      <t>ショクヒ</t>
    </rPh>
    <rPh sb="34" eb="36">
      <t>ヤチン</t>
    </rPh>
    <rPh sb="37" eb="40">
      <t>カンリヒ</t>
    </rPh>
    <rPh sb="41" eb="46">
      <t>スイドウコウネツヒ</t>
    </rPh>
    <rPh sb="53" eb="55">
      <t>セキサン</t>
    </rPh>
    <rPh sb="55" eb="57">
      <t>コンキョ</t>
    </rPh>
    <phoneticPr fontId="3"/>
  </si>
  <si>
    <t>※　食費・宿泊費・日常生活費の積算根拠について、別紙で作成し、ご提出ください（様式は問いません）。</t>
  </si>
  <si>
    <t>※　食費・宿泊費・日常生活費の積算根拠について、別紙で作成し、ご提出ください（様式は問いません）。</t>
    <phoneticPr fontId="3"/>
  </si>
  <si>
    <t>※　食費、家賃、管理費、水道光熱費、日常生活費の積算根拠について、別紙で作成しご提出ください（様式は問いません）。</t>
    <phoneticPr fontId="3"/>
  </si>
  <si>
    <t>日常生活費</t>
    <phoneticPr fontId="3"/>
  </si>
  <si>
    <t>（３）前年度の法人内職員数について（実績）</t>
    <rPh sb="3" eb="6">
      <t>ゼンネンド</t>
    </rPh>
    <rPh sb="7" eb="9">
      <t>ホウジン</t>
    </rPh>
    <rPh sb="9" eb="10">
      <t>ナイ</t>
    </rPh>
    <rPh sb="10" eb="12">
      <t>ショクイン</t>
    </rPh>
    <rPh sb="12" eb="13">
      <t>スウ</t>
    </rPh>
    <rPh sb="18" eb="20">
      <t>ジッセキ</t>
    </rPh>
    <phoneticPr fontId="3"/>
  </si>
  <si>
    <r>
      <t xml:space="preserve">高潮
</t>
    </r>
    <r>
      <rPr>
        <sz val="8"/>
        <color indexed="8"/>
        <rFont val="ＭＳ 明朝"/>
        <family val="1"/>
        <charset val="128"/>
      </rPr>
      <t>浸水想定区域</t>
    </r>
    <rPh sb="0" eb="2">
      <t>タカシオ</t>
    </rPh>
    <rPh sb="3" eb="9">
      <t>シンスイソウテイクイキ</t>
    </rPh>
    <phoneticPr fontId="95"/>
  </si>
  <si>
    <r>
      <t xml:space="preserve">津波
</t>
    </r>
    <r>
      <rPr>
        <sz val="8"/>
        <color indexed="8"/>
        <rFont val="ＭＳ 明朝"/>
        <family val="1"/>
        <charset val="128"/>
      </rPr>
      <t>浸水予測区域</t>
    </r>
    <rPh sb="0" eb="2">
      <t>ツナミ</t>
    </rPh>
    <rPh sb="3" eb="5">
      <t>シンスイ</t>
    </rPh>
    <rPh sb="5" eb="7">
      <t>ヨソク</t>
    </rPh>
    <rPh sb="7" eb="9">
      <t>クイキ</t>
    </rPh>
    <phoneticPr fontId="95"/>
  </si>
  <si>
    <t>日常生活費</t>
    <rPh sb="0" eb="4">
      <t>ニチジョウセイカツ</t>
    </rPh>
    <rPh sb="4" eb="5">
      <t>ヒ</t>
    </rPh>
    <phoneticPr fontId="3"/>
  </si>
  <si>
    <t>日常生活費</t>
    <rPh sb="0" eb="2">
      <t>ニチジョウ</t>
    </rPh>
    <rPh sb="2" eb="4">
      <t>セイカツ</t>
    </rPh>
    <rPh sb="4" eb="5">
      <t>ヒ</t>
    </rPh>
    <phoneticPr fontId="3"/>
  </si>
  <si>
    <t>水道光熱費</t>
    <rPh sb="0" eb="2">
      <t>スイドウ</t>
    </rPh>
    <phoneticPr fontId="3"/>
  </si>
  <si>
    <t>正</t>
    <rPh sb="0" eb="1">
      <t>セイ</t>
    </rPh>
    <phoneticPr fontId="3"/>
  </si>
  <si>
    <t>×</t>
  </si>
  <si>
    <t>サテライト事業所</t>
    <rPh sb="5" eb="8">
      <t>ジギョウショ</t>
    </rPh>
    <phoneticPr fontId="3"/>
  </si>
  <si>
    <t>法人チェック</t>
    <rPh sb="0" eb="2">
      <t>ホウジン</t>
    </rPh>
    <phoneticPr fontId="3"/>
  </si>
  <si>
    <t>原本証明書</t>
    <rPh sb="0" eb="2">
      <t>ゲンポン</t>
    </rPh>
    <rPh sb="2" eb="4">
      <t>ショウメイ</t>
    </rPh>
    <rPh sb="4" eb="5">
      <t>ショ</t>
    </rPh>
    <phoneticPr fontId="3"/>
  </si>
  <si>
    <t>出資の決定を記したもの（理事会議事録、念書等）</t>
    <phoneticPr fontId="3"/>
  </si>
  <si>
    <t>2-10</t>
  </si>
  <si>
    <t>10.</t>
  </si>
  <si>
    <t>寄付の決定を記したもの（申出書等）</t>
    <phoneticPr fontId="3"/>
  </si>
  <si>
    <t>2-9</t>
  </si>
  <si>
    <t>9.</t>
  </si>
  <si>
    <t>2-8</t>
  </si>
  <si>
    <t>8.</t>
  </si>
  <si>
    <t>7.</t>
  </si>
  <si>
    <t>既存事業所新管理者の修了証の写し</t>
    <rPh sb="0" eb="2">
      <t>キソン</t>
    </rPh>
    <rPh sb="2" eb="5">
      <t>ジギョウショ</t>
    </rPh>
    <rPh sb="5" eb="6">
      <t>シン</t>
    </rPh>
    <rPh sb="6" eb="9">
      <t>カンリシャ</t>
    </rPh>
    <rPh sb="10" eb="13">
      <t>シュウリョウショウ</t>
    </rPh>
    <rPh sb="14" eb="15">
      <t>ウツ</t>
    </rPh>
    <phoneticPr fontId="3"/>
  </si>
  <si>
    <t>別紙2-3</t>
    <rPh sb="0" eb="2">
      <t>ベッシ</t>
    </rPh>
    <phoneticPr fontId="3"/>
  </si>
  <si>
    <t>3.</t>
  </si>
  <si>
    <t>新事業所管理者の修了証の写し</t>
    <rPh sb="0" eb="4">
      <t>シンジギョウショ</t>
    </rPh>
    <rPh sb="4" eb="7">
      <t>カンリシャ</t>
    </rPh>
    <rPh sb="8" eb="11">
      <t>シュウリョウショウ</t>
    </rPh>
    <rPh sb="12" eb="13">
      <t>ウツ</t>
    </rPh>
    <phoneticPr fontId="3"/>
  </si>
  <si>
    <t>別紙2-2</t>
    <rPh sb="0" eb="2">
      <t>ベッシ</t>
    </rPh>
    <phoneticPr fontId="3"/>
  </si>
  <si>
    <t>2.</t>
  </si>
  <si>
    <t>代表者の修了証の写し</t>
    <rPh sb="0" eb="3">
      <t>ダイヒョウシャ</t>
    </rPh>
    <rPh sb="4" eb="7">
      <t>シュウリョウショウ</t>
    </rPh>
    <rPh sb="8" eb="9">
      <t>ウツ</t>
    </rPh>
    <phoneticPr fontId="3"/>
  </si>
  <si>
    <t>別紙2-1</t>
    <rPh sb="0" eb="2">
      <t>ベッシ</t>
    </rPh>
    <phoneticPr fontId="3"/>
  </si>
  <si>
    <t>1.</t>
    <phoneticPr fontId="3"/>
  </si>
  <si>
    <t>✔</t>
    <phoneticPr fontId="3"/>
  </si>
  <si>
    <t>17年8か月</t>
    <rPh sb="2" eb="3">
      <t>ネン</t>
    </rPh>
    <rPh sb="5" eb="6">
      <t>ゲツ</t>
    </rPh>
    <phoneticPr fontId="3"/>
  </si>
  <si>
    <t>9年10か月</t>
    <rPh sb="1" eb="2">
      <t>ネン</t>
    </rPh>
    <rPh sb="5" eb="6">
      <t>ツキ</t>
    </rPh>
    <phoneticPr fontId="3"/>
  </si>
  <si>
    <t>9年8か月</t>
    <rPh sb="1" eb="2">
      <t>ネン</t>
    </rPh>
    <rPh sb="4" eb="5">
      <t>ゲツ</t>
    </rPh>
    <phoneticPr fontId="3"/>
  </si>
  <si>
    <t>13年8か月</t>
    <rPh sb="2" eb="3">
      <t>ネン</t>
    </rPh>
    <rPh sb="5" eb="6">
      <t>ゲツ</t>
    </rPh>
    <phoneticPr fontId="3"/>
  </si>
  <si>
    <t>10年6か月</t>
    <rPh sb="2" eb="3">
      <t>ネン</t>
    </rPh>
    <rPh sb="5" eb="6">
      <t>ツキ</t>
    </rPh>
    <phoneticPr fontId="3"/>
  </si>
  <si>
    <t>7年0か月</t>
    <rPh sb="1" eb="2">
      <t>ネン</t>
    </rPh>
    <rPh sb="4" eb="5">
      <t>ツキ</t>
    </rPh>
    <phoneticPr fontId="3"/>
  </si>
  <si>
    <t>平成20年11月～</t>
    <phoneticPr fontId="3"/>
  </si>
  <si>
    <t>平成20年11月～</t>
    <rPh sb="0" eb="2">
      <t>ヘイセイ</t>
    </rPh>
    <rPh sb="4" eb="5">
      <t>ネン</t>
    </rPh>
    <rPh sb="7" eb="8">
      <t>ガツ</t>
    </rPh>
    <phoneticPr fontId="3"/>
  </si>
  <si>
    <t>小規模多機能型居宅介護事業所○○○</t>
    <rPh sb="0" eb="14">
      <t>ショウタキ</t>
    </rPh>
    <phoneticPr fontId="3"/>
  </si>
  <si>
    <t>（株）○○に事業譲渡したため</t>
    <rPh sb="0" eb="3">
      <t>カブ</t>
    </rPh>
    <rPh sb="8" eb="10">
      <t>ジョウト</t>
    </rPh>
    <phoneticPr fontId="3"/>
  </si>
  <si>
    <t>看護小規模多機能型居宅介護事業所　○○</t>
    <phoneticPr fontId="3"/>
  </si>
  <si>
    <t>社会福祉法人○○会
看多機○○</t>
    <rPh sb="10" eb="13">
      <t>カンタキ</t>
    </rPh>
    <phoneticPr fontId="3"/>
  </si>
  <si>
    <t>看護小規模多機能型居宅介護事業所</t>
    <rPh sb="0" eb="16">
      <t>カンタキ</t>
    </rPh>
    <phoneticPr fontId="3"/>
  </si>
  <si>
    <t>看護師免許</t>
    <rPh sb="0" eb="3">
      <t>カンゴシ</t>
    </rPh>
    <rPh sb="3" eb="5">
      <t>メンキョ</t>
    </rPh>
    <phoneticPr fontId="3"/>
  </si>
  <si>
    <t>医療法人○○会
○○病院</t>
    <rPh sb="0" eb="2">
      <t>イリョウ</t>
    </rPh>
    <rPh sb="2" eb="4">
      <t>ホウジン</t>
    </rPh>
    <rPh sb="6" eb="7">
      <t>カイ</t>
    </rPh>
    <rPh sb="10" eb="12">
      <t>ビョウイン</t>
    </rPh>
    <phoneticPr fontId="3"/>
  </si>
  <si>
    <t>病院</t>
    <rPh sb="0" eb="2">
      <t>ビョウイン</t>
    </rPh>
    <phoneticPr fontId="3"/>
  </si>
  <si>
    <t>看護師</t>
    <rPh sb="0" eb="3">
      <t>カンゴシ</t>
    </rPh>
    <phoneticPr fontId="3"/>
  </si>
  <si>
    <t>管理者兼看護師</t>
    <rPh sb="0" eb="3">
      <t>カンリシャ</t>
    </rPh>
    <rPh sb="3" eb="4">
      <t>ケン</t>
    </rPh>
    <rPh sb="4" eb="7">
      <t>カンゴシ</t>
    </rPh>
    <phoneticPr fontId="3"/>
  </si>
  <si>
    <t>（併設施設がある場合）</t>
    <rPh sb="1" eb="3">
      <t>ヘイセツ</t>
    </rPh>
    <rPh sb="3" eb="5">
      <t>シセツ</t>
    </rPh>
    <rPh sb="8" eb="10">
      <t>バアイ</t>
    </rPh>
    <phoneticPr fontId="3"/>
  </si>
  <si>
    <t>面積案分表</t>
    <rPh sb="0" eb="2">
      <t>メンセキ</t>
    </rPh>
    <rPh sb="2" eb="4">
      <t>アンブン</t>
    </rPh>
    <rPh sb="4" eb="5">
      <t>ヒョウ</t>
    </rPh>
    <phoneticPr fontId="3"/>
  </si>
  <si>
    <t>専用部分</t>
    <rPh sb="0" eb="2">
      <t>センヨウ</t>
    </rPh>
    <rPh sb="2" eb="4">
      <t>ブブン</t>
    </rPh>
    <phoneticPr fontId="3"/>
  </si>
  <si>
    <t>共用部分</t>
    <rPh sb="0" eb="2">
      <t>キョウヨウ</t>
    </rPh>
    <rPh sb="2" eb="4">
      <t>ブブン</t>
    </rPh>
    <phoneticPr fontId="3"/>
  </si>
  <si>
    <t>合計</t>
    <rPh sb="0" eb="2">
      <t>ゴウケイ</t>
    </rPh>
    <phoneticPr fontId="3"/>
  </si>
  <si>
    <t>施設名</t>
    <rPh sb="0" eb="2">
      <t>シセツ</t>
    </rPh>
    <rPh sb="2" eb="3">
      <t>メイ</t>
    </rPh>
    <phoneticPr fontId="3"/>
  </si>
  <si>
    <t>※左欄については、必要に応じて適宜ご修正のうえご入力ください。</t>
    <rPh sb="1" eb="3">
      <t>サラン</t>
    </rPh>
    <rPh sb="9" eb="11">
      <t>ヒツヨウ</t>
    </rPh>
    <rPh sb="12" eb="13">
      <t>オウ</t>
    </rPh>
    <rPh sb="15" eb="17">
      <t>テキギ</t>
    </rPh>
    <rPh sb="18" eb="20">
      <t>シュウセイ</t>
    </rPh>
    <rPh sb="24" eb="26">
      <t>ニュウリョク</t>
    </rPh>
    <phoneticPr fontId="3"/>
  </si>
  <si>
    <t>施設全体の延床面積：</t>
    <rPh sb="0" eb="2">
      <t>シセツ</t>
    </rPh>
    <rPh sb="2" eb="4">
      <t>ゼンタイ</t>
    </rPh>
    <rPh sb="5" eb="9">
      <t>ノベユカメンセキ</t>
    </rPh>
    <phoneticPr fontId="3"/>
  </si>
  <si>
    <t>当該施設の延床面積：</t>
    <rPh sb="0" eb="2">
      <t>トウガイ</t>
    </rPh>
    <rPh sb="2" eb="4">
      <t>シセツ</t>
    </rPh>
    <rPh sb="5" eb="7">
      <t>ノベユカ</t>
    </rPh>
    <rPh sb="7" eb="9">
      <t>メンセキ</t>
    </rPh>
    <phoneticPr fontId="3"/>
  </si>
  <si>
    <t>（兼務の概要）</t>
    <rPh sb="1" eb="3">
      <t>ケンム</t>
    </rPh>
    <rPh sb="4" eb="6">
      <t>ガイヨウ</t>
    </rPh>
    <phoneticPr fontId="3"/>
  </si>
  <si>
    <t>　事業計画書に添付している以下の書類につきまして、原本と相違ないことを証明します。</t>
    <rPh sb="1" eb="3">
      <t>ジギョウ</t>
    </rPh>
    <rPh sb="3" eb="6">
      <t>ケイカクショ</t>
    </rPh>
    <rPh sb="7" eb="9">
      <t>テンプ</t>
    </rPh>
    <rPh sb="13" eb="15">
      <t>イカ</t>
    </rPh>
    <rPh sb="16" eb="18">
      <t>ショルイ</t>
    </rPh>
    <rPh sb="25" eb="27">
      <t>ゲンポン</t>
    </rPh>
    <rPh sb="28" eb="30">
      <t>ソウイ</t>
    </rPh>
    <rPh sb="35" eb="37">
      <t>ショウメイ</t>
    </rPh>
    <phoneticPr fontId="3"/>
  </si>
  <si>
    <t>法人内の
既存施設
からの異動（名）</t>
    <rPh sb="16" eb="17">
      <t>メイ</t>
    </rPh>
    <phoneticPr fontId="3"/>
  </si>
  <si>
    <t>計</t>
    <rPh sb="0" eb="1">
      <t>ケイ</t>
    </rPh>
    <phoneticPr fontId="3"/>
  </si>
  <si>
    <t>【ＧＨ】</t>
    <phoneticPr fontId="3"/>
  </si>
  <si>
    <t>　※Ｒ６.４改定は未公表</t>
    <rPh sb="6" eb="8">
      <t>カイテイ</t>
    </rPh>
    <rPh sb="9" eb="12">
      <t>ミコウヒョウ</t>
    </rPh>
    <phoneticPr fontId="3"/>
  </si>
  <si>
    <t>４、兼務</t>
    <rPh sb="2" eb="4">
      <t>ケンム</t>
    </rPh>
    <phoneticPr fontId="3"/>
  </si>
  <si>
    <t>　（２）敷地外にある事業所との兼務</t>
    <phoneticPr fontId="3"/>
  </si>
  <si>
    <t xml:space="preserve">あり </t>
    <phoneticPr fontId="3"/>
  </si>
  <si>
    <t>　（１）同一事業所における他業務又は同一敷地内の他事業所との兼務</t>
    <rPh sb="4" eb="6">
      <t>ドウイツ</t>
    </rPh>
    <rPh sb="13" eb="14">
      <t>タ</t>
    </rPh>
    <rPh sb="14" eb="16">
      <t>ギョウム</t>
    </rPh>
    <rPh sb="16" eb="17">
      <t>マタ</t>
    </rPh>
    <rPh sb="18" eb="20">
      <t>ドウイツ</t>
    </rPh>
    <rPh sb="20" eb="22">
      <t>シキチ</t>
    </rPh>
    <rPh sb="22" eb="23">
      <t>ナイ</t>
    </rPh>
    <rPh sb="24" eb="25">
      <t>タ</t>
    </rPh>
    <rPh sb="25" eb="27">
      <t>ジギョウ</t>
    </rPh>
    <rPh sb="27" eb="28">
      <t>ショ</t>
    </rPh>
    <phoneticPr fontId="3"/>
  </si>
  <si>
    <r>
      <t>（兼務の概要）
　</t>
    </r>
    <r>
      <rPr>
        <sz val="12"/>
        <color rgb="FFFF0000"/>
        <rFont val="ＭＳ 明朝"/>
        <family val="1"/>
      </rPr>
      <t>同一事業所における介護従事者との兼務。</t>
    </r>
    <rPh sb="1" eb="3">
      <t>ケンム</t>
    </rPh>
    <rPh sb="4" eb="6">
      <t>ガイヨウ</t>
    </rPh>
    <rPh sb="9" eb="11">
      <t>ドウイツ</t>
    </rPh>
    <rPh sb="11" eb="13">
      <t>ジギョウ</t>
    </rPh>
    <rPh sb="13" eb="14">
      <t>ショ</t>
    </rPh>
    <rPh sb="18" eb="20">
      <t>カイゴ</t>
    </rPh>
    <rPh sb="20" eb="23">
      <t>ジュウジシャ</t>
    </rPh>
    <rPh sb="25" eb="27">
      <t>ケンム</t>
    </rPh>
    <phoneticPr fontId="3"/>
  </si>
  <si>
    <t>看護小規模多機能型居宅介護事業所 ○○</t>
    <rPh sb="0" eb="16">
      <t>カンタキ</t>
    </rPh>
    <phoneticPr fontId="3"/>
  </si>
  <si>
    <r>
      <t xml:space="preserve">急傾斜地
</t>
    </r>
    <r>
      <rPr>
        <sz val="8"/>
        <rFont val="ＭＳ 明朝"/>
        <family val="1"/>
      </rPr>
      <t>崩壊危険区域</t>
    </r>
    <rPh sb="0" eb="1">
      <t>キュウ</t>
    </rPh>
    <rPh sb="1" eb="4">
      <t>ケイシャチ</t>
    </rPh>
    <rPh sb="4" eb="5">
      <t>ドシャ</t>
    </rPh>
    <rPh sb="5" eb="7">
      <t>ホウカイ</t>
    </rPh>
    <rPh sb="7" eb="9">
      <t>キケン</t>
    </rPh>
    <rPh sb="9" eb="11">
      <t>クイキ</t>
    </rPh>
    <phoneticPr fontId="95"/>
  </si>
  <si>
    <t>１　土砂災害や浸水（洪水・内水・高潮・津波）への対策等</t>
    <rPh sb="0" eb="2">
      <t>ドシャ</t>
    </rPh>
    <rPh sb="3" eb="5">
      <t>サイガイ</t>
    </rPh>
    <rPh sb="5" eb="9">
      <t>ケイカイクイキ</t>
    </rPh>
    <phoneticPr fontId="95"/>
  </si>
  <si>
    <t xml:space="preserve">（ハード面）
（ソフト面）
</t>
    <rPh sb="4" eb="5">
      <t>メン</t>
    </rPh>
    <rPh sb="14" eb="15">
      <t>メン</t>
    </rPh>
    <phoneticPr fontId="95"/>
  </si>
  <si>
    <r>
      <t>定員数(</t>
    </r>
    <r>
      <rPr>
        <sz val="12"/>
        <rFont val="ＭＳ 明朝"/>
        <family val="1"/>
      </rPr>
      <t>(看)小多)：</t>
    </r>
    <rPh sb="0" eb="1">
      <t>サダム</t>
    </rPh>
    <rPh sb="1" eb="2">
      <t>イン</t>
    </rPh>
    <rPh sb="2" eb="3">
      <t>カズ</t>
    </rPh>
    <rPh sb="5" eb="6">
      <t>カン</t>
    </rPh>
    <rPh sb="7" eb="9">
      <t>ショウタ</t>
    </rPh>
    <phoneticPr fontId="3"/>
  </si>
  <si>
    <t>横浜市内施設</t>
    <rPh sb="0" eb="3">
      <t>シ</t>
    </rPh>
    <rPh sb="3" eb="4">
      <t>ナイ</t>
    </rPh>
    <rPh sb="4" eb="6">
      <t>シセツ</t>
    </rPh>
    <phoneticPr fontId="3"/>
  </si>
  <si>
    <r>
      <rPr>
        <u/>
        <sz val="12"/>
        <rFont val="ＭＳ 明朝"/>
        <family val="1"/>
      </rPr>
      <t>過去５年以内</t>
    </r>
    <r>
      <rPr>
        <sz val="12"/>
        <rFont val="ＭＳ 明朝"/>
        <family val="1"/>
      </rPr>
      <t>に廃止した下記の事業所がある場合は記入してください（特養等は地域密着含む）。</t>
    </r>
    <rPh sb="3" eb="4">
      <t>ネン</t>
    </rPh>
    <rPh sb="4" eb="6">
      <t>イナイ</t>
    </rPh>
    <rPh sb="11" eb="13">
      <t>カキ</t>
    </rPh>
    <rPh sb="32" eb="34">
      <t>トクヨウ</t>
    </rPh>
    <rPh sb="34" eb="35">
      <t>ナド</t>
    </rPh>
    <rPh sb="36" eb="38">
      <t>チイキ</t>
    </rPh>
    <rPh sb="38" eb="40">
      <t>ミッチャク</t>
    </rPh>
    <rPh sb="40" eb="41">
      <t>フク</t>
    </rPh>
    <phoneticPr fontId="3"/>
  </si>
  <si>
    <t>2-4</t>
    <phoneticPr fontId="3"/>
  </si>
  <si>
    <t>2-3</t>
    <phoneticPr fontId="3"/>
  </si>
  <si>
    <t>11.</t>
  </si>
  <si>
    <t>12.</t>
  </si>
  <si>
    <t>2-1</t>
    <phoneticPr fontId="3"/>
  </si>
  <si>
    <t>13.</t>
  </si>
  <si>
    <r>
      <t>(1)　該当状況　</t>
    </r>
    <r>
      <rPr>
        <sz val="11"/>
        <rFont val="ＭＳ 明朝"/>
        <family val="1"/>
      </rPr>
      <t>※浸水想定区域については、想定最大規模の数値を記入</t>
    </r>
    <rPh sb="4" eb="8">
      <t>ガイトウジョウキョウ</t>
    </rPh>
    <rPh sb="10" eb="12">
      <t>シンスイ</t>
    </rPh>
    <rPh sb="12" eb="14">
      <t>ソウテイ</t>
    </rPh>
    <rPh sb="14" eb="16">
      <t>クイキ</t>
    </rPh>
    <rPh sb="22" eb="24">
      <t>ソウテイ</t>
    </rPh>
    <rPh sb="24" eb="26">
      <t>サイダイ</t>
    </rPh>
    <rPh sb="26" eb="28">
      <t>キボ</t>
    </rPh>
    <rPh sb="29" eb="31">
      <t>スウチ</t>
    </rPh>
    <rPh sb="32" eb="34">
      <t>キニュウ</t>
    </rPh>
    <phoneticPr fontId="95"/>
  </si>
  <si>
    <r>
      <t xml:space="preserve">土砂
</t>
    </r>
    <r>
      <rPr>
        <sz val="8"/>
        <rFont val="ＭＳ 明朝"/>
        <family val="1"/>
        <charset val="128"/>
      </rPr>
      <t>災害警戒区域</t>
    </r>
    <rPh sb="0" eb="2">
      <t>ドシャ</t>
    </rPh>
    <rPh sb="3" eb="5">
      <t>サイガイ</t>
    </rPh>
    <rPh sb="5" eb="9">
      <t>ケイカイクイキ</t>
    </rPh>
    <phoneticPr fontId="95"/>
  </si>
  <si>
    <r>
      <t xml:space="preserve">内水
</t>
    </r>
    <r>
      <rPr>
        <sz val="8"/>
        <rFont val="ＭＳ 明朝"/>
        <family val="1"/>
        <charset val="128"/>
      </rPr>
      <t>浸水想定区域</t>
    </r>
    <rPh sb="0" eb="2">
      <t>ナイスイ</t>
    </rPh>
    <rPh sb="3" eb="9">
      <t>シンスイソウテイクイキ</t>
    </rPh>
    <phoneticPr fontId="95"/>
  </si>
  <si>
    <r>
      <t xml:space="preserve">洪水
</t>
    </r>
    <r>
      <rPr>
        <sz val="8"/>
        <rFont val="ＭＳ 明朝"/>
        <family val="1"/>
        <charset val="128"/>
      </rPr>
      <t>浸水想定区域</t>
    </r>
    <rPh sb="0" eb="2">
      <t>コウズイ</t>
    </rPh>
    <rPh sb="3" eb="9">
      <t>シンスイソウテイクイキ</t>
    </rPh>
    <phoneticPr fontId="95"/>
  </si>
  <si>
    <r>
      <t>【参考】</t>
    </r>
    <r>
      <rPr>
        <sz val="12"/>
        <rFont val="ＭＳ 明朝"/>
        <family val="1"/>
      </rPr>
      <t>Ｒ</t>
    </r>
    <r>
      <rPr>
        <sz val="12"/>
        <color rgb="FFFF0000"/>
        <rFont val="ＭＳ 明朝"/>
        <family val="1"/>
      </rPr>
      <t>６.</t>
    </r>
    <r>
      <rPr>
        <sz val="12"/>
        <color indexed="10"/>
        <rFont val="ＭＳ 明朝"/>
        <family val="1"/>
        <charset val="128"/>
      </rPr>
      <t>４</t>
    </r>
    <r>
      <rPr>
        <sz val="12"/>
        <rFont val="ＭＳ 明朝"/>
        <family val="1"/>
        <charset val="128"/>
      </rPr>
      <t>小規模多機能型居宅介護事業所</t>
    </r>
    <rPh sb="1" eb="3">
      <t>サンコウ</t>
    </rPh>
    <rPh sb="8" eb="11">
      <t>ショウキボ</t>
    </rPh>
    <rPh sb="11" eb="14">
      <t>タキノウ</t>
    </rPh>
    <rPh sb="14" eb="15">
      <t>ガタ</t>
    </rPh>
    <rPh sb="15" eb="17">
      <t>キョタク</t>
    </rPh>
    <rPh sb="17" eb="19">
      <t>カイゴ</t>
    </rPh>
    <rPh sb="19" eb="22">
      <t>ジギョウショ</t>
    </rPh>
    <phoneticPr fontId="3"/>
  </si>
  <si>
    <r>
      <t>【参考】</t>
    </r>
    <r>
      <rPr>
        <sz val="12"/>
        <rFont val="ＭＳ 明朝"/>
        <family val="1"/>
      </rPr>
      <t>Ｒ</t>
    </r>
    <r>
      <rPr>
        <sz val="12"/>
        <color rgb="FFFF0000"/>
        <rFont val="ＭＳ 明朝"/>
        <family val="1"/>
      </rPr>
      <t>６.４</t>
    </r>
    <r>
      <rPr>
        <sz val="12"/>
        <rFont val="ＭＳ 明朝"/>
        <family val="1"/>
        <charset val="128"/>
      </rPr>
      <t>看護小規模多機能型居宅介護事業所</t>
    </r>
    <rPh sb="1" eb="3">
      <t>サンコウ</t>
    </rPh>
    <rPh sb="8" eb="10">
      <t>カンゴ</t>
    </rPh>
    <rPh sb="10" eb="13">
      <t>ショウキボ</t>
    </rPh>
    <rPh sb="13" eb="17">
      <t>タキノウガタ</t>
    </rPh>
    <rPh sb="17" eb="19">
      <t>キョタク</t>
    </rPh>
    <rPh sb="19" eb="21">
      <t>カイゴ</t>
    </rPh>
    <rPh sb="21" eb="24">
      <t>ジギョウショ</t>
    </rPh>
    <phoneticPr fontId="3"/>
  </si>
  <si>
    <r>
      <t>【参考掲載】Ｒ</t>
    </r>
    <r>
      <rPr>
        <sz val="12"/>
        <color rgb="FFFF0000"/>
        <rFont val="ＭＳ 明朝"/>
        <family val="1"/>
      </rPr>
      <t>６</t>
    </r>
    <r>
      <rPr>
        <sz val="12"/>
        <color indexed="10"/>
        <rFont val="ＭＳ 明朝"/>
        <family val="1"/>
        <charset val="128"/>
      </rPr>
      <t>.４</t>
    </r>
    <r>
      <rPr>
        <sz val="12"/>
        <rFont val="ＭＳ 明朝"/>
        <family val="1"/>
        <charset val="128"/>
      </rPr>
      <t>認知症対応型共同生活介護費（Ⅱ）</t>
    </r>
    <rPh sb="1" eb="3">
      <t>サンコウ</t>
    </rPh>
    <rPh sb="3" eb="5">
      <t>ケイサイ</t>
    </rPh>
    <phoneticPr fontId="3"/>
  </si>
  <si>
    <t>10.72</t>
  </si>
  <si>
    <t>みどり環境局公園緑地管理課</t>
    <phoneticPr fontId="3"/>
  </si>
  <si>
    <t>みどり環境局公園緑地管理課・○○</t>
    <rPh sb="3" eb="5">
      <t>カンキョウ</t>
    </rPh>
    <rPh sb="5" eb="6">
      <t>キョク</t>
    </rPh>
    <rPh sb="6" eb="8">
      <t>コウエン</t>
    </rPh>
    <rPh sb="8" eb="10">
      <t>リョクチ</t>
    </rPh>
    <rPh sb="10" eb="12">
      <t>カンリ</t>
    </rPh>
    <rPh sb="12" eb="13">
      <t>カ</t>
    </rPh>
    <phoneticPr fontId="3"/>
  </si>
  <si>
    <t>※別途、CD-RまたはDVD-Rでもご提出ください。（全データを１つのＰＤＦファイルにまとめ、インデックスと同内容の「しおり」をつけてください。）</t>
    <rPh sb="1" eb="3">
      <t>ベット</t>
    </rPh>
    <rPh sb="19" eb="21">
      <t>テイシュツ</t>
    </rPh>
    <rPh sb="27" eb="28">
      <t>スベ</t>
    </rPh>
    <rPh sb="54" eb="55">
      <t>ドウ</t>
    </rPh>
    <rPh sb="55" eb="57">
      <t>ナイヨウ</t>
    </rPh>
    <phoneticPr fontId="3"/>
  </si>
  <si>
    <t>正副【各１】</t>
    <rPh sb="0" eb="2">
      <t>セイフク</t>
    </rPh>
    <rPh sb="3" eb="4">
      <t>カク</t>
    </rPh>
    <phoneticPr fontId="3"/>
  </si>
  <si>
    <r>
      <rPr>
        <u/>
        <sz val="12"/>
        <rFont val="ＭＳ 明朝"/>
        <family val="1"/>
      </rPr>
      <t>過去５年以内</t>
    </r>
    <r>
      <rPr>
        <sz val="12"/>
        <rFont val="ＭＳ 明朝"/>
        <family val="1"/>
      </rPr>
      <t>に廃止</t>
    </r>
    <r>
      <rPr>
        <sz val="12"/>
        <rFont val="ＭＳ 明朝"/>
        <family val="1"/>
      </rPr>
      <t>した下記の事業所がある場合は記入してください（特養等は地域密着含む）。</t>
    </r>
    <rPh sb="3" eb="4">
      <t>ネン</t>
    </rPh>
    <rPh sb="4" eb="6">
      <t>イナイ</t>
    </rPh>
    <rPh sb="11" eb="13">
      <t>カキ</t>
    </rPh>
    <rPh sb="32" eb="34">
      <t>トクヨウ</t>
    </rPh>
    <rPh sb="34" eb="35">
      <t>ナド</t>
    </rPh>
    <rPh sb="36" eb="38">
      <t>チイキ</t>
    </rPh>
    <rPh sb="38" eb="40">
      <t>ミッチャク</t>
    </rPh>
    <rPh sb="40" eb="41">
      <t>フク</t>
    </rPh>
    <phoneticPr fontId="3"/>
  </si>
  <si>
    <t>東京都○○区○○町○-○-○</t>
    <rPh sb="0" eb="3">
      <t>トウキョウト</t>
    </rPh>
    <phoneticPr fontId="3"/>
  </si>
  <si>
    <t>特定施設入居者生活介護</t>
    <rPh sb="0" eb="2">
      <t>トクテイ</t>
    </rPh>
    <rPh sb="2" eb="4">
      <t>シセツ</t>
    </rPh>
    <rPh sb="4" eb="7">
      <t>ニュウキョシャ</t>
    </rPh>
    <rPh sb="7" eb="9">
      <t>セイカツ</t>
    </rPh>
    <rPh sb="9" eb="11">
      <t>カイゴ</t>
    </rPh>
    <phoneticPr fontId="3"/>
  </si>
  <si>
    <t>社会福祉法人○○会
介護付有料老人ホーム〇〇</t>
    <rPh sb="10" eb="13">
      <t>カイゴツ</t>
    </rPh>
    <rPh sb="13" eb="15">
      <t>ユウリョウ</t>
    </rPh>
    <rPh sb="15" eb="17">
      <t>ロウジン</t>
    </rPh>
    <phoneticPr fontId="3"/>
  </si>
  <si>
    <r>
      <t>　（２）借入金に対する償還計画　</t>
    </r>
    <r>
      <rPr>
        <b/>
        <sz val="10"/>
        <color indexed="10"/>
        <rFont val="ＭＳ 明朝"/>
        <family val="1"/>
        <charset val="128"/>
      </rPr>
      <t>記入欄が足りない場合は適宜追加してください</t>
    </r>
    <r>
      <rPr>
        <sz val="8"/>
        <rFont val="ＭＳ 明朝"/>
        <family val="1"/>
        <charset val="128"/>
      </rPr>
      <t>(単位：千円）</t>
    </r>
    <rPh sb="4" eb="6">
      <t>カリイ</t>
    </rPh>
    <rPh sb="6" eb="7">
      <t>キン</t>
    </rPh>
    <rPh sb="8" eb="9">
      <t>タイ</t>
    </rPh>
    <rPh sb="11" eb="13">
      <t>ショウカン</t>
    </rPh>
    <rPh sb="13" eb="15">
      <t>ケイカク</t>
    </rPh>
    <rPh sb="16" eb="18">
      <t>キニュウ</t>
    </rPh>
    <rPh sb="18" eb="19">
      <t>ラン</t>
    </rPh>
    <rPh sb="38" eb="40">
      <t>タンイ</t>
    </rPh>
    <rPh sb="41" eb="43">
      <t>センエン</t>
    </rPh>
    <phoneticPr fontId="3"/>
  </si>
  <si>
    <t>整備費　39,600</t>
    <rPh sb="0" eb="2">
      <t>セイビ</t>
    </rPh>
    <rPh sb="2" eb="3">
      <t>ヒ</t>
    </rPh>
    <phoneticPr fontId="3"/>
  </si>
  <si>
    <t>事業活動計算書、貸借対照表、損益計算書、法人全体の注記、財産目録（各３か年分）</t>
    <rPh sb="0" eb="2">
      <t>ジギョウ</t>
    </rPh>
    <rPh sb="2" eb="4">
      <t>カツドウ</t>
    </rPh>
    <rPh sb="4" eb="7">
      <t>ケイサンショ</t>
    </rPh>
    <rPh sb="8" eb="10">
      <t>タイシャク</t>
    </rPh>
    <rPh sb="10" eb="13">
      <t>タイショウヒョウ</t>
    </rPh>
    <rPh sb="14" eb="16">
      <t>ソンエキ</t>
    </rPh>
    <rPh sb="16" eb="19">
      <t>ケイサンショ</t>
    </rPh>
    <rPh sb="20" eb="22">
      <t>ホウジン</t>
    </rPh>
    <rPh sb="22" eb="24">
      <t>ゼンタイ</t>
    </rPh>
    <rPh sb="25" eb="27">
      <t>チュウキ</t>
    </rPh>
    <rPh sb="28" eb="30">
      <t>ザイサン</t>
    </rPh>
    <rPh sb="30" eb="32">
      <t>モクロクジンホウコクショ</t>
    </rPh>
    <rPh sb="33" eb="34">
      <t>カク</t>
    </rPh>
    <rPh sb="37" eb="38">
      <t>ブン</t>
    </rPh>
    <phoneticPr fontId="3"/>
  </si>
  <si>
    <t>直近の預金残高証明書（自己資金）</t>
    <rPh sb="11" eb="15">
      <t>ジコシキン</t>
    </rPh>
    <phoneticPr fontId="3"/>
  </si>
  <si>
    <t>(5)　事故防止への対策</t>
    <rPh sb="4" eb="6">
      <t>ジコ</t>
    </rPh>
    <rPh sb="6" eb="8">
      <t>ボウシ</t>
    </rPh>
    <rPh sb="10" eb="12">
      <t>タイサク</t>
    </rPh>
    <phoneticPr fontId="95"/>
  </si>
  <si>
    <t>危機管理、リスク管理</t>
    <rPh sb="0" eb="2">
      <t>キキ</t>
    </rPh>
    <rPh sb="2" eb="4">
      <t>カンリ</t>
    </rPh>
    <rPh sb="8" eb="10">
      <t>カンリ</t>
    </rPh>
    <phoneticPr fontId="3"/>
  </si>
  <si>
    <r>
      <t>➀介護保険法に基づく</t>
    </r>
    <r>
      <rPr>
        <u/>
        <sz val="16"/>
        <rFont val="ＭＳ 明朝"/>
        <family val="1"/>
      </rPr>
      <t>市内</t>
    </r>
    <r>
      <rPr>
        <sz val="16"/>
        <rFont val="ＭＳ 明朝"/>
        <family val="1"/>
      </rPr>
      <t>事業所の監査、実地指導結果通知（直近５か年分のうち、改善報告書の提出を求められたもの）並びに改善報告書
※「口頭指導」や「指摘なし」の案件に関する書類や、実施通知は提出不要。</t>
    </r>
    <r>
      <rPr>
        <sz val="16"/>
        <rFont val="ＭＳ 明朝"/>
        <family val="1"/>
        <charset val="128"/>
      </rPr>
      <t>（ただし、結果通知だけでは実施日がわからない場合は、実施通知を添付。）</t>
    </r>
    <r>
      <rPr>
        <sz val="16"/>
        <rFont val="ＭＳ 明朝"/>
        <family val="1"/>
      </rPr>
      <t xml:space="preserve">
②法人が運営している全事業所に係る介護保険法に基づく監査の実施通知、介護保険事業者の指定の取消又は一部効力の停止、改善命令、改善勧告の通知並びに改善報告書（直近５か年分）
※①②は分けること。それぞれ、</t>
    </r>
    <r>
      <rPr>
        <u/>
        <sz val="16"/>
        <rFont val="ＭＳ 明朝"/>
        <family val="1"/>
        <charset val="128"/>
      </rPr>
      <t>実施日順に綴る</t>
    </r>
    <r>
      <rPr>
        <sz val="16"/>
        <rFont val="ＭＳ 明朝"/>
        <family val="1"/>
      </rPr>
      <t xml:space="preserve">こと。
※①②とも、該当なしの場合は、該当なしと表記すること。
</t>
    </r>
    <r>
      <rPr>
        <sz val="16"/>
        <rFont val="ＭＳ 明朝"/>
        <family val="1"/>
        <charset val="128"/>
      </rPr>
      <t>※事業譲渡があった場合は、自法人についてとし、譲渡日を表記する。</t>
    </r>
    <r>
      <rPr>
        <sz val="16"/>
        <rFont val="ＭＳ 明朝"/>
        <family val="1"/>
      </rPr>
      <t xml:space="preserve">
</t>
    </r>
    <rPh sb="10" eb="12">
      <t>シナイ</t>
    </rPh>
    <rPh sb="12" eb="15">
      <t>ジギョウショ</t>
    </rPh>
    <rPh sb="19" eb="21">
      <t>ジッチ</t>
    </rPh>
    <rPh sb="21" eb="23">
      <t>シドウ</t>
    </rPh>
    <rPh sb="23" eb="25">
      <t>ケッカ</t>
    </rPh>
    <rPh sb="25" eb="27">
      <t>ツウチ</t>
    </rPh>
    <rPh sb="55" eb="56">
      <t>ナラ</t>
    </rPh>
    <rPh sb="58" eb="60">
      <t>カイゼン</t>
    </rPh>
    <rPh sb="60" eb="63">
      <t>ホウコクショ</t>
    </rPh>
    <rPh sb="79" eb="81">
      <t>アンケン</t>
    </rPh>
    <rPh sb="82" eb="83">
      <t>カン</t>
    </rPh>
    <rPh sb="85" eb="87">
      <t>ショルイ</t>
    </rPh>
    <rPh sb="89" eb="91">
      <t>ジッシ</t>
    </rPh>
    <rPh sb="94" eb="96">
      <t>テイシュツ</t>
    </rPh>
    <rPh sb="96" eb="98">
      <t>フヨウ</t>
    </rPh>
    <rPh sb="104" eb="108">
      <t>ケッカツウチ</t>
    </rPh>
    <rPh sb="112" eb="115">
      <t>ジッシビ</t>
    </rPh>
    <rPh sb="121" eb="123">
      <t>バアイ</t>
    </rPh>
    <rPh sb="125" eb="129">
      <t>ジッシツウチ</t>
    </rPh>
    <rPh sb="130" eb="132">
      <t>テンプ</t>
    </rPh>
    <rPh sb="136" eb="138">
      <t>ホウジン</t>
    </rPh>
    <rPh sb="139" eb="141">
      <t>ウンエイ</t>
    </rPh>
    <rPh sb="145" eb="146">
      <t>ゼン</t>
    </rPh>
    <rPh sb="146" eb="149">
      <t>ジギョウショ</t>
    </rPh>
    <rPh sb="150" eb="151">
      <t>カカ</t>
    </rPh>
    <rPh sb="152" eb="154">
      <t>カイゴ</t>
    </rPh>
    <rPh sb="154" eb="156">
      <t>ホケン</t>
    </rPh>
    <rPh sb="156" eb="157">
      <t>ホウ</t>
    </rPh>
    <rPh sb="158" eb="159">
      <t>モト</t>
    </rPh>
    <rPh sb="161" eb="163">
      <t>カンサ</t>
    </rPh>
    <rPh sb="164" eb="166">
      <t>ジッシ</t>
    </rPh>
    <rPh sb="166" eb="168">
      <t>ツウチ</t>
    </rPh>
    <rPh sb="169" eb="171">
      <t>カイゴ</t>
    </rPh>
    <rPh sb="171" eb="173">
      <t>ホケン</t>
    </rPh>
    <rPh sb="173" eb="176">
      <t>ジギョウシャ</t>
    </rPh>
    <rPh sb="177" eb="179">
      <t>シテイ</t>
    </rPh>
    <rPh sb="180" eb="182">
      <t>トリケシ</t>
    </rPh>
    <rPh sb="182" eb="183">
      <t>マタ</t>
    </rPh>
    <rPh sb="184" eb="186">
      <t>イチブ</t>
    </rPh>
    <rPh sb="186" eb="188">
      <t>コウリョク</t>
    </rPh>
    <rPh sb="189" eb="191">
      <t>テイシ</t>
    </rPh>
    <rPh sb="192" eb="194">
      <t>カイゼン</t>
    </rPh>
    <rPh sb="194" eb="196">
      <t>メイレイ</t>
    </rPh>
    <rPh sb="197" eb="199">
      <t>カイゼン</t>
    </rPh>
    <rPh sb="199" eb="201">
      <t>カンコク</t>
    </rPh>
    <rPh sb="202" eb="204">
      <t>ツウチ</t>
    </rPh>
    <rPh sb="204" eb="205">
      <t>ナラ</t>
    </rPh>
    <rPh sb="207" eb="209">
      <t>カイゼン</t>
    </rPh>
    <rPh sb="209" eb="211">
      <t>ホウコク</t>
    </rPh>
    <rPh sb="211" eb="212">
      <t>ショ</t>
    </rPh>
    <rPh sb="226" eb="227">
      <t>ワ</t>
    </rPh>
    <rPh sb="237" eb="240">
      <t>ジッシビ</t>
    </rPh>
    <rPh sb="240" eb="241">
      <t>ジュン</t>
    </rPh>
    <rPh sb="242" eb="243">
      <t>ツヅ</t>
    </rPh>
    <rPh sb="254" eb="256">
      <t>ガイトウ</t>
    </rPh>
    <rPh sb="259" eb="261">
      <t>バアイ</t>
    </rPh>
    <rPh sb="263" eb="265">
      <t>ガイトウ</t>
    </rPh>
    <rPh sb="268" eb="270">
      <t>ヒョウキ</t>
    </rPh>
    <rPh sb="277" eb="281">
      <t>ジギョウジョウト</t>
    </rPh>
    <rPh sb="285" eb="287">
      <t>バアイ</t>
    </rPh>
    <phoneticPr fontId="3"/>
  </si>
  <si>
    <r>
      <t>※既に運営している別事業所等で作成し、活用している</t>
    </r>
    <r>
      <rPr>
        <b/>
        <u/>
        <sz val="12"/>
        <color rgb="FFFF0000"/>
        <rFont val="ＭＳ 明朝"/>
        <family val="1"/>
        <charset val="128"/>
      </rPr>
      <t>防災</t>
    </r>
    <r>
      <rPr>
        <b/>
        <sz val="12"/>
        <color rgb="FFFF0000"/>
        <rFont val="ＭＳ 明朝"/>
        <family val="1"/>
        <charset val="128"/>
      </rPr>
      <t>・</t>
    </r>
    <r>
      <rPr>
        <b/>
        <u/>
        <sz val="12"/>
        <color rgb="FFFF0000"/>
        <rFont val="ＭＳ 明朝"/>
        <family val="1"/>
        <charset val="128"/>
      </rPr>
      <t>事故防止</t>
    </r>
    <r>
      <rPr>
        <b/>
        <sz val="12"/>
        <color rgb="FFFF0000"/>
        <rFont val="ＭＳ 明朝"/>
        <family val="1"/>
        <charset val="128"/>
      </rPr>
      <t>対策に係るマニュアル等があれば添付してください。</t>
    </r>
    <rPh sb="1" eb="2">
      <t>スデ</t>
    </rPh>
    <rPh sb="3" eb="5">
      <t>ウンエイ</t>
    </rPh>
    <rPh sb="9" eb="10">
      <t>ベツ</t>
    </rPh>
    <rPh sb="10" eb="13">
      <t>ジギョウショ</t>
    </rPh>
    <rPh sb="13" eb="14">
      <t>ナド</t>
    </rPh>
    <rPh sb="15" eb="17">
      <t>サクセイ</t>
    </rPh>
    <rPh sb="19" eb="21">
      <t>カツヨウ</t>
    </rPh>
    <rPh sb="25" eb="27">
      <t>ボウサイ</t>
    </rPh>
    <rPh sb="28" eb="32">
      <t>ジコボウシ</t>
    </rPh>
    <rPh sb="32" eb="34">
      <t>タイサク</t>
    </rPh>
    <rPh sb="35" eb="36">
      <t>カカ</t>
    </rPh>
    <rPh sb="42" eb="43">
      <t>ナド</t>
    </rPh>
    <rPh sb="47" eb="49">
      <t>テンプ</t>
    </rPh>
    <phoneticPr fontId="3"/>
  </si>
  <si>
    <r>
      <t xml:space="preserve">危 機 管 理 </t>
    </r>
    <r>
      <rPr>
        <sz val="11"/>
        <rFont val="ＭＳ Ｐゴシック"/>
        <family val="3"/>
        <charset val="128"/>
      </rPr>
      <t>、リスク管理</t>
    </r>
    <rPh sb="0" eb="1">
      <t>キ</t>
    </rPh>
    <rPh sb="2" eb="3">
      <t>キ</t>
    </rPh>
    <rPh sb="4" eb="5">
      <t>カン</t>
    </rPh>
    <rPh sb="6" eb="7">
      <t>リ</t>
    </rPh>
    <rPh sb="12" eb="14">
      <t>カンリ</t>
    </rPh>
    <phoneticPr fontId="95"/>
  </si>
  <si>
    <r>
      <t>２　次の危機管理</t>
    </r>
    <r>
      <rPr>
        <sz val="11"/>
        <rFont val="ＭＳ Ｐゴシック"/>
        <family val="3"/>
        <charset val="128"/>
      </rPr>
      <t>及びリスク管理について、それぞれご記入ください。</t>
    </r>
    <rPh sb="2" eb="3">
      <t>ツギ</t>
    </rPh>
    <rPh sb="4" eb="6">
      <t>キキ</t>
    </rPh>
    <rPh sb="6" eb="8">
      <t>カンリ</t>
    </rPh>
    <rPh sb="8" eb="9">
      <t>オヨ</t>
    </rPh>
    <rPh sb="13" eb="15">
      <t>カンリ</t>
    </rPh>
    <rPh sb="25" eb="27">
      <t>キニュウ</t>
    </rPh>
    <phoneticPr fontId="95"/>
  </si>
  <si>
    <t>　事業所の円滑な運営にあたり、人材確保と人材育成・定着についてどのように取り組むか具体的に記入してください。
　※記入欄が足りない場合は適宜追加してください。</t>
    <rPh sb="1" eb="3">
      <t>ジギョウ</t>
    </rPh>
    <rPh sb="3" eb="4">
      <t>ショ</t>
    </rPh>
    <rPh sb="5" eb="7">
      <t>エンカツ</t>
    </rPh>
    <rPh sb="8" eb="10">
      <t>ウンエイ</t>
    </rPh>
    <rPh sb="15" eb="17">
      <t>ジンザイ</t>
    </rPh>
    <rPh sb="17" eb="19">
      <t>カクホ</t>
    </rPh>
    <rPh sb="20" eb="22">
      <t>ジンザイ</t>
    </rPh>
    <rPh sb="22" eb="24">
      <t>イクセイ</t>
    </rPh>
    <rPh sb="25" eb="27">
      <t>テイチャク</t>
    </rPh>
    <rPh sb="36" eb="37">
      <t>ト</t>
    </rPh>
    <rPh sb="38" eb="39">
      <t>ク</t>
    </rPh>
    <rPh sb="41" eb="44">
      <t>グタイテキ</t>
    </rPh>
    <rPh sb="45" eb="47">
      <t>キニュウ</t>
    </rPh>
    <phoneticPr fontId="3"/>
  </si>
  <si>
    <t>（１）計画事業所の介護職員、看護職員の配置予定人数等について下記の表に記載してください（開所日時点）。</t>
    <rPh sb="3" eb="5">
      <t>ケイカク</t>
    </rPh>
    <rPh sb="5" eb="7">
      <t>ジギョウ</t>
    </rPh>
    <rPh sb="7" eb="8">
      <t>ショ</t>
    </rPh>
    <rPh sb="9" eb="11">
      <t>カイゴ</t>
    </rPh>
    <rPh sb="11" eb="13">
      <t>ショクイン</t>
    </rPh>
    <rPh sb="14" eb="16">
      <t>カンゴ</t>
    </rPh>
    <rPh sb="16" eb="18">
      <t>ショクイン</t>
    </rPh>
    <rPh sb="19" eb="21">
      <t>ハイチ</t>
    </rPh>
    <rPh sb="21" eb="23">
      <t>ヨテイ</t>
    </rPh>
    <rPh sb="23" eb="25">
      <t>ニンズウ</t>
    </rPh>
    <rPh sb="25" eb="26">
      <t>ナド</t>
    </rPh>
    <rPh sb="30" eb="32">
      <t>カキ</t>
    </rPh>
    <rPh sb="33" eb="34">
      <t>ヒョウ</t>
    </rPh>
    <rPh sb="35" eb="37">
      <t>キサイ</t>
    </rPh>
    <rPh sb="44" eb="47">
      <t>カイショビ</t>
    </rPh>
    <rPh sb="47" eb="49">
      <t>ジテン</t>
    </rPh>
    <phoneticPr fontId="3"/>
  </si>
  <si>
    <t>管理者、サービス提供責任者、生活相談員、介護支援専門員、計画作成担当者</t>
    <rPh sb="0" eb="3">
      <t>カンリシャ</t>
    </rPh>
    <rPh sb="20" eb="22">
      <t>カイゴ</t>
    </rPh>
    <rPh sb="22" eb="24">
      <t>シエン</t>
    </rPh>
    <rPh sb="24" eb="27">
      <t>センモンイン</t>
    </rPh>
    <rPh sb="28" eb="30">
      <t>ケイカク</t>
    </rPh>
    <rPh sb="30" eb="32">
      <t>サクセイ</t>
    </rPh>
    <rPh sb="32" eb="35">
      <t>タントウシャ</t>
    </rPh>
    <phoneticPr fontId="3"/>
  </si>
  <si>
    <t>保健師、看護師、准看護師</t>
    <rPh sb="0" eb="3">
      <t>ホケンシ</t>
    </rPh>
    <rPh sb="4" eb="7">
      <t>カンゴシ</t>
    </rPh>
    <rPh sb="8" eb="9">
      <t>ジュン</t>
    </rPh>
    <rPh sb="9" eb="11">
      <t>カンゴ</t>
    </rPh>
    <rPh sb="11" eb="12">
      <t>シ</t>
    </rPh>
    <phoneticPr fontId="3"/>
  </si>
  <si>
    <t>直近の預金残高証明書（個人資金）</t>
    <rPh sb="11" eb="15">
      <t>コジンシキン</t>
    </rPh>
    <phoneticPr fontId="3"/>
  </si>
  <si>
    <t>会計監査人報告書、キャッシュフロー計算書、事業活動計算書、貸借対照表、損益計算書、法人全体の注記、財産目録（各３か年分）</t>
    <rPh sb="21" eb="23">
      <t>ジギョウ</t>
    </rPh>
    <rPh sb="23" eb="25">
      <t>カツドウ</t>
    </rPh>
    <rPh sb="25" eb="28">
      <t>ケイサンショ</t>
    </rPh>
    <rPh sb="29" eb="31">
      <t>タイシャク</t>
    </rPh>
    <rPh sb="31" eb="34">
      <t>タイショウヒョウ</t>
    </rPh>
    <rPh sb="35" eb="37">
      <t>ソンエキ</t>
    </rPh>
    <rPh sb="37" eb="40">
      <t>ケイサンショ</t>
    </rPh>
    <rPh sb="41" eb="43">
      <t>ホウジン</t>
    </rPh>
    <rPh sb="43" eb="45">
      <t>ゼンタイ</t>
    </rPh>
    <rPh sb="46" eb="48">
      <t>チュウキ</t>
    </rPh>
    <rPh sb="49" eb="51">
      <t>ザイサン</t>
    </rPh>
    <rPh sb="51" eb="53">
      <t>モクロク</t>
    </rPh>
    <rPh sb="54" eb="55">
      <t>カク</t>
    </rPh>
    <rPh sb="57" eb="58">
      <t>ネン</t>
    </rPh>
    <rPh sb="58" eb="59">
      <t>ブン</t>
    </rPh>
    <phoneticPr fontId="3"/>
  </si>
  <si>
    <t>➀介護保険法に基づく市内事業所の監査、実地指導結果通知（直近５か年分のうち、改善報告書の提出を求められたもの）並びに改善報告書
②法人が運営している全事業所に係る介護保険法に基づく監査の実施通知、介護保険事業者の指定の取消又は一部効力の停止、改善命令、改善勧告の通知並びに改善報告書（直近５か年分）</t>
    <phoneticPr fontId="3"/>
  </si>
  <si>
    <t>（看護）小規模多機能型居宅介護、認知症対応型共同生活介護事業所（認知症高齢者グループホーム）</t>
    <phoneticPr fontId="3"/>
  </si>
  <si>
    <t>選定後1</t>
    <rPh sb="0" eb="2">
      <t>センテイ</t>
    </rPh>
    <rPh sb="2" eb="3">
      <t>ゴ</t>
    </rPh>
    <phoneticPr fontId="3"/>
  </si>
  <si>
    <t>地元への説明経緯</t>
    <rPh sb="0" eb="2">
      <t>ジモト</t>
    </rPh>
    <rPh sb="4" eb="8">
      <t>セツメイケイイ</t>
    </rPh>
    <phoneticPr fontId="3"/>
  </si>
  <si>
    <t>選定後2</t>
    <rPh sb="0" eb="3">
      <t>センテイゴ</t>
    </rPh>
    <phoneticPr fontId="3"/>
  </si>
  <si>
    <t>地域連携の計画</t>
    <rPh sb="0" eb="2">
      <t>チイキ</t>
    </rPh>
    <rPh sb="2" eb="4">
      <t>レンケイ</t>
    </rPh>
    <rPh sb="5" eb="7">
      <t>ケイカク</t>
    </rPh>
    <phoneticPr fontId="3"/>
  </si>
  <si>
    <t>（R７募集）　地域密着型サービス　事業計画書</t>
    <phoneticPr fontId="3"/>
  </si>
  <si>
    <t>金沢</t>
    <rPh sb="0" eb="2">
      <t>カナザワ</t>
    </rPh>
    <phoneticPr fontId="3"/>
  </si>
  <si>
    <t>六浦東三丁目901番112</t>
    <rPh sb="0" eb="2">
      <t>ムツウラ</t>
    </rPh>
    <rPh sb="2" eb="3">
      <t>ヒガシ</t>
    </rPh>
    <rPh sb="3" eb="4">
      <t>ミ</t>
    </rPh>
    <rPh sb="4" eb="6">
      <t>チョウメ</t>
    </rPh>
    <rPh sb="9" eb="10">
      <t>バン</t>
    </rPh>
    <phoneticPr fontId="3"/>
  </si>
  <si>
    <t>柳町地域ケアプラザ</t>
    <rPh sb="0" eb="2">
      <t>ヤナギマチ</t>
    </rPh>
    <rPh sb="2" eb="4">
      <t>チイキ</t>
    </rPh>
    <phoneticPr fontId="3"/>
  </si>
  <si>
    <t>＜</t>
    <phoneticPr fontId="3"/>
  </si>
  <si>
    <t>（R７募集）　地域密着型サービス事業所 事業計画書　＞</t>
    <phoneticPr fontId="3"/>
  </si>
  <si>
    <t>金沢</t>
    <rPh sb="0" eb="2">
      <t>カナザワ</t>
    </rPh>
    <phoneticPr fontId="3"/>
  </si>
  <si>
    <t>六浦東三丁目901番112</t>
    <phoneticPr fontId="3"/>
  </si>
  <si>
    <t>柳町地域ケアプラザ</t>
    <phoneticPr fontId="3"/>
  </si>
  <si>
    <t>（「有」の場合）
事業との関連性</t>
    <rPh sb="2" eb="3">
      <t>ア</t>
    </rPh>
    <rPh sb="5" eb="7">
      <t>バアイ</t>
    </rPh>
    <rPh sb="9" eb="11">
      <t>ジギョウ</t>
    </rPh>
    <rPh sb="13" eb="16">
      <t>カンレンセイ</t>
    </rPh>
    <phoneticPr fontId="3"/>
  </si>
  <si>
    <t>事業のため</t>
    <rPh sb="0" eb="2">
      <t>ジギョウ</t>
    </rPh>
    <phoneticPr fontId="3"/>
  </si>
  <si>
    <t>事業以外のため</t>
    <rPh sb="0" eb="4">
      <t>ジギョウイガイ</t>
    </rPh>
    <phoneticPr fontId="3"/>
  </si>
  <si>
    <t>※補助金を申請する場合は、「建物に根抵当権を設定する予定がないこと」が要件です。</t>
    <rPh sb="1" eb="4">
      <t>ホジョキン</t>
    </rPh>
    <rPh sb="5" eb="7">
      <t>シンセイ</t>
    </rPh>
    <rPh sb="9" eb="11">
      <t>バアイ</t>
    </rPh>
    <phoneticPr fontId="3"/>
  </si>
  <si>
    <t>抵当権等、所有権以外の設定予定</t>
    <rPh sb="3" eb="4">
      <t>ナド</t>
    </rPh>
    <rPh sb="5" eb="8">
      <t>ショユウケン</t>
    </rPh>
    <rPh sb="8" eb="10">
      <t>イガイ</t>
    </rPh>
    <rPh sb="11" eb="13">
      <t>セッテイ</t>
    </rPh>
    <rPh sb="13" eb="15">
      <t>ヨテイ</t>
    </rPh>
    <phoneticPr fontId="3"/>
  </si>
  <si>
    <t>根抵当権</t>
    <rPh sb="0" eb="1">
      <t>ネ</t>
    </rPh>
    <rPh sb="1" eb="4">
      <t>テイトウケン</t>
    </rPh>
    <phoneticPr fontId="3"/>
  </si>
  <si>
    <t>その他（</t>
    <phoneticPr fontId="3"/>
  </si>
  <si>
    <t>（確約書を添付）</t>
    <rPh sb="1" eb="4">
      <t>カクヤクショ</t>
    </rPh>
    <rPh sb="5" eb="7">
      <t>テンプ</t>
    </rPh>
    <phoneticPr fontId="3"/>
  </si>
  <si>
    <t>該当しない</t>
    <rPh sb="0" eb="2">
      <t>ガイトウ</t>
    </rPh>
    <phoneticPr fontId="3"/>
  </si>
  <si>
    <t>0以上0.02ｍ未満</t>
    <rPh sb="1" eb="3">
      <t>イジョウ</t>
    </rPh>
    <rPh sb="8" eb="10">
      <t>ミマン</t>
    </rPh>
    <phoneticPr fontId="3"/>
  </si>
  <si>
    <t>１　公募土地</t>
    <rPh sb="2" eb="6">
      <t>コウボトチ</t>
    </rPh>
    <phoneticPr fontId="3"/>
  </si>
  <si>
    <t>代表者印（実印）</t>
    <rPh sb="0" eb="4">
      <t>ダイヒョウシャイン</t>
    </rPh>
    <rPh sb="5" eb="7">
      <t>ジツイン</t>
    </rPh>
    <phoneticPr fontId="3"/>
  </si>
  <si>
    <t>応　募　申　請　書</t>
    <rPh sb="0" eb="1">
      <t>オウ</t>
    </rPh>
    <rPh sb="2" eb="3">
      <t>ボ</t>
    </rPh>
    <rPh sb="4" eb="5">
      <t>サル</t>
    </rPh>
    <rPh sb="6" eb="7">
      <t>ショウ</t>
    </rPh>
    <rPh sb="8" eb="9">
      <t>ショ</t>
    </rPh>
    <phoneticPr fontId="3"/>
  </si>
  <si>
    <t>所在</t>
    <rPh sb="0" eb="2">
      <t>ショザイ</t>
    </rPh>
    <phoneticPr fontId="121"/>
  </si>
  <si>
    <t>公簿地目</t>
    <rPh sb="0" eb="4">
      <t>コウボチモク</t>
    </rPh>
    <phoneticPr fontId="121"/>
  </si>
  <si>
    <t>地積（㎡）</t>
    <phoneticPr fontId="121"/>
  </si>
  <si>
    <t>公募</t>
    <rPh sb="0" eb="2">
      <t>コウボ</t>
    </rPh>
    <phoneticPr fontId="121"/>
  </si>
  <si>
    <t>現況測量</t>
    <rPh sb="0" eb="4">
      <t>ゲンキョウソクリョウ</t>
    </rPh>
    <phoneticPr fontId="121"/>
  </si>
  <si>
    <t>横浜市金沢区六浦東三丁目901番112</t>
    <phoneticPr fontId="121"/>
  </si>
  <si>
    <t>宅地</t>
    <rPh sb="0" eb="2">
      <t>タクチ</t>
    </rPh>
    <phoneticPr fontId="121"/>
  </si>
  <si>
    <t>現在</t>
    <rPh sb="0" eb="2">
      <t>ゲンザイ</t>
    </rPh>
    <phoneticPr fontId="3"/>
  </si>
  <si>
    <t>役 員 等 氏 名 一 覧</t>
    <rPh sb="0" eb="1">
      <t>エキ</t>
    </rPh>
    <rPh sb="2" eb="3">
      <t>イン</t>
    </rPh>
    <rPh sb="4" eb="5">
      <t>ナド</t>
    </rPh>
    <rPh sb="6" eb="7">
      <t>シ</t>
    </rPh>
    <rPh sb="8" eb="9">
      <t>メイ</t>
    </rPh>
    <rPh sb="10" eb="11">
      <t>イチ</t>
    </rPh>
    <rPh sb="12" eb="13">
      <t>ラン</t>
    </rPh>
    <phoneticPr fontId="3"/>
  </si>
  <si>
    <t>役　職</t>
    <rPh sb="0" eb="1">
      <t>エキ</t>
    </rPh>
    <rPh sb="2" eb="3">
      <t>ショク</t>
    </rPh>
    <phoneticPr fontId="3"/>
  </si>
  <si>
    <t>ﾌﾘｶﾞﾅ（※２）</t>
    <phoneticPr fontId="3"/>
  </si>
  <si>
    <t>氏　名（※３）</t>
    <phoneticPr fontId="3"/>
  </si>
  <si>
    <t>生 年 月 日</t>
    <rPh sb="0" eb="1">
      <t>ショウ</t>
    </rPh>
    <rPh sb="2" eb="3">
      <t>トシ</t>
    </rPh>
    <rPh sb="4" eb="5">
      <t>ツキ</t>
    </rPh>
    <rPh sb="6" eb="7">
      <t>ヒ</t>
    </rPh>
    <phoneticPr fontId="3"/>
  </si>
  <si>
    <r>
      <t>性別</t>
    </r>
    <r>
      <rPr>
        <sz val="9"/>
        <rFont val="ＭＳ Ｐゴシック"/>
        <family val="3"/>
        <charset val="128"/>
      </rPr>
      <t xml:space="preserve">
</t>
    </r>
    <r>
      <rPr>
        <sz val="9"/>
        <rFont val="ＭＳ Ｐ明朝"/>
        <family val="1"/>
        <charset val="128"/>
      </rPr>
      <t>（男(m)・女(f)）</t>
    </r>
    <rPh sb="9" eb="10">
      <t>オンナ</t>
    </rPh>
    <phoneticPr fontId="3"/>
  </si>
  <si>
    <t>現　住　所（※４）</t>
    <phoneticPr fontId="3"/>
  </si>
  <si>
    <t>元号</t>
    <rPh sb="0" eb="2">
      <t>ゲンゴウ</t>
    </rPh>
    <phoneticPr fontId="3"/>
  </si>
  <si>
    <t>月</t>
    <rPh sb="0" eb="1">
      <t>ゲツ</t>
    </rPh>
    <phoneticPr fontId="3"/>
  </si>
  <si>
    <t>（施設名）</t>
    <rPh sb="1" eb="3">
      <t>シセツ</t>
    </rPh>
    <rPh sb="3" eb="4">
      <t>メイ</t>
    </rPh>
    <phoneticPr fontId="3"/>
  </si>
  <si>
    <t>（住　所）</t>
    <rPh sb="1" eb="2">
      <t>ジュウ</t>
    </rPh>
    <rPh sb="3" eb="4">
      <t>ショ</t>
    </rPh>
    <phoneticPr fontId="3"/>
  </si>
  <si>
    <t>様式１</t>
    <rPh sb="0" eb="2">
      <t>ヨウシキ</t>
    </rPh>
    <phoneticPr fontId="3"/>
  </si>
  <si>
    <t>様式２</t>
    <rPh sb="0" eb="2">
      <t>ヨウシキ</t>
    </rPh>
    <phoneticPr fontId="3"/>
  </si>
  <si>
    <t>【六浦東公募】</t>
    <rPh sb="1" eb="3">
      <t>ムツウラ</t>
    </rPh>
    <rPh sb="3" eb="4">
      <t>ヒガシ</t>
    </rPh>
    <rPh sb="4" eb="6">
      <t>コウボ</t>
    </rPh>
    <phoneticPr fontId="3"/>
  </si>
  <si>
    <t>様式３</t>
    <rPh sb="0" eb="2">
      <t>ヨウシキ</t>
    </rPh>
    <phoneticPr fontId="3"/>
  </si>
  <si>
    <t>様式３</t>
    <rPh sb="0" eb="2">
      <t>ヨウシキ</t>
    </rPh>
    <phoneticPr fontId="3"/>
  </si>
  <si>
    <t>834.84</t>
    <phoneticPr fontId="3"/>
  </si>
  <si>
    <t>宅地</t>
    <rPh sb="0" eb="2">
      <t>タクチ</t>
    </rPh>
    <phoneticPr fontId="3"/>
  </si>
  <si>
    <t>第１種低層住居専用地域</t>
    <phoneticPr fontId="3"/>
  </si>
  <si>
    <t>50</t>
    <phoneticPr fontId="3"/>
  </si>
  <si>
    <t>100</t>
    <phoneticPr fontId="3"/>
  </si>
  <si>
    <t>様式４</t>
    <rPh sb="0" eb="2">
      <t>ヨウシキ</t>
    </rPh>
    <phoneticPr fontId="3"/>
  </si>
  <si>
    <t>２　事業計画</t>
    <rPh sb="2" eb="6">
      <t>ジギョウケイカク</t>
    </rPh>
    <phoneticPr fontId="3"/>
  </si>
  <si>
    <t>看護小規模多機能型居宅介護事業</t>
    <rPh sb="0" eb="13">
      <t>カンタキ</t>
    </rPh>
    <rPh sb="13" eb="15">
      <t>ジギョウ</t>
    </rPh>
    <phoneticPr fontId="3"/>
  </si>
  <si>
    <t>小規模多機能型居宅介護事業</t>
    <rPh sb="0" eb="11">
      <t>ショウタキ</t>
    </rPh>
    <rPh sb="11" eb="13">
      <t>ジギョウ</t>
    </rPh>
    <phoneticPr fontId="3"/>
  </si>
  <si>
    <t>（任意）</t>
    <rPh sb="1" eb="3">
      <t>ニンイ</t>
    </rPh>
    <phoneticPr fontId="3"/>
  </si>
  <si>
    <t>認知症対応型共同生活介護事業</t>
    <rPh sb="0" eb="14">
      <t>グルホ</t>
    </rPh>
    <phoneticPr fontId="3"/>
  </si>
  <si>
    <t>３　確認事項</t>
    <rPh sb="2" eb="4">
      <t>カクニン</t>
    </rPh>
    <rPh sb="4" eb="6">
      <t>ジコウ</t>
    </rPh>
    <phoneticPr fontId="3"/>
  </si>
  <si>
    <t>ＧＨ</t>
    <phoneticPr fontId="3"/>
  </si>
  <si>
    <t>(看）小多</t>
    <rPh sb="1" eb="2">
      <t>カン</t>
    </rPh>
    <rPh sb="3" eb="5">
      <t>ショウタ</t>
    </rPh>
    <phoneticPr fontId="3"/>
  </si>
  <si>
    <t>その他</t>
    <rPh sb="2" eb="3">
      <t>タ</t>
    </rPh>
    <phoneticPr fontId="3"/>
  </si>
  <si>
    <t>㎡</t>
    <phoneticPr fontId="3"/>
  </si>
  <si>
    <t>％</t>
    <phoneticPr fontId="3"/>
  </si>
  <si>
    <t>うち、（看）小多+ＧＨ</t>
    <rPh sb="4" eb="5">
      <t>ミ</t>
    </rPh>
    <rPh sb="6" eb="8">
      <t>ショウタ</t>
    </rPh>
    <phoneticPr fontId="3"/>
  </si>
  <si>
    <t xml:space="preserve"> R7募集･六浦東</t>
    <rPh sb="3" eb="5">
      <t>ボシュウ</t>
    </rPh>
    <rPh sb="6" eb="8">
      <t>ムツウラ</t>
    </rPh>
    <rPh sb="8" eb="9">
      <t>ヒガシ</t>
    </rPh>
    <phoneticPr fontId="3"/>
  </si>
  <si>
    <t>　【六浦東公募】（Ｒ７募集）　</t>
    <rPh sb="2" eb="4">
      <t>ムツウラ</t>
    </rPh>
    <rPh sb="4" eb="5">
      <t>ヒガシ</t>
    </rPh>
    <rPh sb="5" eb="7">
      <t>コウボ</t>
    </rPh>
    <phoneticPr fontId="3"/>
  </si>
  <si>
    <t>である</t>
    <phoneticPr fontId="3"/>
  </si>
  <si>
    <t>ではない</t>
    <phoneticPr fontId="3"/>
  </si>
  <si>
    <t>ＧＨ：</t>
    <phoneticPr fontId="3"/>
  </si>
  <si>
    <t>　フローレンス横濱</t>
    <rPh sb="7" eb="9">
      <t>ヨコハマ</t>
    </rPh>
    <phoneticPr fontId="3"/>
  </si>
  <si>
    <t>応募申請書</t>
    <rPh sb="0" eb="5">
      <t>オウボシンセイショ</t>
    </rPh>
    <phoneticPr fontId="3"/>
  </si>
  <si>
    <t>※副本は、正本のコピーで可、また、法人の手持ちとして返却します。</t>
    <phoneticPr fontId="3"/>
  </si>
  <si>
    <t>選定後１</t>
    <rPh sb="0" eb="3">
      <t>センテイゴ</t>
    </rPh>
    <phoneticPr fontId="3"/>
  </si>
  <si>
    <t>説明日時</t>
    <rPh sb="2" eb="4">
      <t>ニチジ</t>
    </rPh>
    <phoneticPr fontId="3"/>
  </si>
  <si>
    <t>　　　　　　　説明相手</t>
    <phoneticPr fontId="3"/>
  </si>
  <si>
    <t>地図番号→</t>
    <rPh sb="0" eb="2">
      <t>チズ</t>
    </rPh>
    <rPh sb="2" eb="4">
      <t>バンゴウ</t>
    </rPh>
    <phoneticPr fontId="3"/>
  </si>
  <si>
    <t>①</t>
    <phoneticPr fontId="3"/>
  </si>
  <si>
    <t>　　　</t>
  </si>
  <si>
    <t>○○町内会長</t>
    <rPh sb="2" eb="4">
      <t>チョウナイ</t>
    </rPh>
    <rPh sb="4" eb="6">
      <t>カイチョウ</t>
    </rPh>
    <phoneticPr fontId="3"/>
  </si>
  <si>
    <t>氏</t>
    <rPh sb="0" eb="1">
      <t>シ</t>
    </rPh>
    <phoneticPr fontId="3"/>
  </si>
  <si>
    <t>説明内容</t>
    <rPh sb="2" eb="4">
      <t>ナイヨウ</t>
    </rPh>
    <phoneticPr fontId="3"/>
  </si>
  <si>
    <t>○○・・・・</t>
    <phoneticPr fontId="3"/>
  </si>
  <si>
    <t>説明相手からの回答・意見・要望</t>
    <rPh sb="7" eb="9">
      <t>カイトウ</t>
    </rPh>
    <phoneticPr fontId="3"/>
  </si>
  <si>
    <t>↑
住宅地図に、説明をした先の番号を記入し、添付してください。</t>
    <rPh sb="2" eb="5">
      <t>ジュウタクチ</t>
    </rPh>
    <rPh sb="5" eb="6">
      <t>ズ</t>
    </rPh>
    <rPh sb="8" eb="10">
      <t>セツメイ</t>
    </rPh>
    <rPh sb="13" eb="14">
      <t>サキ</t>
    </rPh>
    <rPh sb="15" eb="17">
      <t>バンゴウ</t>
    </rPh>
    <rPh sb="18" eb="20">
      <t>キニュウ</t>
    </rPh>
    <rPh sb="22" eb="24">
      <t>テンプ</t>
    </rPh>
    <phoneticPr fontId="3"/>
  </si>
  <si>
    <t>②</t>
    <phoneticPr fontId="3"/>
  </si>
  <si>
    <t>近隣住民</t>
    <rPh sb="0" eb="2">
      <t>キンリン</t>
    </rPh>
    <rPh sb="2" eb="4">
      <t>ジュウミン</t>
    </rPh>
    <phoneticPr fontId="3"/>
  </si>
  <si>
    <t>③</t>
    <phoneticPr fontId="3"/>
  </si>
  <si>
    <t>民生委員</t>
    <rPh sb="0" eb="2">
      <t>ミンセイ</t>
    </rPh>
    <rPh sb="2" eb="4">
      <t>イイン</t>
    </rPh>
    <phoneticPr fontId="3"/>
  </si>
  <si>
    <t>⑱</t>
    <phoneticPr fontId="3"/>
  </si>
  <si>
    <t>○○商店</t>
    <rPh sb="2" eb="4">
      <t>ショウテン</t>
    </rPh>
    <phoneticPr fontId="3"/>
  </si>
  <si>
    <t>この様式は必要に応じて適宜追加してください。</t>
    <rPh sb="2" eb="4">
      <t>ヨウシキ</t>
    </rPh>
    <rPh sb="5" eb="7">
      <t>ヒツヨウ</t>
    </rPh>
    <rPh sb="8" eb="9">
      <t>オウ</t>
    </rPh>
    <rPh sb="11" eb="13">
      <t>テキギ</t>
    </rPh>
    <rPh sb="13" eb="15">
      <t>ツイカ</t>
    </rPh>
    <phoneticPr fontId="3"/>
  </si>
  <si>
    <t>選定後２</t>
    <rPh sb="0" eb="3">
      <t>センテイゴ</t>
    </rPh>
    <phoneticPr fontId="3"/>
  </si>
  <si>
    <t>地 域 連 携 の 計 画</t>
    <rPh sb="0" eb="1">
      <t>チ</t>
    </rPh>
    <rPh sb="2" eb="3">
      <t>イキ</t>
    </rPh>
    <rPh sb="4" eb="5">
      <t>レン</t>
    </rPh>
    <rPh sb="6" eb="7">
      <t>タズサ</t>
    </rPh>
    <rPh sb="10" eb="11">
      <t>ケイ</t>
    </rPh>
    <rPh sb="12" eb="13">
      <t>ガ</t>
    </rPh>
    <phoneticPr fontId="3"/>
  </si>
  <si>
    <t>地域資源名</t>
    <rPh sb="0" eb="5">
      <t>チイキシゲンメイ</t>
    </rPh>
    <phoneticPr fontId="3"/>
  </si>
  <si>
    <t>連携・活用内容（具体的に）</t>
    <rPh sb="0" eb="2">
      <t>レンケイ</t>
    </rPh>
    <rPh sb="3" eb="5">
      <t>カツヨウ</t>
    </rPh>
    <rPh sb="5" eb="7">
      <t>ナイヨウ</t>
    </rPh>
    <rPh sb="8" eb="11">
      <t>グタイテキ</t>
    </rPh>
    <phoneticPr fontId="3"/>
  </si>
  <si>
    <t>相手方の意見・要望等</t>
    <rPh sb="0" eb="2">
      <t>アイテ</t>
    </rPh>
    <rPh sb="2" eb="3">
      <t>カタ</t>
    </rPh>
    <rPh sb="4" eb="6">
      <t>イケン</t>
    </rPh>
    <rPh sb="7" eb="9">
      <t>ヨウボウ</t>
    </rPh>
    <rPh sb="9" eb="10">
      <t>トウ</t>
    </rPh>
    <phoneticPr fontId="3"/>
  </si>
  <si>
    <t>役員等氏名一覧表
（法人登記事項証明書に記載されている役員（監査役、会計監査人等含む。）等について記入すること。）</t>
    <phoneticPr fontId="3"/>
  </si>
  <si>
    <t>（看護）小規模多機能型居宅介護事業－市有地公募売却（金沢区六浦東三丁目）－　
（令和７年度募集）</t>
    <phoneticPr fontId="3"/>
  </si>
  <si>
    <t>別紙６</t>
    <rPh sb="0" eb="2">
      <t>ベッシ</t>
    </rPh>
    <phoneticPr fontId="3"/>
  </si>
  <si>
    <r>
      <rPr>
        <b/>
        <sz val="14"/>
        <color indexed="10"/>
        <rFont val="ＭＳ Ｐ明朝"/>
        <family val="1"/>
        <charset val="128"/>
      </rPr>
      <t>Ａ４サイズに合わせ</t>
    </r>
    <r>
      <rPr>
        <sz val="14"/>
        <rFont val="ＭＳ Ｐ明朝"/>
        <family val="1"/>
        <charset val="128"/>
      </rPr>
      <t>（※１）、</t>
    </r>
    <r>
      <rPr>
        <b/>
        <sz val="14"/>
        <color indexed="10"/>
        <rFont val="ＭＳ Ｐ明朝"/>
        <family val="1"/>
        <charset val="128"/>
      </rPr>
      <t>Ａ４フラットファイル</t>
    </r>
    <r>
      <rPr>
        <sz val="14"/>
        <rFont val="ＭＳ Ｐ明朝"/>
        <family val="1"/>
        <charset val="128"/>
      </rPr>
      <t>（※２）</t>
    </r>
    <r>
      <rPr>
        <b/>
        <sz val="14"/>
        <color indexed="10"/>
        <rFont val="ＭＳ Ｐ明朝"/>
        <family val="1"/>
        <charset val="128"/>
      </rPr>
      <t>に綴じ</t>
    </r>
    <r>
      <rPr>
        <sz val="14"/>
        <rFont val="ＭＳ Ｐ明朝"/>
        <family val="1"/>
        <charset val="128"/>
      </rPr>
      <t xml:space="preserve">、
</t>
    </r>
    <r>
      <rPr>
        <b/>
        <sz val="14"/>
        <color indexed="10"/>
        <rFont val="ＭＳ Ｐ明朝"/>
        <family val="1"/>
        <charset val="128"/>
      </rPr>
      <t>項目ごとにインデックス（「別紙1-1」など）を付け、</t>
    </r>
    <r>
      <rPr>
        <sz val="14"/>
        <rFont val="ＭＳ Ｐ明朝"/>
        <family val="1"/>
        <charset val="128"/>
      </rPr>
      <t>背表紙・表紙を記入し、</t>
    </r>
    <r>
      <rPr>
        <b/>
        <sz val="14"/>
        <color indexed="10"/>
        <rFont val="ＭＳ Ｐ明朝"/>
        <family val="1"/>
        <charset val="128"/>
      </rPr>
      <t>【正１部】【副１部】（計２部）</t>
    </r>
    <r>
      <rPr>
        <sz val="14"/>
        <rFont val="ＭＳ Ｐ明朝"/>
        <family val="1"/>
        <charset val="128"/>
      </rPr>
      <t>を提出してください。
【副１部】は受付後に返却します。
※１　Ａ３サイズは、Ａ４サイズに折り、Ａ４より小さいサイズ（Ａ５やＢ５等）は、Ａ４の用紙に貼り付けた上で、綴じてください。
※２　　バインダー、ビニールファイルは不可。</t>
    </r>
    <r>
      <rPr>
        <u/>
        <sz val="14"/>
        <rFont val="ＭＳ Ｐ明朝"/>
        <family val="1"/>
        <charset val="128"/>
      </rPr>
      <t>ファイルの厚さは、余裕を持たせてください。</t>
    </r>
    <r>
      <rPr>
        <sz val="14"/>
        <rFont val="ＭＳ Ｐ明朝"/>
        <family val="1"/>
        <charset val="128"/>
      </rPr>
      <t xml:space="preserve">
</t>
    </r>
    <r>
      <rPr>
        <u/>
        <sz val="14"/>
        <rFont val="ＭＳ Ｐ明朝"/>
        <family val="1"/>
        <charset val="128"/>
      </rPr>
      <t>なお、（看護）小規模多機能とＧＨの併設の場合、1ファイルに両事業を記載の上提出してください。</t>
    </r>
    <rPh sb="46" eb="48">
      <t>ベッシ</t>
    </rPh>
    <rPh sb="63" eb="65">
      <t>ヒョウシ</t>
    </rPh>
    <rPh sb="66" eb="68">
      <t>キニュウ</t>
    </rPh>
    <rPh sb="73" eb="74">
      <t>ブ</t>
    </rPh>
    <rPh sb="76" eb="77">
      <t>フク</t>
    </rPh>
    <rPh sb="202" eb="203">
      <t>アツ</t>
    </rPh>
    <rPh sb="206" eb="208">
      <t>ヨユウ</t>
    </rPh>
    <rPh sb="209" eb="210">
      <t>モ</t>
    </rPh>
    <rPh sb="223" eb="225">
      <t>カンゴ</t>
    </rPh>
    <rPh sb="226" eb="229">
      <t>ショウキボ</t>
    </rPh>
    <rPh sb="229" eb="232">
      <t>タキノウ</t>
    </rPh>
    <rPh sb="236" eb="238">
      <t>ヘイセツ</t>
    </rPh>
    <rPh sb="239" eb="241">
      <t>バアイ</t>
    </rPh>
    <rPh sb="248" eb="249">
      <t>リョウ</t>
    </rPh>
    <rPh sb="249" eb="251">
      <t>ジギョウ</t>
    </rPh>
    <rPh sb="252" eb="254">
      <t>キサイ</t>
    </rPh>
    <rPh sb="255" eb="256">
      <t>ウエ</t>
    </rPh>
    <rPh sb="256" eb="258">
      <t>テイシュツ</t>
    </rPh>
    <phoneticPr fontId="3"/>
  </si>
  <si>
    <t>書面による確約を得ている場合、借入金に関する書類</t>
    <rPh sb="0" eb="2">
      <t>ショメン</t>
    </rPh>
    <rPh sb="5" eb="7">
      <t>カクヤク</t>
    </rPh>
    <rPh sb="8" eb="9">
      <t>エ</t>
    </rPh>
    <rPh sb="12" eb="14">
      <t>バアイ</t>
    </rPh>
    <rPh sb="15" eb="17">
      <t>カリイレ</t>
    </rPh>
    <rPh sb="17" eb="18">
      <t>キン</t>
    </rPh>
    <rPh sb="19" eb="20">
      <t>カン</t>
    </rPh>
    <rPh sb="22" eb="24">
      <t>ショルイ</t>
    </rPh>
    <phoneticPr fontId="3"/>
  </si>
  <si>
    <r>
      <t>・既に運営している別事業所等で活用している防災対策</t>
    </r>
    <r>
      <rPr>
        <sz val="16"/>
        <rFont val="ＭＳ 明朝"/>
        <family val="1"/>
        <charset val="128"/>
      </rPr>
      <t>、リスク管理に</t>
    </r>
    <r>
      <rPr>
        <sz val="16"/>
        <rFont val="ＭＳ 明朝"/>
        <family val="1"/>
      </rPr>
      <t>係るマニュアル等があれば写しを添付</t>
    </r>
    <rPh sb="1" eb="2">
      <t>スデ</t>
    </rPh>
    <rPh sb="3" eb="5">
      <t>ウンエイ</t>
    </rPh>
    <rPh sb="9" eb="10">
      <t>ベツ</t>
    </rPh>
    <rPh sb="10" eb="13">
      <t>ジギョウショ</t>
    </rPh>
    <rPh sb="13" eb="14">
      <t>トウ</t>
    </rPh>
    <rPh sb="15" eb="17">
      <t>カツヨウ</t>
    </rPh>
    <rPh sb="21" eb="23">
      <t>ボウサイ</t>
    </rPh>
    <rPh sb="23" eb="25">
      <t>タイサク</t>
    </rPh>
    <rPh sb="29" eb="31">
      <t>カンリ</t>
    </rPh>
    <rPh sb="32" eb="33">
      <t>カカ</t>
    </rPh>
    <rPh sb="39" eb="40">
      <t>トウ</t>
    </rPh>
    <rPh sb="44" eb="45">
      <t>ウツ</t>
    </rPh>
    <rPh sb="47" eb="49">
      <t>テンプ</t>
    </rPh>
    <phoneticPr fontId="3"/>
  </si>
  <si>
    <t>決算関係資料（直近３か年分を新しい順に、かつ、〇数字の順に綴る。）
　・全法人：②キャッシュフロー計算書・事業活動計算書等、③貸借対照表、④損
　　　　　　益計算書、⑤法人全体の注記
　・法人種別等による：①会計監査人報告書（ある場合）、⑥財産目録</t>
    <rPh sb="0" eb="6">
      <t>ケッサンカンケイシリョウ</t>
    </rPh>
    <rPh sb="24" eb="26">
      <t>スウジ</t>
    </rPh>
    <rPh sb="27" eb="28">
      <t>ジュン</t>
    </rPh>
    <rPh sb="36" eb="39">
      <t>ゼンホウジン</t>
    </rPh>
    <rPh sb="60" eb="61">
      <t>トウ</t>
    </rPh>
    <rPh sb="94" eb="96">
      <t>ホウジン</t>
    </rPh>
    <rPh sb="96" eb="98">
      <t>シュベツ</t>
    </rPh>
    <rPh sb="98" eb="99">
      <t>トウ</t>
    </rPh>
    <phoneticPr fontId="3"/>
  </si>
  <si>
    <t>　「（看護）小規模多機能型居宅介護事業－市有地公募売却（六浦東三丁目）－　建設の手引き」（以下、「手引き」という。）に基づき、応募資格基準を満たしていることを確認の上、次のとおり、当該事業に応募します。</t>
    <phoneticPr fontId="121"/>
  </si>
  <si>
    <t>役員等氏名一覧表</t>
    <rPh sb="0" eb="3">
      <t>ヤクイントウ</t>
    </rPh>
    <rPh sb="3" eb="5">
      <t>シメイ</t>
    </rPh>
    <rPh sb="5" eb="7">
      <t>イチラン</t>
    </rPh>
    <rPh sb="7" eb="8">
      <t>ヒョウ</t>
    </rPh>
    <phoneticPr fontId="3"/>
  </si>
  <si>
    <t>ユニット数</t>
    <rPh sb="4" eb="5">
      <t>スウ</t>
    </rPh>
    <phoneticPr fontId="3"/>
  </si>
  <si>
    <t>地元への説明</t>
    <rPh sb="0" eb="1">
      <t>チ</t>
    </rPh>
    <rPh sb="1" eb="2">
      <t>モト</t>
    </rPh>
    <phoneticPr fontId="3"/>
  </si>
  <si>
    <t>調整状況</t>
    <rPh sb="0" eb="2">
      <t>チョウセイ</t>
    </rPh>
    <rPh sb="2" eb="4">
      <t>ジョウキョウ</t>
    </rPh>
    <phoneticPr fontId="3"/>
  </si>
  <si>
    <t xml:space="preserve">（ハード面）
（ソフト面）
</t>
    <rPh sb="4" eb="5">
      <t>メン</t>
    </rPh>
    <rPh sb="15" eb="16">
      <t>メン</t>
    </rPh>
    <phoneticPr fontId="95"/>
  </si>
  <si>
    <t>別紙７</t>
    <rPh sb="0" eb="2">
      <t>ベッシ</t>
    </rPh>
    <phoneticPr fontId="95"/>
  </si>
  <si>
    <t>別紙８</t>
    <rPh sb="0" eb="2">
      <t>ベッシ</t>
    </rPh>
    <phoneticPr fontId="3"/>
  </si>
  <si>
    <r>
      <t>表紙</t>
    </r>
    <r>
      <rPr>
        <sz val="11"/>
        <rFont val="ＭＳ Ｐ明朝"/>
        <family val="1"/>
        <charset val="128"/>
      </rPr>
      <t xml:space="preserve">
　　・事業種別
　　 　「小多機」or「看多機」
　　　　（ＧＨ併設の場合は、「GH」も併記）　
　　・事業所名
   　　「フローレンス横濱」等
　　　（ＧＨ併設の場合は、GH事業所名も併記）
　　・書類の内容
　　 　「事業計画書」
　　・法人名
　　 （株）よこはま福祉
　を記入してください。</t>
    </r>
    <rPh sb="0" eb="2">
      <t>ヒョウシ</t>
    </rPh>
    <rPh sb="49" eb="51">
      <t>ヘイキ</t>
    </rPh>
    <rPh sb="108" eb="110">
      <t>ショルイ</t>
    </rPh>
    <rPh sb="111" eb="113">
      <t>ナイヨウ</t>
    </rPh>
    <rPh sb="138" eb="139">
      <t>カブ</t>
    </rPh>
    <rPh sb="144" eb="146">
      <t>フクシ</t>
    </rPh>
    <phoneticPr fontId="3"/>
  </si>
  <si>
    <r>
      <t xml:space="preserve">
背表紙</t>
    </r>
    <r>
      <rPr>
        <sz val="11"/>
        <rFont val="ＭＳ Ｐ明朝"/>
        <family val="1"/>
        <charset val="128"/>
      </rPr>
      <t xml:space="preserve">
　　・事業種別
　　 　「小多機」or「看多機」
　　　　（ＧＨ併設の場合は、「GH」も併記）　
　　・事業所名
   　　「フローレンス横濱」等
　　　　（ＧＨ併設の場合は、GH事業所名も併記）　
　　・法人名
　　 　（株）よこはま福祉
　　・ファイル種別
　　 　「【正】事業計画書」or「【副】事業計画書」
　を記入してください。</t>
    </r>
    <rPh sb="15" eb="17">
      <t>シュベツ</t>
    </rPh>
    <rPh sb="42" eb="44">
      <t>ヘイセツ</t>
    </rPh>
    <rPh sb="45" eb="47">
      <t>バアイ</t>
    </rPh>
    <rPh sb="54" eb="56">
      <t>ヘイキ</t>
    </rPh>
    <rPh sb="80" eb="82">
      <t>ヨコハマ</t>
    </rPh>
    <rPh sb="83" eb="84">
      <t>トウ</t>
    </rPh>
    <rPh sb="101" eb="104">
      <t>ジギョウショ</t>
    </rPh>
    <rPh sb="104" eb="105">
      <t>メイ</t>
    </rPh>
    <rPh sb="106" eb="108">
      <t>ヘイキ</t>
    </rPh>
    <rPh sb="125" eb="126">
      <t>カブ</t>
    </rPh>
    <rPh sb="131" eb="133">
      <t>フクシ</t>
    </rPh>
    <rPh sb="142" eb="144">
      <t>シュベツ</t>
    </rPh>
    <rPh sb="151" eb="152">
      <t>セイ</t>
    </rPh>
    <rPh sb="163" eb="164">
      <t>フク</t>
    </rPh>
    <rPh sb="165" eb="167">
      <t>ジギョウ</t>
    </rPh>
    <rPh sb="167" eb="170">
      <t>ケイカクショ</t>
    </rPh>
    <phoneticPr fontId="3"/>
  </si>
  <si>
    <t>提出書類一覧</t>
    <rPh sb="0" eb="4">
      <t>テイシュツショルイ</t>
    </rPh>
    <phoneticPr fontId="3"/>
  </si>
  <si>
    <t>事業計画書表紙</t>
    <rPh sb="0" eb="5">
      <t>ジギョウケイカクショ</t>
    </rPh>
    <rPh sb="5" eb="7">
      <t>ヒョウシ</t>
    </rPh>
    <phoneticPr fontId="3"/>
  </si>
  <si>
    <r>
      <t>事業計画書概要
　◆１　事業者について
　◆２　事業所について
　◆３　建物の権利関係
　◆４　敷地</t>
    </r>
    <r>
      <rPr>
        <sz val="16"/>
        <rFont val="ＭＳ 明朝"/>
        <family val="1"/>
      </rPr>
      <t>・駐車場
　◆５　建物について</t>
    </r>
    <rPh sb="0" eb="2">
      <t>ジギョウ</t>
    </rPh>
    <rPh sb="2" eb="4">
      <t>ケイカク</t>
    </rPh>
    <rPh sb="4" eb="5">
      <t>ショ</t>
    </rPh>
    <rPh sb="5" eb="7">
      <t>ガイヨウ</t>
    </rPh>
    <rPh sb="12" eb="15">
      <t>ジギョウシャ</t>
    </rPh>
    <rPh sb="24" eb="27">
      <t>ジギョウショ</t>
    </rPh>
    <rPh sb="36" eb="38">
      <t>タテモノ</t>
    </rPh>
    <rPh sb="39" eb="41">
      <t>ケンリ</t>
    </rPh>
    <rPh sb="41" eb="43">
      <t>カンケイ</t>
    </rPh>
    <rPh sb="48" eb="50">
      <t>シキチ</t>
    </rPh>
    <rPh sb="51" eb="54">
      <t>チュウシャジョウ</t>
    </rPh>
    <rPh sb="59" eb="61">
      <t>タテモノ</t>
    </rPh>
    <phoneticPr fontId="3"/>
  </si>
  <si>
    <t>別紙７</t>
    <phoneticPr fontId="3"/>
  </si>
  <si>
    <t>別紙８</t>
    <phoneticPr fontId="3"/>
  </si>
  <si>
    <t>別紙９</t>
    <phoneticPr fontId="3"/>
  </si>
  <si>
    <t>1-1</t>
    <phoneticPr fontId="3"/>
  </si>
  <si>
    <t>図面（平面図、配置図、立面図）
（複数の用途がある場合は、平面図において、用途ごとの内訳もわかるように記入すること。）</t>
    <rPh sb="11" eb="14">
      <t>リツメンズ</t>
    </rPh>
    <rPh sb="17" eb="19">
      <t>フクスウ</t>
    </rPh>
    <rPh sb="20" eb="22">
      <t>ヨウト</t>
    </rPh>
    <rPh sb="25" eb="27">
      <t>バアイ</t>
    </rPh>
    <rPh sb="29" eb="32">
      <t>ヘイメンズ</t>
    </rPh>
    <phoneticPr fontId="3"/>
  </si>
  <si>
    <t>工種別、（整備費補助金を利用する場合は）設計審査・入札、職員確保・研修・配置、指定相談、開所予定日 等を表したもの
※現実的な日にちで余裕をもって予定を組んで下さい。</t>
    <rPh sb="5" eb="8">
      <t>セイビヒ</t>
    </rPh>
    <rPh sb="8" eb="11">
      <t>ホジョキン</t>
    </rPh>
    <rPh sb="12" eb="14">
      <t>リヨウ</t>
    </rPh>
    <rPh sb="16" eb="18">
      <t>バアイ</t>
    </rPh>
    <rPh sb="20" eb="22">
      <t>セッケイ</t>
    </rPh>
    <rPh sb="22" eb="24">
      <t>シンサ</t>
    </rPh>
    <rPh sb="25" eb="27">
      <t>ニュウサツ</t>
    </rPh>
    <rPh sb="28" eb="30">
      <t>ショクイン</t>
    </rPh>
    <rPh sb="30" eb="32">
      <t>カクホ</t>
    </rPh>
    <rPh sb="33" eb="35">
      <t>ケンシュウ</t>
    </rPh>
    <rPh sb="36" eb="38">
      <t>ハイチ</t>
    </rPh>
    <rPh sb="39" eb="41">
      <t>シテイ</t>
    </rPh>
    <rPh sb="41" eb="43">
      <t>ソウダン</t>
    </rPh>
    <rPh sb="44" eb="46">
      <t>カイショ</t>
    </rPh>
    <rPh sb="46" eb="48">
      <t>ヨテイ</t>
    </rPh>
    <rPh sb="48" eb="49">
      <t>ヒ</t>
    </rPh>
    <rPh sb="50" eb="51">
      <t>トウ</t>
    </rPh>
    <phoneticPr fontId="3"/>
  </si>
  <si>
    <t>法人登記簿謄本及び印鑑証明書
（発行後３か月以内のもの）</t>
    <rPh sb="0" eb="2">
      <t>ホウジン</t>
    </rPh>
    <rPh sb="2" eb="5">
      <t>トウキボ</t>
    </rPh>
    <rPh sb="5" eb="7">
      <t>トウホン</t>
    </rPh>
    <rPh sb="7" eb="8">
      <t>オヨ</t>
    </rPh>
    <rPh sb="9" eb="14">
      <t>インカンショウメイショ</t>
    </rPh>
    <rPh sb="16" eb="19">
      <t>ハッコウゴ</t>
    </rPh>
    <rPh sb="21" eb="24">
      <t>ゲツイナイ</t>
    </rPh>
    <phoneticPr fontId="3"/>
  </si>
  <si>
    <t xml:space="preserve">納税証明書（発行後３か月以内のもの）
①「法人税」並びに「消費税及び地方消費税」
・納税証明書「その１」（最近２年間分の納付すべき税額、納付済額及び未納税額）
・納税証明書「その３」又は「その３の３」（未納の税額がないことの証明書）
②「法人市民税」
・納税証明書（最近２年間分の納付すべき税額、納付済額及び未納税額）
</t>
    <phoneticPr fontId="3"/>
  </si>
  <si>
    <t>選定後に提出が必要な書類（提出時期は、原則として、選定後1か月以内）</t>
    <rPh sb="0" eb="2">
      <t>センテイ</t>
    </rPh>
    <rPh sb="2" eb="3">
      <t>ゴ</t>
    </rPh>
    <rPh sb="4" eb="6">
      <t>テイシュツ</t>
    </rPh>
    <rPh sb="7" eb="9">
      <t>ヒツヨウ</t>
    </rPh>
    <rPh sb="10" eb="12">
      <t>ショルイ</t>
    </rPh>
    <rPh sb="13" eb="15">
      <t>テイシュツ</t>
    </rPh>
    <rPh sb="15" eb="17">
      <t>ジキ</t>
    </rPh>
    <rPh sb="19" eb="21">
      <t>ゲンソク</t>
    </rPh>
    <rPh sb="25" eb="28">
      <t>センテイゴ</t>
    </rPh>
    <rPh sb="30" eb="31">
      <t>ゲツ</t>
    </rPh>
    <rPh sb="31" eb="33">
      <t>イナイ</t>
    </rPh>
    <phoneticPr fontId="3"/>
  </si>
  <si>
    <t>　本事業に応募するにあたって、下記に記載のある法人の代表者又は役員に暴力団員がいないことを確認するため、本様式に記載された情報を神奈川県警察本部長に照会することについて、同意します。
　また、記載されたすべての役員に同趣旨を説明し、同意を得ています。</t>
    <rPh sb="1" eb="2">
      <t>ホン</t>
    </rPh>
    <rPh sb="2" eb="4">
      <t>ジギョウ</t>
    </rPh>
    <rPh sb="5" eb="7">
      <t>オウボ</t>
    </rPh>
    <phoneticPr fontId="3"/>
  </si>
  <si>
    <t>・行は、必要に応じて適宜追加してください。</t>
    <rPh sb="1" eb="2">
      <t>ギョウ</t>
    </rPh>
    <phoneticPr fontId="3"/>
  </si>
  <si>
    <t>※１ フリガナは半角カタカナで入力してください。</t>
    <phoneticPr fontId="3"/>
  </si>
  <si>
    <t>※２ 姓名間は半角スペースを入れてください。</t>
    <phoneticPr fontId="3"/>
  </si>
  <si>
    <t>※３ 住所欄の数字は、半角数字で入力してください。</t>
    <phoneticPr fontId="3"/>
  </si>
  <si>
    <r>
      <t xml:space="preserve">【医療機関や介護事業所等との具体的な連携計画】
</t>
    </r>
    <r>
      <rPr>
        <sz val="10.5"/>
        <rFont val="ＭＳ 明朝"/>
        <family val="1"/>
        <charset val="128"/>
      </rPr>
      <t>　</t>
    </r>
    <rPh sb="1" eb="3">
      <t>イリョウ</t>
    </rPh>
    <rPh sb="3" eb="5">
      <t>キカン</t>
    </rPh>
    <rPh sb="6" eb="8">
      <t>カイゴ</t>
    </rPh>
    <rPh sb="8" eb="11">
      <t>ジギョウショ</t>
    </rPh>
    <rPh sb="11" eb="12">
      <t>トウ</t>
    </rPh>
    <rPh sb="14" eb="17">
      <t>グタイテキ</t>
    </rPh>
    <rPh sb="18" eb="20">
      <t>レンケイ</t>
    </rPh>
    <rPh sb="20" eb="22">
      <t>ケイカク</t>
    </rPh>
    <phoneticPr fontId="3"/>
  </si>
  <si>
    <r>
      <t xml:space="preserve">【予定している連携先】
</t>
    </r>
    <r>
      <rPr>
        <sz val="10.5"/>
        <rFont val="ＭＳ 明朝"/>
        <family val="1"/>
        <charset val="128"/>
      </rPr>
      <t>　</t>
    </r>
    <rPh sb="1" eb="3">
      <t>ヨテイ</t>
    </rPh>
    <rPh sb="7" eb="9">
      <t>レンケイ</t>
    </rPh>
    <rPh sb="9" eb="10">
      <t>サキ</t>
    </rPh>
    <phoneticPr fontId="3"/>
  </si>
  <si>
    <r>
      <t xml:space="preserve">【地域との具体的な連携計画】
</t>
    </r>
    <r>
      <rPr>
        <sz val="10.5"/>
        <rFont val="ＭＳ 明朝"/>
        <family val="1"/>
        <charset val="128"/>
      </rPr>
      <t>　</t>
    </r>
    <rPh sb="1" eb="3">
      <t>チイキ</t>
    </rPh>
    <rPh sb="5" eb="8">
      <t>グタイテキ</t>
    </rPh>
    <rPh sb="9" eb="11">
      <t>レンケイ</t>
    </rPh>
    <rPh sb="11" eb="13">
      <t>ケイカク</t>
    </rPh>
    <phoneticPr fontId="3"/>
  </si>
  <si>
    <t xml:space="preserve">◆３　建物の権利関係 </t>
    <phoneticPr fontId="3"/>
  </si>
  <si>
    <r>
      <t xml:space="preserve">登記簿
権利関係
</t>
    </r>
    <r>
      <rPr>
        <sz val="11"/>
        <rFont val="ＭＳ 明朝"/>
        <family val="1"/>
        <charset val="128"/>
      </rPr>
      <t>【権利部】</t>
    </r>
    <rPh sb="4" eb="6">
      <t>ケンリ</t>
    </rPh>
    <rPh sb="6" eb="8">
      <t>カンケイ</t>
    </rPh>
    <rPh sb="10" eb="12">
      <t>ケンリ</t>
    </rPh>
    <rPh sb="12" eb="13">
      <t>ブ</t>
    </rPh>
    <phoneticPr fontId="3"/>
  </si>
  <si>
    <t>◆４  敷地・駐車場</t>
    <rPh sb="4" eb="6">
      <t>シキチ</t>
    </rPh>
    <rPh sb="7" eb="10">
      <t>チュウシャジョウ</t>
    </rPh>
    <phoneticPr fontId="3"/>
  </si>
  <si>
    <r>
      <t xml:space="preserve">事業所面積等
</t>
    </r>
    <r>
      <rPr>
        <sz val="11"/>
        <rFont val="ＭＳ 明朝"/>
        <family val="1"/>
        <charset val="128"/>
      </rPr>
      <t>※宿泊室、居間食堂、居室の床面積は、すべて内法（有効）面積で記入</t>
    </r>
    <r>
      <rPr>
        <sz val="14"/>
        <rFont val="ＭＳ 明朝"/>
        <family val="1"/>
        <charset val="128"/>
      </rPr>
      <t xml:space="preserve">
</t>
    </r>
    <rPh sb="0" eb="3">
      <t>ジギョウショ</t>
    </rPh>
    <rPh sb="3" eb="5">
      <t>メンセキ</t>
    </rPh>
    <phoneticPr fontId="3"/>
  </si>
  <si>
    <t>◆６  本体事業所について（サテライトのＧＨを併設する場合のみ記入）</t>
    <rPh sb="4" eb="6">
      <t>ホンタイ</t>
    </rPh>
    <rPh sb="6" eb="9">
      <t>ジギョウショ</t>
    </rPh>
    <rPh sb="23" eb="25">
      <t>ヘイセツ</t>
    </rPh>
    <rPh sb="27" eb="29">
      <t>バアイ</t>
    </rPh>
    <rPh sb="31" eb="33">
      <t>キニュウ</t>
    </rPh>
    <phoneticPr fontId="3"/>
  </si>
  <si>
    <t>本体事業所
（ＧＨ）</t>
    <rPh sb="0" eb="5">
      <t>ホンタイジギョウショ</t>
    </rPh>
    <phoneticPr fontId="3"/>
  </si>
  <si>
    <r>
      <t>(2)　内水浸水想定区域に</t>
    </r>
    <r>
      <rPr>
        <sz val="11"/>
        <rFont val="ＭＳ ゴシック"/>
        <family val="3"/>
        <charset val="128"/>
      </rPr>
      <t>該当するため</t>
    </r>
    <r>
      <rPr>
        <sz val="11"/>
        <rFont val="ＭＳ 明朝"/>
        <family val="1"/>
        <charset val="128"/>
      </rPr>
      <t>、その対策を具体的にご記入ください。</t>
    </r>
    <rPh sb="4" eb="6">
      <t>ナイスイ</t>
    </rPh>
    <rPh sb="6" eb="8">
      <t>シンスイ</t>
    </rPh>
    <rPh sb="8" eb="10">
      <t>ソウテイ</t>
    </rPh>
    <rPh sb="10" eb="12">
      <t>クイキ</t>
    </rPh>
    <rPh sb="13" eb="15">
      <t>ガイトウ</t>
    </rPh>
    <rPh sb="22" eb="24">
      <t>タイサク</t>
    </rPh>
    <rPh sb="25" eb="28">
      <t>グタイテキ</t>
    </rPh>
    <rPh sb="30" eb="32">
      <t>キニュウ</t>
    </rPh>
    <phoneticPr fontId="3"/>
  </si>
  <si>
    <r>
      <t>(3)　計画地は内水浸水想定区域以外に</t>
    </r>
    <r>
      <rPr>
        <b/>
        <sz val="11"/>
        <rFont val="ＭＳ ゴシック"/>
        <family val="3"/>
        <charset val="128"/>
      </rPr>
      <t>該当していませんが、</t>
    </r>
    <r>
      <rPr>
        <sz val="11"/>
        <rFont val="ＭＳ 明朝"/>
        <family val="1"/>
        <charset val="128"/>
      </rPr>
      <t>土砂災害や</t>
    </r>
    <r>
      <rPr>
        <sz val="11"/>
        <rFont val="ＭＳ 明朝"/>
        <family val="1"/>
      </rPr>
      <t>急傾斜地の崩壊及び</t>
    </r>
    <r>
      <rPr>
        <sz val="11"/>
        <rFont val="ＭＳ 明朝"/>
        <family val="1"/>
        <charset val="128"/>
      </rPr>
      <t>洪水浸水への対策をご記入ください。</t>
    </r>
    <rPh sb="4" eb="6">
      <t>ケイカク</t>
    </rPh>
    <rPh sb="6" eb="7">
      <t>チ</t>
    </rPh>
    <rPh sb="8" eb="12">
      <t>ナイスイシンスイ</t>
    </rPh>
    <rPh sb="12" eb="14">
      <t>ソウテイ</t>
    </rPh>
    <rPh sb="14" eb="16">
      <t>クイキ</t>
    </rPh>
    <rPh sb="16" eb="18">
      <t>イガイ</t>
    </rPh>
    <rPh sb="19" eb="21">
      <t>ガイトウ</t>
    </rPh>
    <rPh sb="29" eb="33">
      <t>ドシャサイガイ</t>
    </rPh>
    <rPh sb="34" eb="35">
      <t>キュウ</t>
    </rPh>
    <rPh sb="35" eb="38">
      <t>ケイシャチ</t>
    </rPh>
    <rPh sb="39" eb="41">
      <t>ホウカイ</t>
    </rPh>
    <rPh sb="41" eb="42">
      <t>オヨ</t>
    </rPh>
    <rPh sb="43" eb="45">
      <t>コウズイ</t>
    </rPh>
    <rPh sb="45" eb="47">
      <t>シンスイ</t>
    </rPh>
    <rPh sb="49" eb="51">
      <t>タイサク</t>
    </rPh>
    <rPh sb="53" eb="55">
      <t>キニュウ</t>
    </rPh>
    <phoneticPr fontId="95"/>
  </si>
  <si>
    <r>
      <t>２　次の危機管理</t>
    </r>
    <r>
      <rPr>
        <sz val="11"/>
        <rFont val="ＭＳ Ｐゴシック"/>
        <family val="3"/>
        <charset val="128"/>
      </rPr>
      <t>及びリスク管理について、それぞれご記入ください。</t>
    </r>
    <rPh sb="2" eb="3">
      <t>ツギ</t>
    </rPh>
    <rPh sb="4" eb="6">
      <t>キキ</t>
    </rPh>
    <rPh sb="6" eb="8">
      <t>カンリ</t>
    </rPh>
    <rPh sb="8" eb="9">
      <t>オヨ</t>
    </rPh>
    <rPh sb="13" eb="15">
      <t>カンリ</t>
    </rPh>
    <rPh sb="25" eb="27">
      <t>キニュウ</t>
    </rPh>
    <phoneticPr fontId="95"/>
  </si>
  <si>
    <t>【小多機・看多機】</t>
    <rPh sb="1" eb="4">
      <t>ショウタキ</t>
    </rPh>
    <rPh sb="5" eb="8">
      <t>カンタキ</t>
    </rPh>
    <phoneticPr fontId="3"/>
  </si>
  <si>
    <t>介護医療院</t>
    <rPh sb="2" eb="5">
      <t>イリョウイン</t>
    </rPh>
    <phoneticPr fontId="3"/>
  </si>
  <si>
    <t>長期の事業収支計画書
・様式任意
・計画している事業計画年数の収支計画を作成してください。
・土地購入年度から作成してください。</t>
    <rPh sb="0" eb="2">
      <t>チョウキ</t>
    </rPh>
    <rPh sb="3" eb="5">
      <t>ジギョウ</t>
    </rPh>
    <rPh sb="5" eb="7">
      <t>シュウシ</t>
    </rPh>
    <rPh sb="7" eb="9">
      <t>ケイカク</t>
    </rPh>
    <rPh sb="9" eb="10">
      <t>ショ</t>
    </rPh>
    <rPh sb="12" eb="14">
      <t>ヨウシキ</t>
    </rPh>
    <rPh sb="14" eb="16">
      <t>ニンイ</t>
    </rPh>
    <phoneticPr fontId="3"/>
  </si>
  <si>
    <t>開設準備989×9人＝8,901</t>
    <rPh sb="0" eb="2">
      <t>カイセツ</t>
    </rPh>
    <rPh sb="2" eb="4">
      <t>ジュンビ</t>
    </rPh>
    <phoneticPr fontId="3"/>
  </si>
  <si>
    <r>
      <t>・選定された際は、速やかに近隣住民に説明を行い、原則として、</t>
    </r>
    <r>
      <rPr>
        <u/>
        <sz val="12"/>
        <rFont val="ＭＳ 明朝"/>
        <family val="1"/>
        <charset val="128"/>
      </rPr>
      <t>選定されてから１か月以内に本様式をご提出ください。</t>
    </r>
    <r>
      <rPr>
        <sz val="12"/>
        <rFont val="ＭＳ 明朝"/>
        <family val="1"/>
        <charset val="128"/>
      </rPr>
      <t xml:space="preserve">
</t>
    </r>
    <r>
      <rPr>
        <sz val="12"/>
        <rFont val="ＭＳ ゴシック"/>
        <family val="3"/>
        <charset val="128"/>
      </rPr>
      <t>・</t>
    </r>
    <r>
      <rPr>
        <b/>
        <sz val="12"/>
        <rFont val="ＭＳ ゴシック"/>
        <family val="3"/>
        <charset val="128"/>
      </rPr>
      <t>説明は法人が主体となって行ってください。</t>
    </r>
    <r>
      <rPr>
        <sz val="12"/>
        <rFont val="ＭＳ 明朝"/>
        <family val="1"/>
        <charset val="128"/>
      </rPr>
      <t xml:space="preserve">
・説明対象範囲は、周辺住民に限らず、工事車両の通行ルートや職員通勤ルート等、開設後も将来にわたって長く影響が生じると思われる範囲として下さい。
・住宅地図等に、説明した範囲を書き込んでください。
・説明の際に配布した説明文等があれば、添付してください。</t>
    </r>
    <rPh sb="186" eb="188">
      <t>セツメイ</t>
    </rPh>
    <rPh sb="188" eb="189">
      <t>ブン</t>
    </rPh>
    <phoneticPr fontId="3"/>
  </si>
  <si>
    <r>
      <t>・選定された際は、速やかに説明・調整を行い、</t>
    </r>
    <r>
      <rPr>
        <u/>
        <sz val="16"/>
        <rFont val="ＭＳ 明朝"/>
        <family val="1"/>
        <charset val="128"/>
      </rPr>
      <t>原則として、</t>
    </r>
    <r>
      <rPr>
        <b/>
        <u/>
        <sz val="16"/>
        <rFont val="ＭＳ 明朝"/>
        <family val="1"/>
        <charset val="128"/>
      </rPr>
      <t>選定されてから１か月以内に本様式をご提出</t>
    </r>
    <r>
      <rPr>
        <u/>
        <sz val="16"/>
        <rFont val="ＭＳ 明朝"/>
        <family val="1"/>
        <charset val="128"/>
      </rPr>
      <t>ください。</t>
    </r>
    <r>
      <rPr>
        <sz val="16"/>
        <rFont val="ＭＳ 明朝"/>
        <family val="1"/>
        <charset val="128"/>
      </rPr>
      <t xml:space="preserve">
・地域資源と「どのような」連携を結び、「どのような」機能を期待するのか、調整状況と相手方からの意見・要望等について記入してください。（「地域資源」とは、地域包括支援センター、介護事業所、医療機関（医・歯）等のほか、他の福祉事業者、自治会・町内会、民生委員、商店街、保育園、地域サロン等、あらゆる資源を含みます。）
・連携先を示した地図を添付してください。
・合意に関する承諾書等があれば添付してください。</t>
    </r>
    <rPh sb="16" eb="18">
      <t>チョウセイ</t>
    </rPh>
    <rPh sb="95" eb="97">
      <t>アイテ</t>
    </rPh>
    <rPh sb="97" eb="98">
      <t>カタ</t>
    </rPh>
    <rPh sb="101" eb="103">
      <t>イケン</t>
    </rPh>
    <rPh sb="104" eb="106">
      <t>ヨウボウ</t>
    </rPh>
    <rPh sb="106" eb="107">
      <t>トウ</t>
    </rPh>
    <rPh sb="111" eb="113">
      <t>キニュウ</t>
    </rPh>
    <rPh sb="130" eb="132">
      <t>チイキ</t>
    </rPh>
    <rPh sb="132" eb="134">
      <t>ホウカツ</t>
    </rPh>
    <rPh sb="134" eb="136">
      <t>シエン</t>
    </rPh>
    <rPh sb="145" eb="146">
      <t>ショ</t>
    </rPh>
    <rPh sb="152" eb="153">
      <t>イ</t>
    </rPh>
    <rPh sb="154" eb="155">
      <t>シ</t>
    </rPh>
    <phoneticPr fontId="3"/>
  </si>
  <si>
    <r>
      <t xml:space="preserve">
令和７年度募集・六浦東　 看多機</t>
    </r>
    <r>
      <rPr>
        <sz val="11"/>
        <color rgb="FFFF0000"/>
        <rFont val="ＭＳ Ｐ明朝"/>
        <family val="1"/>
        <charset val="128"/>
      </rPr>
      <t xml:space="preserve">
</t>
    </r>
    <r>
      <rPr>
        <u/>
        <sz val="11"/>
        <color rgb="FFFF0000"/>
        <rFont val="ＭＳ Ｐ明朝"/>
        <family val="1"/>
        <charset val="128"/>
      </rPr>
      <t>フローレンス横濱</t>
    </r>
    <rPh sb="1" eb="2">
      <t>レイ</t>
    </rPh>
    <rPh sb="2" eb="3">
      <t>ワ</t>
    </rPh>
    <rPh sb="4" eb="6">
      <t>ネンド</t>
    </rPh>
    <rPh sb="5" eb="6">
      <t>ド</t>
    </rPh>
    <rPh sb="6" eb="8">
      <t>ボシュウ</t>
    </rPh>
    <rPh sb="9" eb="11">
      <t>ムツウラ</t>
    </rPh>
    <rPh sb="11" eb="12">
      <t>ヒガシ</t>
    </rPh>
    <rPh sb="12" eb="14">
      <t>ヘイネンド</t>
    </rPh>
    <rPh sb="14" eb="15">
      <t>ミ</t>
    </rPh>
    <rPh sb="15" eb="16">
      <t>タ</t>
    </rPh>
    <rPh sb="16" eb="17">
      <t>キ</t>
    </rPh>
    <rPh sb="25" eb="27">
      <t>ヨコハマ</t>
    </rPh>
    <phoneticPr fontId="3"/>
  </si>
  <si>
    <t>(基準：Ｒ7.10.31）</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</si>
</sst>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0.00_ "/>
    <numFmt numFmtId="177" formatCode="#,##0_);[Red]\(#,##0\)"/>
    <numFmt numFmtId="178" formatCode="#,##0_ "/>
    <numFmt numFmtId="179" formatCode="[$-411]ggge&quot;年&quot;m&quot;月&quot;d&quot;日&quot;;@"/>
    <numFmt numFmtId="180" formatCode="#,##0_ ;[Red]\-#,##0\ "/>
    <numFmt numFmtId="181" formatCode="#,##0.00_);\(#,##0.00\)"/>
    <numFmt numFmtId="182" formatCode="General;General;"/>
    <numFmt numFmtId="183" formatCode="#,##0.00&quot;㎡&quot;"/>
    <numFmt numFmtId="184" formatCode="#,##0.00_ "/>
    <numFmt numFmtId="185" formatCode="0.0%"/>
  </numFmts>
  <fonts count="140">
    <font>
      <sz val="11"/>
      <name val="ＭＳ Ｐゴシック"/>
      <family val="3"/>
      <charset val="128"/>
    </font>
    <font>
      <sz val="11"/>
      <name val="ＭＳ Ｐゴシック"/>
      <family val="3"/>
      <charset val="128"/>
    </font>
    <font>
      <sz val="16"/>
      <name val="ＭＳ 明朝"/>
      <family val="1"/>
      <charset val="128"/>
    </font>
    <font>
      <sz val="6"/>
      <name val="ＭＳ Ｐゴシック"/>
      <family val="3"/>
      <charset val="128"/>
    </font>
    <font>
      <sz val="14"/>
      <name val="ＭＳ 明朝"/>
      <family val="1"/>
      <charset val="128"/>
    </font>
    <font>
      <sz val="11"/>
      <name val="ＭＳ 明朝"/>
      <family val="1"/>
      <charset val="128"/>
    </font>
    <font>
      <sz val="12"/>
      <name val="ＭＳ 明朝"/>
      <family val="1"/>
      <charset val="128"/>
    </font>
    <font>
      <b/>
      <sz val="16"/>
      <name val="ＭＳ 明朝"/>
      <family val="1"/>
      <charset val="128"/>
    </font>
    <font>
      <u/>
      <sz val="11"/>
      <color indexed="12"/>
      <name val="ＭＳ Ｐゴシック"/>
      <family val="3"/>
      <charset val="128"/>
    </font>
    <font>
      <b/>
      <sz val="12"/>
      <name val="ＭＳ 明朝"/>
      <family val="1"/>
      <charset val="128"/>
    </font>
    <font>
      <b/>
      <sz val="14"/>
      <name val="ＭＳ 明朝"/>
      <family val="1"/>
      <charset val="128"/>
    </font>
    <font>
      <sz val="10.5"/>
      <name val="ＭＳ 明朝"/>
      <family val="1"/>
      <charset val="128"/>
    </font>
    <font>
      <sz val="10"/>
      <name val="ＭＳ 明朝"/>
      <family val="1"/>
      <charset val="128"/>
    </font>
    <font>
      <sz val="12"/>
      <color indexed="10"/>
      <name val="ＭＳ 明朝"/>
      <family val="1"/>
      <charset val="128"/>
    </font>
    <font>
      <b/>
      <sz val="13"/>
      <name val="ＭＳ 明朝"/>
      <family val="1"/>
      <charset val="128"/>
    </font>
    <font>
      <b/>
      <sz val="12"/>
      <color indexed="10"/>
      <name val="ＭＳ 明朝"/>
      <family val="1"/>
      <charset val="128"/>
    </font>
    <font>
      <sz val="12"/>
      <name val="HGSｺﾞｼｯｸE"/>
      <family val="3"/>
      <charset val="128"/>
    </font>
    <font>
      <i/>
      <sz val="12"/>
      <name val="ＭＳ 明朝"/>
      <family val="1"/>
      <charset val="128"/>
    </font>
    <font>
      <i/>
      <sz val="11"/>
      <name val="HGP創英角ﾎﾟｯﾌﾟ体"/>
      <family val="3"/>
      <charset val="128"/>
    </font>
    <font>
      <i/>
      <sz val="11"/>
      <name val="ＭＳ 明朝"/>
      <family val="1"/>
      <charset val="128"/>
    </font>
    <font>
      <sz val="11"/>
      <color indexed="8"/>
      <name val="ＭＳ Ｐゴシック"/>
      <family val="3"/>
      <charset val="128"/>
    </font>
    <font>
      <sz val="12"/>
      <name val="ＭＳ Ｐゴシック"/>
      <family val="3"/>
      <charset val="128"/>
    </font>
    <font>
      <u/>
      <sz val="12"/>
      <name val="ＭＳ 明朝"/>
      <family val="1"/>
      <charset val="128"/>
    </font>
    <font>
      <b/>
      <u/>
      <sz val="12"/>
      <name val="ＭＳ 明朝"/>
      <family val="1"/>
      <charset val="128"/>
    </font>
    <font>
      <b/>
      <sz val="10.5"/>
      <name val="ＭＳ 明朝"/>
      <family val="1"/>
      <charset val="128"/>
    </font>
    <font>
      <sz val="13"/>
      <name val="ＭＳ 明朝"/>
      <family val="1"/>
      <charset val="128"/>
    </font>
    <font>
      <sz val="12"/>
      <color indexed="8"/>
      <name val="ＭＳ Ｐゴシック"/>
      <family val="3"/>
      <charset val="128"/>
    </font>
    <font>
      <b/>
      <sz val="13"/>
      <color indexed="10"/>
      <name val="ＭＳ Ｐゴシック"/>
      <family val="3"/>
      <charset val="128"/>
    </font>
    <font>
      <b/>
      <sz val="13"/>
      <name val="ＭＳ Ｐゴシック"/>
      <family val="3"/>
      <charset val="128"/>
    </font>
    <font>
      <sz val="11"/>
      <name val="ＭＳ Ｐ明朝"/>
      <family val="1"/>
      <charset val="128"/>
    </font>
    <font>
      <sz val="11"/>
      <color indexed="10"/>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6"/>
      <name val="ＭＳ Ｐ明朝"/>
      <family val="1"/>
      <charset val="128"/>
    </font>
    <font>
      <b/>
      <sz val="13"/>
      <name val="ＭＳ Ｐ明朝"/>
      <family val="1"/>
      <charset val="128"/>
    </font>
    <font>
      <b/>
      <sz val="14"/>
      <name val="ＭＳ Ｐ明朝"/>
      <family val="1"/>
      <charset val="128"/>
    </font>
    <font>
      <u/>
      <sz val="11"/>
      <name val="ＭＳ Ｐ明朝"/>
      <family val="1"/>
      <charset val="128"/>
    </font>
    <font>
      <sz val="9"/>
      <name val="ＭＳ 明朝"/>
      <family val="1"/>
      <charset val="128"/>
    </font>
    <font>
      <sz val="20"/>
      <name val="ＭＳ 明朝"/>
      <family val="1"/>
      <charset val="128"/>
    </font>
    <font>
      <sz val="11"/>
      <color indexed="10"/>
      <name val="ＭＳ Ｐ明朝"/>
      <family val="1"/>
      <charset val="128"/>
    </font>
    <font>
      <u/>
      <sz val="11"/>
      <color indexed="10"/>
      <name val="ＭＳ Ｐ明朝"/>
      <family val="1"/>
      <charset val="128"/>
    </font>
    <font>
      <sz val="12"/>
      <name val="ＭＳ ゴシック"/>
      <family val="3"/>
      <charset val="128"/>
    </font>
    <font>
      <b/>
      <sz val="14"/>
      <name val="ＭＳ ゴシック"/>
      <family val="3"/>
      <charset val="128"/>
    </font>
    <font>
      <b/>
      <sz val="12"/>
      <name val="ＭＳ ゴシック"/>
      <family val="3"/>
      <charset val="128"/>
    </font>
    <font>
      <b/>
      <sz val="13"/>
      <name val="ＭＳ ゴシック"/>
      <family val="3"/>
      <charset val="128"/>
    </font>
    <font>
      <sz val="11"/>
      <name val="ＭＳ ゴシック"/>
      <family val="3"/>
      <charset val="128"/>
    </font>
    <font>
      <sz val="10.5"/>
      <name val="ＭＳ ゴシック"/>
      <family val="3"/>
      <charset val="128"/>
    </font>
    <font>
      <sz val="13"/>
      <name val="ＭＳ ゴシック"/>
      <family val="3"/>
      <charset val="128"/>
    </font>
    <font>
      <sz val="11"/>
      <name val="HGSｺﾞｼｯｸE"/>
      <family val="3"/>
      <charset val="128"/>
    </font>
    <font>
      <sz val="10"/>
      <color indexed="10"/>
      <name val="ＭＳ 明朝"/>
      <family val="1"/>
      <charset val="128"/>
    </font>
    <font>
      <sz val="18"/>
      <name val="ＭＳ 明朝"/>
      <family val="1"/>
      <charset val="128"/>
    </font>
    <font>
      <b/>
      <sz val="10"/>
      <color indexed="10"/>
      <name val="ＭＳ 明朝"/>
      <family val="1"/>
      <charset val="128"/>
    </font>
    <font>
      <b/>
      <sz val="18"/>
      <color indexed="10"/>
      <name val="ＭＳ Ｐ明朝"/>
      <family val="1"/>
      <charset val="128"/>
    </font>
    <font>
      <b/>
      <sz val="18"/>
      <name val="ＭＳ Ｐゴシック"/>
      <family val="3"/>
      <charset val="128"/>
    </font>
    <font>
      <sz val="16"/>
      <name val="ＭＳ Ｐゴシック"/>
      <family val="3"/>
      <charset val="128"/>
    </font>
    <font>
      <sz val="16"/>
      <name val="ＭＳ ゴシック"/>
      <family val="3"/>
      <charset val="128"/>
    </font>
    <font>
      <sz val="14"/>
      <name val="ＭＳ ゴシック"/>
      <family val="3"/>
      <charset val="128"/>
    </font>
    <font>
      <sz val="10.5"/>
      <color indexed="10"/>
      <name val="ＭＳ 明朝"/>
      <family val="1"/>
      <charset val="128"/>
    </font>
    <font>
      <sz val="16"/>
      <color indexed="8"/>
      <name val="ＭＳ Ｐゴシック"/>
      <family val="3"/>
      <charset val="128"/>
    </font>
    <font>
      <sz val="14"/>
      <color indexed="8"/>
      <name val="HGS創英角ｺﾞｼｯｸUB"/>
      <family val="3"/>
      <charset val="128"/>
    </font>
    <font>
      <b/>
      <sz val="14"/>
      <name val="ＭＳ Ｐゴシック"/>
      <family val="3"/>
      <charset val="128"/>
    </font>
    <font>
      <sz val="12"/>
      <color indexed="8"/>
      <name val="ＭＳ 明朝"/>
      <family val="1"/>
      <charset val="128"/>
    </font>
    <font>
      <u/>
      <sz val="16"/>
      <name val="ＭＳ 明朝"/>
      <family val="1"/>
      <charset val="128"/>
    </font>
    <font>
      <sz val="10.5"/>
      <color indexed="8"/>
      <name val="ＭＳ 明朝"/>
      <family val="1"/>
      <charset val="128"/>
    </font>
    <font>
      <sz val="11"/>
      <color indexed="10"/>
      <name val="ＭＳ 明朝"/>
      <family val="1"/>
      <charset val="128"/>
    </font>
    <font>
      <sz val="14"/>
      <color indexed="10"/>
      <name val="ＭＳ 明朝"/>
      <family val="1"/>
      <charset val="128"/>
    </font>
    <font>
      <sz val="13"/>
      <color indexed="10"/>
      <name val="ＭＳ Ｐゴシック"/>
      <family val="3"/>
      <charset val="128"/>
    </font>
    <font>
      <b/>
      <sz val="14"/>
      <color indexed="10"/>
      <name val="ＭＳ Ｐ明朝"/>
      <family val="1"/>
      <charset val="128"/>
    </font>
    <font>
      <b/>
      <sz val="13"/>
      <color indexed="10"/>
      <name val="ＭＳ Ｐ明朝"/>
      <family val="1"/>
      <charset val="128"/>
    </font>
    <font>
      <b/>
      <sz val="12"/>
      <color indexed="10"/>
      <name val="ＭＳ Ｐ明朝"/>
      <family val="1"/>
      <charset val="128"/>
    </font>
    <font>
      <sz val="20"/>
      <color indexed="10"/>
      <name val="ＭＳ 明朝"/>
      <family val="1"/>
      <charset val="128"/>
    </font>
    <font>
      <sz val="13"/>
      <color indexed="10"/>
      <name val="ＭＳ 明朝"/>
      <family val="1"/>
      <charset val="128"/>
    </font>
    <font>
      <sz val="14"/>
      <name val="ＭＳ Ｐ明朝"/>
      <family val="1"/>
      <charset val="128"/>
    </font>
    <font>
      <u/>
      <sz val="14"/>
      <name val="ＭＳ Ｐ明朝"/>
      <family val="1"/>
      <charset val="128"/>
    </font>
    <font>
      <sz val="9"/>
      <color indexed="10"/>
      <name val="ＭＳ 明朝"/>
      <family val="1"/>
      <charset val="128"/>
    </font>
    <font>
      <sz val="13"/>
      <name val="ＭＳ Ｐゴシック"/>
      <family val="3"/>
      <charset val="128"/>
    </font>
    <font>
      <sz val="14"/>
      <color indexed="10"/>
      <name val="ＭＳ Ｐゴシック"/>
      <family val="3"/>
      <charset val="128"/>
    </font>
    <font>
      <sz val="13"/>
      <color indexed="8"/>
      <name val="ＭＳ Ｐゴシック"/>
      <family val="3"/>
      <charset val="128"/>
    </font>
    <font>
      <b/>
      <u/>
      <sz val="13"/>
      <color indexed="10"/>
      <name val="ＭＳ Ｐゴシック"/>
      <family val="3"/>
      <charset val="128"/>
    </font>
    <font>
      <sz val="14"/>
      <color indexed="10"/>
      <name val="ＭＳ Ｐ明朝"/>
      <family val="1"/>
      <charset val="128"/>
    </font>
    <font>
      <sz val="20"/>
      <name val="ＭＳ Ｐゴシック"/>
      <family val="3"/>
      <charset val="128"/>
    </font>
    <font>
      <sz val="6"/>
      <name val="ＭＳ Ｐゴシック"/>
      <family val="3"/>
      <charset val="128"/>
    </font>
    <font>
      <sz val="8"/>
      <color indexed="8"/>
      <name val="ＭＳ 明朝"/>
      <family val="1"/>
      <charset val="128"/>
    </font>
    <font>
      <sz val="8"/>
      <name val="ＭＳ 明朝"/>
      <family val="1"/>
      <charset val="128"/>
    </font>
    <font>
      <b/>
      <sz val="11"/>
      <name val="ＭＳ ゴシック"/>
      <family val="3"/>
      <charset val="128"/>
    </font>
    <font>
      <sz val="12"/>
      <color rgb="FFFF0000"/>
      <name val="ＭＳ 明朝"/>
      <family val="1"/>
      <charset val="128"/>
    </font>
    <font>
      <b/>
      <sz val="11"/>
      <color indexed="10"/>
      <name val="ＭＳ Ｐ明朝"/>
      <family val="1"/>
      <charset val="128"/>
    </font>
    <font>
      <sz val="11"/>
      <color rgb="FFFF0000"/>
      <name val="ＭＳ 明朝"/>
      <family val="1"/>
      <charset val="128"/>
    </font>
    <font>
      <sz val="11"/>
      <name val="ＭＳ 明朝"/>
      <family val="1"/>
    </font>
    <font>
      <sz val="10.5"/>
      <color rgb="FFFF0000"/>
      <name val="ＭＳ 明朝"/>
      <family val="1"/>
      <charset val="128"/>
    </font>
    <font>
      <sz val="11"/>
      <color rgb="FFFF0000"/>
      <name val="ＭＳ ゴシック"/>
      <family val="3"/>
      <charset val="128"/>
    </font>
    <font>
      <u/>
      <sz val="11"/>
      <color theme="10"/>
      <name val="ＭＳ Ｐゴシック"/>
      <family val="3"/>
      <charset val="128"/>
    </font>
    <font>
      <sz val="12"/>
      <color rgb="FFFFFF00"/>
      <name val="ＭＳ 明朝"/>
      <family val="1"/>
      <charset val="128"/>
    </font>
    <font>
      <sz val="16"/>
      <name val="ＭＳ 明朝"/>
      <family val="1"/>
    </font>
    <font>
      <u/>
      <sz val="16"/>
      <name val="ＭＳ 明朝"/>
      <family val="1"/>
    </font>
    <font>
      <b/>
      <sz val="12"/>
      <color rgb="FFFF0000"/>
      <name val="ＭＳ 明朝"/>
      <family val="1"/>
    </font>
    <font>
      <b/>
      <sz val="10"/>
      <color rgb="FFFF0000"/>
      <name val="ＭＳ 明朝"/>
      <family val="1"/>
    </font>
    <font>
      <sz val="12"/>
      <color rgb="FFFF0000"/>
      <name val="ＭＳ 明朝"/>
      <family val="1"/>
    </font>
    <font>
      <sz val="12"/>
      <name val="ＭＳ 明朝"/>
      <family val="1"/>
    </font>
    <font>
      <sz val="8"/>
      <name val="ＭＳ 明朝"/>
      <family val="1"/>
    </font>
    <font>
      <u/>
      <sz val="12"/>
      <name val="ＭＳ 明朝"/>
      <family val="1"/>
    </font>
    <font>
      <b/>
      <sz val="12"/>
      <name val="ＭＳ 明朝"/>
      <family val="1"/>
    </font>
    <font>
      <b/>
      <sz val="12"/>
      <name val="ＭＳ Ｐ明朝"/>
      <family val="1"/>
      <charset val="128"/>
    </font>
    <font>
      <b/>
      <sz val="12"/>
      <color rgb="FFFF0000"/>
      <name val="ＭＳ 明朝"/>
      <family val="1"/>
      <charset val="128"/>
    </font>
    <font>
      <b/>
      <u/>
      <sz val="12"/>
      <color rgb="FFFF0000"/>
      <name val="ＭＳ 明朝"/>
      <family val="1"/>
      <charset val="128"/>
    </font>
    <font>
      <sz val="11"/>
      <color theme="0" tint="-0.34998626667073579"/>
      <name val="ＭＳ 明朝"/>
      <family val="1"/>
      <charset val="128"/>
    </font>
    <font>
      <sz val="9"/>
      <name val="ＭＳ Ｐ明朝"/>
      <family val="1"/>
      <charset val="128"/>
    </font>
    <font>
      <sz val="6"/>
      <name val="ＭＳ Ｐゴシック"/>
      <family val="2"/>
      <charset val="128"/>
      <scheme val="minor"/>
    </font>
    <font>
      <b/>
      <sz val="11"/>
      <name val="ＭＳ 明朝"/>
      <family val="1"/>
      <charset val="128"/>
    </font>
    <font>
      <sz val="9"/>
      <name val="ＭＳ Ｐゴシック"/>
      <family val="3"/>
      <charset val="128"/>
    </font>
    <font>
      <sz val="22"/>
      <color indexed="10"/>
      <name val="ＭＳ 明朝"/>
      <family val="1"/>
      <charset val="128"/>
    </font>
    <font>
      <b/>
      <sz val="18"/>
      <color indexed="10"/>
      <name val="ＭＳ 明朝"/>
      <family val="1"/>
      <charset val="128"/>
    </font>
    <font>
      <sz val="12"/>
      <name val="HG創英角ﾎﾟｯﾌﾟ体"/>
      <family val="3"/>
      <charset val="128"/>
    </font>
    <font>
      <u/>
      <sz val="12"/>
      <color indexed="10"/>
      <name val="ＭＳ 明朝"/>
      <family val="1"/>
      <charset val="128"/>
    </font>
    <font>
      <b/>
      <sz val="16"/>
      <name val="ＭＳ ゴシック"/>
      <family val="3"/>
      <charset val="128"/>
    </font>
    <font>
      <b/>
      <strike/>
      <sz val="16"/>
      <color indexed="10"/>
      <name val="ＭＳ 明朝"/>
      <family val="1"/>
      <charset val="128"/>
    </font>
    <font>
      <b/>
      <sz val="16"/>
      <color indexed="10"/>
      <name val="ＭＳ 明朝"/>
      <family val="1"/>
      <charset val="128"/>
    </font>
    <font>
      <sz val="9"/>
      <color indexed="81"/>
      <name val="MS P ゴシック"/>
      <family val="3"/>
      <charset val="128"/>
    </font>
    <font>
      <b/>
      <sz val="18"/>
      <name val="ＭＳ 明朝"/>
      <family val="1"/>
      <charset val="128"/>
    </font>
    <font>
      <strike/>
      <sz val="12"/>
      <name val="ＭＳ 明朝"/>
      <family val="1"/>
      <charset val="128"/>
    </font>
    <font>
      <u/>
      <sz val="11"/>
      <name val="ＭＳ Ｐゴシック"/>
      <family val="3"/>
      <charset val="128"/>
    </font>
    <font>
      <b/>
      <sz val="15"/>
      <name val="ＭＳ 明朝"/>
      <family val="1"/>
      <charset val="128"/>
    </font>
    <font>
      <b/>
      <u/>
      <sz val="16"/>
      <name val="ＭＳ 明朝"/>
      <family val="1"/>
      <charset val="128"/>
    </font>
    <font>
      <u/>
      <sz val="11"/>
      <color rgb="FFFF0000"/>
      <name val="ＭＳ Ｐ明朝"/>
      <family val="1"/>
      <charset val="128"/>
    </font>
    <font>
      <sz val="11"/>
      <color rgb="FFFF0000"/>
      <name val="ＭＳ Ｐ明朝"/>
      <family val="1"/>
      <charset val="128"/>
    </font>
    <font>
      <b/>
      <sz val="11"/>
      <color rgb="FFFF0000"/>
      <name val="ＭＳ Ｐ明朝"/>
      <family val="1"/>
      <charset val="128"/>
    </font>
  </fonts>
  <fills count="35">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indexed="9"/>
        <bgColor indexed="64"/>
      </patternFill>
    </fill>
    <fill>
      <patternFill patternType="solid">
        <fgColor indexed="41"/>
        <bgColor indexed="64"/>
      </patternFill>
    </fill>
    <fill>
      <patternFill patternType="solid">
        <fgColor indexed="50"/>
        <bgColor indexed="64"/>
      </patternFill>
    </fill>
    <fill>
      <patternFill patternType="lightGray">
        <fgColor indexed="51"/>
      </patternFill>
    </fill>
    <fill>
      <patternFill patternType="lightGray">
        <fgColor indexed="51"/>
        <bgColor indexed="9"/>
      </patternFill>
    </fill>
    <fill>
      <patternFill patternType="gray125">
        <fgColor indexed="51"/>
        <bgColor indexed="9"/>
      </patternFill>
    </fill>
    <fill>
      <patternFill patternType="lightGray">
        <fgColor indexed="47"/>
      </patternFill>
    </fill>
    <fill>
      <patternFill patternType="solid">
        <fgColor rgb="FFCCFFFF"/>
        <bgColor indexed="64"/>
      </patternFill>
    </fill>
    <fill>
      <patternFill patternType="solid">
        <fgColor rgb="FFFFCCFF"/>
        <bgColor indexed="64"/>
      </patternFill>
    </fill>
    <fill>
      <patternFill patternType="solid">
        <fgColor theme="0"/>
        <bgColor indexed="64"/>
      </patternFill>
    </fill>
    <fill>
      <patternFill patternType="gray0625">
        <bgColor indexed="26"/>
      </patternFill>
    </fill>
  </fills>
  <borders count="2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diagonal/>
    </border>
    <border>
      <left/>
      <right/>
      <top style="dotted">
        <color indexed="64"/>
      </top>
      <bottom/>
      <diagonal/>
    </border>
    <border>
      <left style="thin">
        <color indexed="64"/>
      </left>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style="dashed">
        <color indexed="64"/>
      </top>
      <bottom style="dashed">
        <color indexed="64"/>
      </bottom>
      <diagonal/>
    </border>
    <border>
      <left style="hair">
        <color indexed="64"/>
      </left>
      <right style="hair">
        <color indexed="64"/>
      </right>
      <top/>
      <bottom style="thin">
        <color indexed="64"/>
      </bottom>
      <diagonal/>
    </border>
    <border>
      <left style="double">
        <color indexed="64"/>
      </left>
      <right/>
      <top style="thin">
        <color indexed="64"/>
      </top>
      <bottom style="thin">
        <color indexed="64"/>
      </bottom>
      <diagonal/>
    </border>
    <border>
      <left/>
      <right style="double">
        <color indexed="64"/>
      </right>
      <top/>
      <bottom/>
      <diagonal/>
    </border>
    <border>
      <left style="thin">
        <color indexed="64"/>
      </left>
      <right style="thin">
        <color indexed="64"/>
      </right>
      <top style="thin">
        <color indexed="64"/>
      </top>
      <bottom style="thin">
        <color indexed="64"/>
      </bottom>
      <diagonal/>
    </border>
    <border>
      <left style="double">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double">
        <color indexed="64"/>
      </left>
      <right/>
      <top/>
      <bottom style="hair">
        <color indexed="64"/>
      </bottom>
      <diagonal/>
    </border>
    <border>
      <left style="thin">
        <color indexed="64"/>
      </left>
      <right style="thin">
        <color indexed="64"/>
      </right>
      <top/>
      <bottom style="hair">
        <color indexed="64"/>
      </bottom>
      <diagonal/>
    </border>
    <border>
      <left/>
      <right/>
      <top style="thin">
        <color indexed="64"/>
      </top>
      <bottom style="double">
        <color indexed="64"/>
      </bottom>
      <diagonal/>
    </border>
    <border>
      <left style="thin">
        <color indexed="64"/>
      </left>
      <right style="thin">
        <color indexed="64"/>
      </right>
      <top style="hair">
        <color indexed="64"/>
      </top>
      <bottom style="hair">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dotted">
        <color indexed="64"/>
      </left>
      <right style="thin">
        <color indexed="64"/>
      </right>
      <top style="thin">
        <color indexed="64"/>
      </top>
      <bottom/>
      <diagonal/>
    </border>
    <border>
      <left style="thin">
        <color indexed="64"/>
      </left>
      <right style="thin">
        <color indexed="64"/>
      </right>
      <top style="thin">
        <color indexed="64"/>
      </top>
      <bottom/>
      <diagonal/>
    </border>
    <border>
      <left style="dotted">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dotted">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dotted">
        <color indexed="64"/>
      </right>
      <top style="hair">
        <color indexed="64"/>
      </top>
      <bottom style="hair">
        <color indexed="64"/>
      </bottom>
      <diagonal/>
    </border>
    <border>
      <left style="thin">
        <color indexed="64"/>
      </left>
      <right/>
      <top style="hair">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double">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diagonal/>
    </border>
    <border>
      <left/>
      <right style="thin">
        <color indexed="64"/>
      </right>
      <top style="hair">
        <color indexed="64"/>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top style="thin">
        <color indexed="64"/>
      </top>
      <bottom style="thin">
        <color indexed="64"/>
      </bottom>
      <diagonal/>
    </border>
    <border>
      <left style="double">
        <color indexed="64"/>
      </left>
      <right/>
      <top style="thin">
        <color indexed="64"/>
      </top>
      <bottom/>
      <diagonal/>
    </border>
    <border>
      <left style="double">
        <color indexed="64"/>
      </left>
      <right/>
      <top style="hair">
        <color indexed="64"/>
      </top>
      <bottom style="hair">
        <color indexed="64"/>
      </bottom>
      <diagonal/>
    </border>
    <border>
      <left style="double">
        <color indexed="64"/>
      </left>
      <right/>
      <top/>
      <bottom style="thin">
        <color indexed="64"/>
      </bottom>
      <diagonal/>
    </border>
    <border>
      <left style="double">
        <color indexed="64"/>
      </left>
      <right/>
      <top style="thin">
        <color indexed="64"/>
      </top>
      <bottom style="hair">
        <color indexed="64"/>
      </bottom>
      <diagonal/>
    </border>
    <border>
      <left style="hair">
        <color indexed="64"/>
      </left>
      <right style="hair">
        <color indexed="64"/>
      </right>
      <top style="double">
        <color indexed="64"/>
      </top>
      <bottom/>
      <diagonal/>
    </border>
    <border>
      <left style="thin">
        <color indexed="64"/>
      </left>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tted">
        <color indexed="64"/>
      </bottom>
      <diagonal/>
    </border>
    <border>
      <left style="thin">
        <color indexed="64"/>
      </left>
      <right/>
      <top style="medium">
        <color indexed="64"/>
      </top>
      <bottom style="dashed">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dotted">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hair">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dotted">
        <color indexed="64"/>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dashed">
        <color indexed="64"/>
      </right>
      <top style="dashed">
        <color indexed="64"/>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dotted">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medium">
        <color indexed="64"/>
      </right>
      <top style="dotted">
        <color indexed="64"/>
      </top>
      <bottom style="dotted">
        <color indexed="64"/>
      </bottom>
      <diagonal/>
    </border>
    <border>
      <left/>
      <right style="medium">
        <color indexed="64"/>
      </right>
      <top/>
      <bottom/>
      <diagonal/>
    </border>
    <border>
      <left style="medium">
        <color indexed="64"/>
      </left>
      <right style="thin">
        <color indexed="64"/>
      </right>
      <top style="thin">
        <color indexed="64"/>
      </top>
      <bottom style="dotted">
        <color indexed="64"/>
      </bottom>
      <diagonal/>
    </border>
    <border>
      <left/>
      <right/>
      <top style="dotted">
        <color indexed="14"/>
      </top>
      <bottom style="thin">
        <color indexed="64"/>
      </bottom>
      <diagonal/>
    </border>
    <border>
      <left/>
      <right/>
      <top style="dotted">
        <color indexed="14"/>
      </top>
      <bottom/>
      <diagonal/>
    </border>
    <border>
      <left/>
      <right/>
      <top style="double">
        <color indexed="64"/>
      </top>
      <bottom/>
      <diagonal/>
    </border>
    <border>
      <left/>
      <right/>
      <top/>
      <bottom style="double">
        <color indexed="64"/>
      </bottom>
      <diagonal/>
    </border>
    <border>
      <left/>
      <right style="dotted">
        <color indexed="14"/>
      </right>
      <top/>
      <bottom style="dotted">
        <color indexed="14"/>
      </bottom>
      <diagonal/>
    </border>
    <border>
      <left/>
      <right/>
      <top/>
      <bottom style="dotted">
        <color indexed="14"/>
      </bottom>
      <diagonal/>
    </border>
    <border>
      <left style="dotted">
        <color indexed="14"/>
      </left>
      <right/>
      <top/>
      <bottom style="dotted">
        <color indexed="14"/>
      </bottom>
      <diagonal/>
    </border>
    <border>
      <left/>
      <right style="dotted">
        <color indexed="14"/>
      </right>
      <top/>
      <bottom/>
      <diagonal/>
    </border>
    <border>
      <left style="dotted">
        <color indexed="14"/>
      </left>
      <right/>
      <top/>
      <bottom/>
      <diagonal/>
    </border>
    <border>
      <left style="double">
        <color indexed="64"/>
      </left>
      <right/>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style="double">
        <color indexed="64"/>
      </bottom>
      <diagonal/>
    </border>
    <border>
      <left/>
      <right/>
      <top/>
      <bottom style="dotted">
        <color indexed="64"/>
      </bottom>
      <diagonal/>
    </border>
    <border>
      <left/>
      <right style="thin">
        <color indexed="64"/>
      </right>
      <top style="dotted">
        <color indexed="64"/>
      </top>
      <bottom/>
      <diagonal/>
    </border>
    <border>
      <left/>
      <right style="thin">
        <color indexed="64"/>
      </right>
      <top style="thin">
        <color indexed="64"/>
      </top>
      <bottom style="dotted">
        <color indexed="64"/>
      </bottom>
      <diagonal/>
    </border>
    <border>
      <left/>
      <right style="hair">
        <color indexed="64"/>
      </right>
      <top style="thin">
        <color indexed="64"/>
      </top>
      <bottom/>
      <diagonal/>
    </border>
    <border>
      <left/>
      <right style="hair">
        <color indexed="64"/>
      </right>
      <top style="dotted">
        <color indexed="64"/>
      </top>
      <bottom style="thin">
        <color indexed="64"/>
      </bottom>
      <diagonal/>
    </border>
    <border>
      <left style="thin">
        <color indexed="64"/>
      </left>
      <right/>
      <top style="double">
        <color indexed="64"/>
      </top>
      <bottom/>
      <diagonal/>
    </border>
    <border>
      <left style="thin">
        <color indexed="64"/>
      </left>
      <right/>
      <top style="dashed">
        <color indexed="64"/>
      </top>
      <bottom style="dashed">
        <color indexed="64"/>
      </bottom>
      <diagonal/>
    </border>
    <border>
      <left/>
      <right style="thin">
        <color indexed="64"/>
      </right>
      <top style="double">
        <color indexed="64"/>
      </top>
      <bottom/>
      <diagonal/>
    </border>
    <border>
      <left/>
      <right style="thin">
        <color indexed="64"/>
      </right>
      <top style="dashed">
        <color indexed="64"/>
      </top>
      <bottom style="dashed">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otted">
        <color indexed="22"/>
      </left>
      <right/>
      <top style="dotted">
        <color indexed="22"/>
      </top>
      <bottom/>
      <diagonal/>
    </border>
    <border>
      <left/>
      <right/>
      <top style="dotted">
        <color indexed="22"/>
      </top>
      <bottom/>
      <diagonal/>
    </border>
    <border>
      <left/>
      <right style="dotted">
        <color indexed="22"/>
      </right>
      <top style="dotted">
        <color indexed="22"/>
      </top>
      <bottom/>
      <diagonal/>
    </border>
    <border>
      <left style="dotted">
        <color indexed="22"/>
      </left>
      <right/>
      <top/>
      <bottom/>
      <diagonal/>
    </border>
    <border>
      <left/>
      <right style="dotted">
        <color indexed="22"/>
      </right>
      <top/>
      <bottom/>
      <diagonal/>
    </border>
    <border>
      <left style="dotted">
        <color indexed="22"/>
      </left>
      <right/>
      <top/>
      <bottom style="dotted">
        <color indexed="22"/>
      </bottom>
      <diagonal/>
    </border>
    <border>
      <left/>
      <right/>
      <top/>
      <bottom style="dotted">
        <color indexed="22"/>
      </bottom>
      <diagonal/>
    </border>
    <border>
      <left/>
      <right style="dotted">
        <color indexed="22"/>
      </right>
      <top/>
      <bottom style="dotted">
        <color indexed="22"/>
      </bottom>
      <diagonal/>
    </border>
    <border>
      <left style="dotted">
        <color indexed="55"/>
      </left>
      <right/>
      <top style="dotted">
        <color indexed="55"/>
      </top>
      <bottom/>
      <diagonal/>
    </border>
    <border>
      <left/>
      <right/>
      <top style="dotted">
        <color indexed="55"/>
      </top>
      <bottom/>
      <diagonal/>
    </border>
    <border>
      <left/>
      <right style="dotted">
        <color indexed="55"/>
      </right>
      <top style="dotted">
        <color indexed="55"/>
      </top>
      <bottom/>
      <diagonal/>
    </border>
    <border>
      <left style="dotted">
        <color indexed="55"/>
      </left>
      <right/>
      <top/>
      <bottom/>
      <diagonal/>
    </border>
    <border>
      <left/>
      <right style="dotted">
        <color indexed="55"/>
      </right>
      <top/>
      <bottom/>
      <diagonal/>
    </border>
    <border>
      <left style="dotted">
        <color indexed="55"/>
      </left>
      <right/>
      <top/>
      <bottom style="dotted">
        <color indexed="55"/>
      </bottom>
      <diagonal/>
    </border>
    <border>
      <left/>
      <right/>
      <top/>
      <bottom style="dotted">
        <color indexed="55"/>
      </bottom>
      <diagonal/>
    </border>
    <border>
      <left/>
      <right style="dotted">
        <color indexed="55"/>
      </right>
      <top/>
      <bottom style="dotted">
        <color indexed="55"/>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style="medium">
        <color indexed="64"/>
      </right>
      <top/>
      <bottom style="double">
        <color indexed="64"/>
      </bottom>
      <diagonal/>
    </border>
    <border>
      <left/>
      <right/>
      <top style="medium">
        <color indexed="64"/>
      </top>
      <bottom style="dashed">
        <color indexed="64"/>
      </bottom>
      <diagonal/>
    </border>
    <border>
      <left/>
      <right style="medium">
        <color indexed="64"/>
      </right>
      <top style="dotted">
        <color indexed="64"/>
      </top>
      <bottom style="thin">
        <color indexed="64"/>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thin">
        <color indexed="64"/>
      </bottom>
      <diagonal/>
    </border>
    <border>
      <left/>
      <right style="dotted">
        <color indexed="14"/>
      </right>
      <top style="dotted">
        <color indexed="14"/>
      </top>
      <bottom style="thin">
        <color indexed="64"/>
      </bottom>
      <diagonal/>
    </border>
    <border>
      <left style="dotted">
        <color indexed="14"/>
      </left>
      <right/>
      <top style="dotted">
        <color indexed="14"/>
      </top>
      <bottom/>
      <diagonal/>
    </border>
    <border>
      <left/>
      <right style="dotted">
        <color indexed="14"/>
      </right>
      <top style="thin">
        <color indexed="64"/>
      </top>
      <bottom style="thin">
        <color indexed="64"/>
      </bottom>
      <diagonal/>
    </border>
    <border>
      <left style="hair">
        <color indexed="64"/>
      </left>
      <right/>
      <top style="thin">
        <color indexed="64"/>
      </top>
      <bottom/>
      <diagonal/>
    </border>
    <border>
      <left style="hair">
        <color indexed="64"/>
      </left>
      <right/>
      <top style="dotted">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bottom style="dotted">
        <color indexed="64"/>
      </bottom>
      <diagonal/>
    </border>
    <border>
      <left/>
      <right style="thin">
        <color indexed="64"/>
      </right>
      <top style="dotted">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hair">
        <color indexed="64"/>
      </top>
      <bottom style="double">
        <color indexed="64"/>
      </bottom>
      <diagonal/>
    </border>
    <border>
      <left/>
      <right/>
      <top style="hair">
        <color indexed="64"/>
      </top>
      <bottom style="thin">
        <color indexed="64"/>
      </bottom>
      <diagonal/>
    </border>
    <border>
      <left style="thin">
        <color indexed="64"/>
      </left>
      <right/>
      <top/>
      <bottom style="double">
        <color indexed="64"/>
      </bottom>
      <diagonal/>
    </border>
    <border>
      <left style="double">
        <color indexed="64"/>
      </left>
      <right style="hair">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right style="double">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hair">
        <color indexed="64"/>
      </top>
      <bottom style="thin">
        <color indexed="64"/>
      </bottom>
      <diagonal/>
    </border>
    <border>
      <left/>
      <right style="double">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thin">
        <color indexed="64"/>
      </right>
      <top/>
      <bottom style="hair">
        <color indexed="64"/>
      </bottom>
      <diagonal/>
    </border>
    <border diagonalUp="1">
      <left/>
      <right style="double">
        <color indexed="64"/>
      </right>
      <top style="thin">
        <color indexed="64"/>
      </top>
      <bottom/>
      <diagonal style="thin">
        <color indexed="64"/>
      </diagonal>
    </border>
    <border diagonalUp="1">
      <left/>
      <right style="double">
        <color indexed="64"/>
      </right>
      <top/>
      <bottom/>
      <diagonal style="thin">
        <color indexed="64"/>
      </diagonal>
    </border>
    <border diagonalUp="1">
      <left/>
      <right style="double">
        <color indexed="64"/>
      </right>
      <top/>
      <bottom style="thin">
        <color indexed="64"/>
      </bottom>
      <diagonal style="thin">
        <color indexed="64"/>
      </diagonal>
    </border>
    <border>
      <left/>
      <right style="hair">
        <color indexed="64"/>
      </right>
      <top style="thin">
        <color indexed="64"/>
      </top>
      <bottom style="thin">
        <color indexed="64"/>
      </bottom>
      <diagonal/>
    </border>
    <border>
      <left/>
      <right style="double">
        <color indexed="64"/>
      </right>
      <top/>
      <bottom style="hair">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double">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double">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double">
        <color indexed="64"/>
      </left>
      <right style="hair">
        <color indexed="64"/>
      </right>
      <top style="thin">
        <color indexed="64"/>
      </top>
      <bottom style="hair">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medium">
        <color indexed="64"/>
      </top>
      <bottom style="dash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diagonalUp="1">
      <left style="medium">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style="medium">
        <color indexed="64"/>
      </left>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left style="dotted">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s>
  <cellStyleXfs count="95">
    <xf numFmtId="0" fontId="0" fillId="0" borderId="0">
      <alignment vertical="center"/>
    </xf>
    <xf numFmtId="0" fontId="20" fillId="2" borderId="0" applyNumberFormat="0" applyBorder="0" applyAlignment="0" applyProtection="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5"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0" fillId="11"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0"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8"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0" borderId="0" applyNumberFormat="0" applyFill="0" applyBorder="0" applyAlignment="0" applyProtection="0">
      <alignment vertical="center"/>
    </xf>
    <xf numFmtId="0" fontId="33" fillId="20" borderId="1" applyNumberFormat="0" applyAlignment="0" applyProtection="0">
      <alignment vertical="center"/>
    </xf>
    <xf numFmtId="0" fontId="33" fillId="20" borderId="1" applyNumberFormat="0" applyAlignment="0" applyProtection="0">
      <alignment vertical="center"/>
    </xf>
    <xf numFmtId="0" fontId="34" fillId="21" borderId="0" applyNumberFormat="0" applyBorder="0" applyAlignment="0" applyProtection="0">
      <alignment vertical="center"/>
    </xf>
    <xf numFmtId="0" fontId="34" fillId="21" borderId="0" applyNumberFormat="0" applyBorder="0" applyAlignment="0" applyProtection="0">
      <alignment vertical="center"/>
    </xf>
    <xf numFmtId="0" fontId="8" fillId="0" borderId="0" applyNumberFormat="0" applyFill="0" applyBorder="0" applyAlignment="0" applyProtection="0">
      <alignment vertical="top"/>
      <protection locked="0"/>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35" fillId="0" borderId="3" applyNumberFormat="0" applyFill="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7" fillId="23" borderId="4" applyNumberFormat="0" applyAlignment="0" applyProtection="0">
      <alignment vertical="center"/>
    </xf>
    <xf numFmtId="0" fontId="37" fillId="23" borderId="4" applyNumberFormat="0" applyAlignment="0" applyProtection="0">
      <alignment vertical="center"/>
    </xf>
    <xf numFmtId="0" fontId="30"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38" fillId="0" borderId="5" applyNumberFormat="0" applyFill="0" applyAlignment="0" applyProtection="0">
      <alignment vertical="center"/>
    </xf>
    <xf numFmtId="0" fontId="39" fillId="0" borderId="6" applyNumberFormat="0" applyFill="0" applyAlignment="0" applyProtection="0">
      <alignment vertical="center"/>
    </xf>
    <xf numFmtId="0" fontId="40" fillId="0" borderId="7" applyNumberFormat="0" applyFill="0" applyAlignment="0" applyProtection="0">
      <alignment vertical="center"/>
    </xf>
    <xf numFmtId="0" fontId="40" fillId="0" borderId="0" applyNumberFormat="0" applyFill="0" applyBorder="0" applyAlignment="0" applyProtection="0">
      <alignment vertical="center"/>
    </xf>
    <xf numFmtId="0" fontId="41" fillId="0" borderId="8" applyNumberFormat="0" applyFill="0" applyAlignment="0" applyProtection="0">
      <alignment vertical="center"/>
    </xf>
    <xf numFmtId="0" fontId="42" fillId="23" borderId="9" applyNumberFormat="0" applyAlignment="0" applyProtection="0">
      <alignment vertical="center"/>
    </xf>
    <xf numFmtId="0" fontId="42" fillId="23" borderId="9" applyNumberFormat="0" applyAlignment="0" applyProtection="0">
      <alignment vertical="center"/>
    </xf>
    <xf numFmtId="0" fontId="43" fillId="0" borderId="0" applyNumberFormat="0" applyFill="0" applyBorder="0" applyAlignment="0" applyProtection="0">
      <alignment vertical="center"/>
    </xf>
    <xf numFmtId="6" fontId="1" fillId="0" borderId="0" applyFont="0" applyFill="0" applyBorder="0" applyAlignment="0" applyProtection="0"/>
    <xf numFmtId="6" fontId="1" fillId="0" borderId="0" applyFont="0" applyFill="0" applyBorder="0" applyAlignment="0" applyProtection="0"/>
    <xf numFmtId="6" fontId="1" fillId="0" borderId="0" applyFont="0" applyFill="0" applyBorder="0" applyAlignment="0" applyProtection="0"/>
    <xf numFmtId="0" fontId="44" fillId="7" borderId="4" applyNumberFormat="0" applyAlignment="0" applyProtection="0">
      <alignment vertical="center"/>
    </xf>
    <xf numFmtId="0" fontId="44" fillId="7" borderId="4" applyNumberFormat="0" applyAlignment="0" applyProtection="0">
      <alignment vertical="center"/>
    </xf>
    <xf numFmtId="0" fontId="1" fillId="0" borderId="0">
      <alignment vertical="center"/>
    </xf>
    <xf numFmtId="0" fontId="1" fillId="0" borderId="0"/>
    <xf numFmtId="0" fontId="1" fillId="0" borderId="0"/>
    <xf numFmtId="0" fontId="20" fillId="0" borderId="0">
      <alignment vertical="center"/>
    </xf>
    <xf numFmtId="0" fontId="21" fillId="0" borderId="0" applyBorder="0"/>
    <xf numFmtId="0" fontId="21" fillId="0" borderId="0" applyBorder="0"/>
    <xf numFmtId="0" fontId="1" fillId="0" borderId="0"/>
    <xf numFmtId="0" fontId="1" fillId="0" borderId="0"/>
    <xf numFmtId="0" fontId="1" fillId="0" borderId="0"/>
    <xf numFmtId="0" fontId="1" fillId="0" borderId="0"/>
    <xf numFmtId="0" fontId="1" fillId="0" borderId="0"/>
    <xf numFmtId="0" fontId="1"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05" fillId="0" borderId="0" applyNumberFormat="0" applyFill="0" applyBorder="0" applyAlignment="0" applyProtection="0">
      <alignment vertical="center"/>
    </xf>
    <xf numFmtId="9" fontId="1" fillId="0" borderId="0" applyFont="0" applyFill="0" applyBorder="0" applyAlignment="0" applyProtection="0">
      <alignment vertical="center"/>
    </xf>
  </cellStyleXfs>
  <cellXfs count="2531">
    <xf numFmtId="0" fontId="0" fillId="0" borderId="0" xfId="0" applyAlignment="1">
      <alignment vertical="center"/>
    </xf>
    <xf numFmtId="0" fontId="5" fillId="0" borderId="0" xfId="0" applyFont="1" applyAlignment="1">
      <alignment vertical="center"/>
    </xf>
    <xf numFmtId="0" fontId="6" fillId="24" borderId="0" xfId="0" applyFont="1" applyFill="1" applyBorder="1" applyAlignment="1">
      <alignment horizontal="center" vertical="center"/>
    </xf>
    <xf numFmtId="0" fontId="6" fillId="24" borderId="11" xfId="0" applyFont="1" applyFill="1" applyBorder="1" applyAlignment="1">
      <alignment horizontal="left" vertical="center"/>
    </xf>
    <xf numFmtId="0" fontId="6" fillId="0" borderId="0" xfId="0" applyFont="1" applyFill="1" applyAlignment="1">
      <alignment vertical="center"/>
    </xf>
    <xf numFmtId="0" fontId="6" fillId="0" borderId="0" xfId="0" applyFont="1" applyAlignment="1">
      <alignment vertical="center"/>
    </xf>
    <xf numFmtId="0" fontId="6" fillId="24" borderId="0" xfId="0" applyFont="1" applyFill="1" applyAlignment="1">
      <alignment vertical="center"/>
    </xf>
    <xf numFmtId="0" fontId="6" fillId="24" borderId="0" xfId="0" applyFont="1" applyFill="1" applyAlignment="1">
      <alignment horizontal="center" vertical="center"/>
    </xf>
    <xf numFmtId="0" fontId="6" fillId="24" borderId="0" xfId="0" applyFont="1" applyFill="1" applyBorder="1" applyAlignment="1">
      <alignment vertical="center"/>
    </xf>
    <xf numFmtId="0" fontId="6" fillId="24" borderId="10" xfId="0" applyFont="1" applyFill="1" applyBorder="1" applyAlignment="1">
      <alignment horizontal="left" vertical="center"/>
    </xf>
    <xf numFmtId="0" fontId="6" fillId="0" borderId="0" xfId="0" applyFont="1" applyFill="1" applyBorder="1" applyAlignment="1">
      <alignment vertical="center"/>
    </xf>
    <xf numFmtId="0" fontId="6" fillId="24" borderId="12" xfId="0" applyFont="1" applyFill="1" applyBorder="1" applyAlignment="1">
      <alignment horizontal="left" vertical="center"/>
    </xf>
    <xf numFmtId="0" fontId="6" fillId="0" borderId="0" xfId="0" applyFont="1" applyBorder="1" applyAlignment="1">
      <alignment horizontal="center" vertical="center"/>
    </xf>
    <xf numFmtId="0" fontId="6" fillId="0" borderId="0" xfId="0" applyFont="1" applyBorder="1" applyAlignment="1">
      <alignment vertical="center"/>
    </xf>
    <xf numFmtId="0" fontId="6" fillId="24" borderId="0" xfId="0" applyFont="1" applyFill="1" applyBorder="1" applyAlignment="1">
      <alignment horizontal="left" vertical="center"/>
    </xf>
    <xf numFmtId="0" fontId="6" fillId="24" borderId="13" xfId="0" applyFont="1" applyFill="1" applyBorder="1" applyAlignment="1">
      <alignment vertical="center"/>
    </xf>
    <xf numFmtId="0" fontId="6" fillId="24" borderId="14" xfId="0" applyFont="1" applyFill="1" applyBorder="1" applyAlignment="1">
      <alignment horizontal="left" vertical="center"/>
    </xf>
    <xf numFmtId="0" fontId="6" fillId="24" borderId="15" xfId="0" applyFont="1" applyFill="1" applyBorder="1" applyAlignment="1">
      <alignment vertical="center"/>
    </xf>
    <xf numFmtId="0" fontId="6" fillId="25" borderId="0" xfId="0" applyFont="1" applyFill="1" applyBorder="1" applyAlignment="1">
      <alignment horizontal="center" vertical="center"/>
    </xf>
    <xf numFmtId="0" fontId="6" fillId="24" borderId="10" xfId="0" applyFont="1" applyFill="1" applyBorder="1" applyAlignment="1">
      <alignment vertical="center"/>
    </xf>
    <xf numFmtId="0" fontId="6" fillId="24" borderId="16" xfId="0" applyFont="1" applyFill="1" applyBorder="1" applyAlignment="1">
      <alignment vertical="center"/>
    </xf>
    <xf numFmtId="0" fontId="9" fillId="0" borderId="0" xfId="0" applyFont="1" applyFill="1" applyBorder="1" applyAlignment="1">
      <alignment horizontal="center" vertical="center"/>
    </xf>
    <xf numFmtId="0" fontId="6" fillId="0" borderId="0" xfId="0" applyFont="1" applyAlignment="1">
      <alignment horizontal="left" vertical="center"/>
    </xf>
    <xf numFmtId="179" fontId="6" fillId="24" borderId="0" xfId="0" applyNumberFormat="1" applyFont="1" applyFill="1" applyAlignment="1">
      <alignment vertical="center"/>
    </xf>
    <xf numFmtId="0" fontId="9" fillId="24" borderId="0" xfId="0" applyFont="1" applyFill="1" applyAlignment="1">
      <alignment vertical="center"/>
    </xf>
    <xf numFmtId="0" fontId="9" fillId="24" borderId="0" xfId="0" applyFont="1" applyFill="1" applyAlignment="1">
      <alignment horizontal="center" vertical="center"/>
    </xf>
    <xf numFmtId="49" fontId="11" fillId="25" borderId="17" xfId="0" applyNumberFormat="1" applyFont="1" applyFill="1" applyBorder="1" applyAlignment="1">
      <alignment horizontal="center" vertical="center" shrinkToFit="1"/>
    </xf>
    <xf numFmtId="49" fontId="11" fillId="25" borderId="18" xfId="0" applyNumberFormat="1" applyFont="1" applyFill="1" applyBorder="1" applyAlignment="1">
      <alignment horizontal="center" vertical="center" shrinkToFit="1"/>
    </xf>
    <xf numFmtId="0" fontId="9" fillId="0" borderId="0" xfId="0" applyFont="1" applyFill="1" applyAlignment="1">
      <alignment horizontal="center" vertical="center"/>
    </xf>
    <xf numFmtId="0" fontId="15" fillId="0" borderId="0" xfId="0" applyFont="1" applyBorder="1" applyAlignment="1">
      <alignment horizontal="right" vertical="center"/>
    </xf>
    <xf numFmtId="0" fontId="6" fillId="0" borderId="0" xfId="0" applyFont="1" applyFill="1" applyBorder="1" applyAlignment="1">
      <alignment horizontal="center" vertical="center"/>
    </xf>
    <xf numFmtId="0" fontId="6" fillId="0" borderId="19" xfId="0" applyFont="1" applyFill="1" applyBorder="1" applyAlignment="1">
      <alignment horizontal="center" vertical="center"/>
    </xf>
    <xf numFmtId="49" fontId="6" fillId="25" borderId="20" xfId="0" applyNumberFormat="1" applyFont="1" applyFill="1" applyBorder="1" applyAlignment="1">
      <alignment horizontal="center" vertical="center"/>
    </xf>
    <xf numFmtId="0" fontId="16" fillId="24" borderId="21" xfId="0" applyFont="1" applyFill="1" applyBorder="1" applyAlignment="1">
      <alignment vertical="center"/>
    </xf>
    <xf numFmtId="49" fontId="6" fillId="6" borderId="21" xfId="0" applyNumberFormat="1" applyFont="1" applyFill="1" applyBorder="1" applyAlignment="1">
      <alignment horizontal="center" vertical="center"/>
    </xf>
    <xf numFmtId="0" fontId="17" fillId="0" borderId="0" xfId="0" applyFont="1" applyFill="1" applyBorder="1" applyAlignment="1">
      <alignment horizontal="left" vertical="center"/>
    </xf>
    <xf numFmtId="0" fontId="6" fillId="0" borderId="0" xfId="0" applyFont="1" applyFill="1" applyBorder="1" applyAlignment="1">
      <alignment horizontal="left" vertical="center"/>
    </xf>
    <xf numFmtId="49" fontId="6" fillId="25" borderId="22" xfId="0" applyNumberFormat="1" applyFont="1" applyFill="1" applyBorder="1" applyAlignment="1">
      <alignment horizontal="center" vertical="center"/>
    </xf>
    <xf numFmtId="49" fontId="6" fillId="6" borderId="23" xfId="0" applyNumberFormat="1" applyFont="1" applyFill="1" applyBorder="1" applyAlignment="1">
      <alignment horizontal="center" vertical="center"/>
    </xf>
    <xf numFmtId="49" fontId="6" fillId="25" borderId="21" xfId="0" applyNumberFormat="1" applyFont="1" applyFill="1" applyBorder="1" applyAlignment="1">
      <alignment horizontal="center" vertical="center"/>
    </xf>
    <xf numFmtId="49" fontId="6" fillId="25" borderId="24" xfId="0" applyNumberFormat="1" applyFont="1" applyFill="1" applyBorder="1" applyAlignment="1">
      <alignment horizontal="center" vertical="center"/>
    </xf>
    <xf numFmtId="49" fontId="6" fillId="25" borderId="23" xfId="0" applyNumberFormat="1" applyFont="1" applyFill="1" applyBorder="1" applyAlignment="1">
      <alignment horizontal="center" vertical="center"/>
    </xf>
    <xf numFmtId="0" fontId="6" fillId="0" borderId="0" xfId="0" applyFont="1" applyFill="1" applyBorder="1" applyAlignment="1">
      <alignment horizontal="left" vertical="center" wrapText="1"/>
    </xf>
    <xf numFmtId="0" fontId="14" fillId="0" borderId="0" xfId="0" applyFont="1" applyFill="1" applyAlignment="1">
      <alignment horizontal="center" vertical="center"/>
    </xf>
    <xf numFmtId="0" fontId="11" fillId="0" borderId="0" xfId="0" applyFont="1" applyFill="1" applyBorder="1" applyAlignment="1">
      <alignment horizontal="center" vertical="center"/>
    </xf>
    <xf numFmtId="0" fontId="5" fillId="0" borderId="0" xfId="0" applyFont="1" applyFill="1" applyBorder="1" applyAlignment="1">
      <alignment horizontal="left" vertical="center"/>
    </xf>
    <xf numFmtId="0" fontId="5" fillId="0" borderId="0" xfId="0" applyFont="1" applyFill="1" applyBorder="1" applyAlignment="1">
      <alignment horizontal="center" vertical="center"/>
    </xf>
    <xf numFmtId="0" fontId="5" fillId="0" borderId="0" xfId="0" applyFont="1" applyFill="1" applyBorder="1" applyAlignment="1">
      <alignment vertical="center"/>
    </xf>
    <xf numFmtId="0" fontId="18" fillId="0" borderId="0" xfId="0" applyFont="1" applyFill="1" applyBorder="1" applyAlignment="1">
      <alignment vertical="center"/>
    </xf>
    <xf numFmtId="0" fontId="18"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9" fillId="0" borderId="0" xfId="0" applyFont="1" applyFill="1" applyBorder="1" applyAlignment="1">
      <alignment horizontal="left" vertical="center"/>
    </xf>
    <xf numFmtId="0" fontId="12" fillId="0" borderId="0" xfId="0" applyFont="1" applyFill="1" applyBorder="1" applyAlignment="1">
      <alignment horizontal="left" vertical="center"/>
    </xf>
    <xf numFmtId="0" fontId="20" fillId="0" borderId="0" xfId="90" applyFont="1" applyFill="1" applyAlignment="1">
      <alignment vertical="center"/>
    </xf>
    <xf numFmtId="0" fontId="20" fillId="0" borderId="0" xfId="90" applyFont="1" applyFill="1" applyAlignment="1">
      <alignment vertical="center" wrapText="1"/>
    </xf>
    <xf numFmtId="0" fontId="20" fillId="0" borderId="0" xfId="90" applyFont="1" applyFill="1" applyAlignment="1">
      <alignment horizontal="left" vertical="center"/>
    </xf>
    <xf numFmtId="0" fontId="11" fillId="0" borderId="0" xfId="0" applyFont="1" applyAlignment="1">
      <alignment vertical="center"/>
    </xf>
    <xf numFmtId="0" fontId="11" fillId="0" borderId="0" xfId="0" applyFont="1" applyAlignment="1">
      <alignment horizontal="left" vertical="center"/>
    </xf>
    <xf numFmtId="0" fontId="11" fillId="0" borderId="0" xfId="0" applyFont="1" applyBorder="1" applyAlignment="1">
      <alignment vertical="center"/>
    </xf>
    <xf numFmtId="0" fontId="11" fillId="0" borderId="0" xfId="0" applyFont="1" applyFill="1" applyBorder="1" applyAlignment="1">
      <alignment vertical="center"/>
    </xf>
    <xf numFmtId="0" fontId="11" fillId="0" borderId="0" xfId="0" applyFont="1" applyAlignment="1">
      <alignment horizontal="center" vertical="center"/>
    </xf>
    <xf numFmtId="49" fontId="6" fillId="0" borderId="0" xfId="0" applyNumberFormat="1" applyFont="1" applyAlignment="1">
      <alignment horizontal="center" vertical="center"/>
    </xf>
    <xf numFmtId="0" fontId="11" fillId="0" borderId="0" xfId="0" applyFont="1" applyBorder="1" applyAlignment="1">
      <alignment vertical="top"/>
    </xf>
    <xf numFmtId="0" fontId="11" fillId="0" borderId="11" xfId="0" applyFont="1" applyBorder="1" applyAlignment="1">
      <alignment vertical="center"/>
    </xf>
    <xf numFmtId="0" fontId="11" fillId="0" borderId="0" xfId="0" applyFont="1" applyFill="1" applyAlignment="1">
      <alignment vertical="center"/>
    </xf>
    <xf numFmtId="178" fontId="11" fillId="0" borderId="0" xfId="0" applyNumberFormat="1" applyFont="1" applyAlignment="1">
      <alignment horizontal="left" vertical="center"/>
    </xf>
    <xf numFmtId="49" fontId="6" fillId="0" borderId="0" xfId="0" applyNumberFormat="1" applyFont="1" applyFill="1" applyAlignment="1">
      <alignment horizontal="center" vertical="center"/>
    </xf>
    <xf numFmtId="0" fontId="11" fillId="24" borderId="0" xfId="0" applyFont="1" applyFill="1" applyAlignment="1">
      <alignment vertical="center"/>
    </xf>
    <xf numFmtId="0" fontId="11" fillId="0" borderId="11" xfId="0" applyFont="1" applyFill="1" applyBorder="1" applyAlignment="1">
      <alignment vertical="center"/>
    </xf>
    <xf numFmtId="0" fontId="11" fillId="25" borderId="11" xfId="0" applyFont="1" applyFill="1" applyBorder="1" applyAlignment="1">
      <alignment horizontal="center" vertical="center"/>
    </xf>
    <xf numFmtId="0" fontId="11" fillId="0" borderId="12" xfId="0" applyFont="1" applyFill="1" applyBorder="1" applyAlignment="1">
      <alignment vertical="center"/>
    </xf>
    <xf numFmtId="0" fontId="11" fillId="0" borderId="26" xfId="0" applyFont="1" applyFill="1" applyBorder="1" applyAlignment="1">
      <alignment vertical="center"/>
    </xf>
    <xf numFmtId="0" fontId="11" fillId="0" borderId="16" xfId="0" applyFont="1" applyFill="1" applyBorder="1" applyAlignment="1">
      <alignment vertical="center"/>
    </xf>
    <xf numFmtId="0" fontId="6" fillId="0" borderId="0" xfId="84" applyFont="1" applyAlignment="1">
      <alignment vertical="center"/>
    </xf>
    <xf numFmtId="0" fontId="6" fillId="0" borderId="0" xfId="84" applyFont="1" applyAlignment="1">
      <alignment horizontal="left" vertical="center"/>
    </xf>
    <xf numFmtId="0" fontId="9" fillId="0" borderId="0" xfId="84" applyFont="1" applyFill="1" applyAlignment="1">
      <alignment horizontal="center" vertical="center"/>
    </xf>
    <xf numFmtId="49" fontId="6" fillId="0" borderId="0" xfId="83" applyNumberFormat="1" applyFont="1" applyAlignment="1">
      <alignment horizontal="center" vertical="center"/>
    </xf>
    <xf numFmtId="0" fontId="6" fillId="0" borderId="0" xfId="83" applyFont="1" applyAlignment="1">
      <alignment vertical="center"/>
    </xf>
    <xf numFmtId="0" fontId="9" fillId="0" borderId="0" xfId="83" applyFont="1" applyAlignment="1">
      <alignment vertical="center"/>
    </xf>
    <xf numFmtId="49" fontId="9" fillId="0" borderId="0" xfId="83" applyNumberFormat="1" applyFont="1" applyAlignment="1">
      <alignment vertical="center"/>
    </xf>
    <xf numFmtId="49" fontId="6" fillId="0" borderId="0" xfId="83" applyNumberFormat="1" applyFont="1" applyAlignment="1">
      <alignment vertical="center"/>
    </xf>
    <xf numFmtId="0" fontId="6" fillId="0" borderId="0" xfId="84" applyFont="1" applyBorder="1" applyAlignment="1">
      <alignment vertical="center"/>
    </xf>
    <xf numFmtId="0" fontId="9" fillId="0" borderId="0" xfId="83" applyFont="1" applyFill="1" applyBorder="1" applyAlignment="1">
      <alignment horizontal="center" vertical="center" wrapText="1"/>
    </xf>
    <xf numFmtId="0" fontId="6" fillId="0" borderId="0" xfId="84" applyFont="1" applyFill="1" applyAlignment="1">
      <alignment horizontal="left" vertical="center"/>
    </xf>
    <xf numFmtId="0" fontId="6" fillId="0" borderId="0" xfId="83" applyFont="1" applyFill="1" applyBorder="1" applyAlignment="1">
      <alignment horizontal="left" vertical="center"/>
    </xf>
    <xf numFmtId="38" fontId="6" fillId="0" borderId="0" xfId="63" applyFont="1" applyFill="1" applyBorder="1" applyAlignment="1">
      <alignment horizontal="left" vertical="center"/>
    </xf>
    <xf numFmtId="0" fontId="6" fillId="0" borderId="0" xfId="84" applyFont="1" applyFill="1" applyBorder="1" applyAlignment="1">
      <alignment horizontal="left" vertical="center"/>
    </xf>
    <xf numFmtId="0" fontId="6" fillId="0" borderId="0" xfId="83" applyFont="1" applyAlignment="1">
      <alignment horizontal="left" vertical="center"/>
    </xf>
    <xf numFmtId="0" fontId="9" fillId="0" borderId="0" xfId="83" applyFont="1" applyAlignment="1">
      <alignment horizontal="left" vertical="center"/>
    </xf>
    <xf numFmtId="49" fontId="6" fillId="0" borderId="0" xfId="83" applyNumberFormat="1" applyFont="1" applyAlignment="1">
      <alignment horizontal="left" vertical="center"/>
    </xf>
    <xf numFmtId="0" fontId="6" fillId="0" borderId="0" xfId="84" applyFont="1" applyBorder="1" applyAlignment="1">
      <alignment horizontal="center" vertical="center"/>
    </xf>
    <xf numFmtId="0" fontId="13" fillId="0" borderId="0" xfId="83" applyFont="1" applyBorder="1" applyAlignment="1">
      <alignment horizontal="center" vertical="center"/>
    </xf>
    <xf numFmtId="0" fontId="13" fillId="0" borderId="0" xfId="83" applyFont="1" applyBorder="1" applyAlignment="1">
      <alignment horizontal="left" vertical="center"/>
    </xf>
    <xf numFmtId="0" fontId="6" fillId="0" borderId="0" xfId="83" applyFont="1" applyBorder="1" applyAlignment="1">
      <alignment horizontal="left" vertical="center"/>
    </xf>
    <xf numFmtId="0" fontId="6" fillId="0" borderId="0" xfId="84" applyFont="1" applyBorder="1" applyAlignment="1">
      <alignment vertical="top" wrapText="1"/>
    </xf>
    <xf numFmtId="0" fontId="6" fillId="0" borderId="0" xfId="84" applyFont="1" applyBorder="1" applyAlignment="1">
      <alignment vertical="center" wrapText="1"/>
    </xf>
    <xf numFmtId="49" fontId="6" fillId="0" borderId="0" xfId="84" applyNumberFormat="1" applyFont="1" applyAlignment="1">
      <alignment horizontal="left" vertical="center"/>
    </xf>
    <xf numFmtId="0" fontId="6" fillId="0" borderId="27" xfId="84" applyFont="1" applyFill="1" applyBorder="1" applyAlignment="1">
      <alignment horizontal="center" vertical="center"/>
    </xf>
    <xf numFmtId="0" fontId="6" fillId="0" borderId="28" xfId="84" applyFont="1" applyFill="1" applyBorder="1" applyAlignment="1">
      <alignment horizontal="center" vertical="center"/>
    </xf>
    <xf numFmtId="0" fontId="6" fillId="0" borderId="12" xfId="84" applyFont="1" applyFill="1" applyBorder="1" applyAlignment="1">
      <alignment horizontal="center" vertical="center"/>
    </xf>
    <xf numFmtId="0" fontId="6" fillId="0" borderId="29" xfId="84" applyFont="1" applyFill="1" applyBorder="1" applyAlignment="1">
      <alignment horizontal="center" vertical="center"/>
    </xf>
    <xf numFmtId="49" fontId="6" fillId="0" borderId="29" xfId="63" applyNumberFormat="1" applyFont="1" applyFill="1" applyBorder="1" applyAlignment="1">
      <alignment horizontal="right" vertical="center" shrinkToFit="1"/>
    </xf>
    <xf numFmtId="0" fontId="6" fillId="0" borderId="30" xfId="84" applyFont="1" applyFill="1" applyBorder="1" applyAlignment="1">
      <alignment horizontal="center" vertical="center"/>
    </xf>
    <xf numFmtId="180" fontId="11" fillId="0" borderId="0" xfId="63" applyNumberFormat="1" applyFont="1" applyFill="1" applyBorder="1" applyAlignment="1">
      <alignment horizontal="left" vertical="center" shrinkToFit="1"/>
    </xf>
    <xf numFmtId="180" fontId="6" fillId="0" borderId="0" xfId="63" applyNumberFormat="1" applyFont="1" applyFill="1" applyBorder="1" applyAlignment="1">
      <alignment horizontal="right" vertical="center"/>
    </xf>
    <xf numFmtId="0" fontId="6" fillId="0" borderId="0" xfId="84" applyFont="1" applyBorder="1" applyAlignment="1">
      <alignment horizontal="left" vertical="center"/>
    </xf>
    <xf numFmtId="0" fontId="13" fillId="0" borderId="0" xfId="84" applyFont="1" applyBorder="1" applyAlignment="1">
      <alignment horizontal="left" vertical="center"/>
    </xf>
    <xf numFmtId="38" fontId="6" fillId="0" borderId="0" xfId="63" applyFont="1" applyBorder="1" applyAlignment="1">
      <alignment horizontal="left" vertical="center"/>
    </xf>
    <xf numFmtId="0" fontId="6" fillId="0" borderId="19" xfId="84" applyFont="1" applyFill="1" applyBorder="1" applyAlignment="1">
      <alignment vertical="center"/>
    </xf>
    <xf numFmtId="0" fontId="6" fillId="0" borderId="0" xfId="84" applyFont="1" applyFill="1" applyBorder="1" applyAlignment="1">
      <alignment vertical="center"/>
    </xf>
    <xf numFmtId="0" fontId="6" fillId="0" borderId="0" xfId="84" applyFont="1" applyFill="1" applyBorder="1" applyAlignment="1">
      <alignment horizontal="center" vertical="center"/>
    </xf>
    <xf numFmtId="38" fontId="11" fillId="0" borderId="0" xfId="63" applyNumberFormat="1" applyFont="1" applyFill="1" applyBorder="1" applyAlignment="1">
      <alignment horizontal="left" vertical="center"/>
    </xf>
    <xf numFmtId="38" fontId="11" fillId="0" borderId="0" xfId="63" applyNumberFormat="1" applyFont="1" applyFill="1" applyBorder="1" applyAlignment="1">
      <alignment horizontal="left" vertical="center" shrinkToFit="1"/>
    </xf>
    <xf numFmtId="38" fontId="6" fillId="0" borderId="0" xfId="63" applyNumberFormat="1" applyFont="1" applyFill="1" applyBorder="1" applyAlignment="1">
      <alignment horizontal="right" vertical="center"/>
    </xf>
    <xf numFmtId="0" fontId="22" fillId="0" borderId="0" xfId="84" applyFont="1" applyAlignment="1">
      <alignment vertical="center"/>
    </xf>
    <xf numFmtId="38" fontId="22" fillId="0" borderId="0" xfId="63" applyFont="1" applyFill="1" applyBorder="1" applyAlignment="1">
      <alignment horizontal="center" vertical="center"/>
    </xf>
    <xf numFmtId="0" fontId="9" fillId="0" borderId="0" xfId="84" applyFont="1" applyFill="1" applyBorder="1" applyAlignment="1">
      <alignment horizontal="left" vertical="center"/>
    </xf>
    <xf numFmtId="38" fontId="9" fillId="0" borderId="0" xfId="63" applyNumberFormat="1" applyFont="1" applyFill="1" applyBorder="1" applyAlignment="1">
      <alignment horizontal="right" vertical="center"/>
    </xf>
    <xf numFmtId="38" fontId="6" fillId="0" borderId="0" xfId="63" applyFont="1" applyFill="1" applyBorder="1" applyAlignment="1">
      <alignment horizontal="center" vertical="center"/>
    </xf>
    <xf numFmtId="49" fontId="6" fillId="24" borderId="0" xfId="0" applyNumberFormat="1" applyFont="1" applyFill="1" applyAlignment="1">
      <alignment vertical="center"/>
    </xf>
    <xf numFmtId="0" fontId="9" fillId="0" borderId="0" xfId="0" applyFont="1" applyFill="1" applyAlignment="1">
      <alignment vertical="center"/>
    </xf>
    <xf numFmtId="0" fontId="4" fillId="24" borderId="0" xfId="0" applyFont="1" applyFill="1" applyBorder="1" applyAlignment="1">
      <alignment vertical="center"/>
    </xf>
    <xf numFmtId="0" fontId="5" fillId="24" borderId="0" xfId="0" applyFont="1" applyFill="1" applyBorder="1" applyAlignment="1">
      <alignment vertical="center"/>
    </xf>
    <xf numFmtId="49" fontId="6" fillId="0" borderId="0" xfId="0" applyNumberFormat="1" applyFont="1" applyFill="1" applyAlignment="1">
      <alignment vertical="center"/>
    </xf>
    <xf numFmtId="0" fontId="6" fillId="0" borderId="0" xfId="0" applyFont="1" applyFill="1" applyAlignment="1">
      <alignment horizontal="center" vertical="center" shrinkToFit="1"/>
    </xf>
    <xf numFmtId="0" fontId="6" fillId="0" borderId="0" xfId="0" applyFont="1" applyFill="1" applyAlignment="1">
      <alignment vertical="center" shrinkToFit="1"/>
    </xf>
    <xf numFmtId="0" fontId="24" fillId="0" borderId="0" xfId="0" applyFont="1" applyFill="1" applyBorder="1" applyAlignment="1">
      <alignment vertical="center" wrapText="1"/>
    </xf>
    <xf numFmtId="0" fontId="4" fillId="0" borderId="0" xfId="0" applyFont="1" applyFill="1" applyBorder="1" applyAlignment="1">
      <alignment vertical="center"/>
    </xf>
    <xf numFmtId="0" fontId="11" fillId="0" borderId="0" xfId="0" applyFont="1" applyFill="1" applyBorder="1" applyAlignment="1">
      <alignment vertical="center" wrapText="1"/>
    </xf>
    <xf numFmtId="0" fontId="15" fillId="24" borderId="0" xfId="0" applyFont="1" applyFill="1" applyBorder="1" applyAlignment="1">
      <alignment horizontal="center" vertical="center"/>
    </xf>
    <xf numFmtId="0" fontId="15" fillId="24" borderId="0" xfId="0" applyFont="1" applyFill="1" applyBorder="1" applyAlignment="1">
      <alignment horizontal="left" vertical="center"/>
    </xf>
    <xf numFmtId="0" fontId="11" fillId="24" borderId="0" xfId="0" applyFont="1" applyFill="1" applyBorder="1" applyAlignment="1">
      <alignment vertical="center"/>
    </xf>
    <xf numFmtId="0" fontId="11" fillId="6" borderId="31" xfId="0" applyFont="1" applyFill="1" applyBorder="1" applyAlignment="1">
      <alignment horizontal="center" vertical="center"/>
    </xf>
    <xf numFmtId="0" fontId="12" fillId="0" borderId="25" xfId="0" applyFont="1" applyBorder="1" applyAlignment="1">
      <alignment horizontal="center" vertical="center"/>
    </xf>
    <xf numFmtId="0" fontId="23" fillId="0" borderId="0" xfId="84" applyFont="1" applyFill="1" applyBorder="1" applyAlignment="1">
      <alignment horizontal="left" vertical="center"/>
    </xf>
    <xf numFmtId="0" fontId="22" fillId="0" borderId="0" xfId="84" applyFont="1" applyBorder="1" applyAlignment="1">
      <alignment vertical="center"/>
    </xf>
    <xf numFmtId="0" fontId="6" fillId="0" borderId="32" xfId="84" applyFont="1" applyBorder="1" applyAlignment="1">
      <alignment vertical="center"/>
    </xf>
    <xf numFmtId="0" fontId="11" fillId="25" borderId="27" xfId="0" applyFont="1" applyFill="1" applyBorder="1" applyAlignment="1">
      <alignment horizontal="center" vertical="center" shrinkToFit="1"/>
    </xf>
    <xf numFmtId="0" fontId="6" fillId="0" borderId="31" xfId="83" applyFont="1" applyBorder="1" applyAlignment="1">
      <alignment horizontal="center" vertical="center"/>
    </xf>
    <xf numFmtId="0" fontId="6" fillId="0" borderId="33" xfId="83" applyFont="1" applyBorder="1" applyAlignment="1">
      <alignment horizontal="center" vertical="center"/>
    </xf>
    <xf numFmtId="0" fontId="6" fillId="0" borderId="34" xfId="83" applyFont="1" applyBorder="1" applyAlignment="1">
      <alignment horizontal="center" vertical="center"/>
    </xf>
    <xf numFmtId="0" fontId="6" fillId="0" borderId="35" xfId="83" applyFont="1" applyBorder="1" applyAlignment="1">
      <alignment horizontal="center" vertical="center"/>
    </xf>
    <xf numFmtId="49" fontId="6" fillId="0" borderId="30" xfId="63" applyNumberFormat="1" applyFont="1" applyFill="1" applyBorder="1" applyAlignment="1">
      <alignment horizontal="right" vertical="center" shrinkToFit="1"/>
    </xf>
    <xf numFmtId="0" fontId="6" fillId="24" borderId="0" xfId="0" applyFont="1" applyFill="1" applyAlignment="1">
      <alignment vertical="center" wrapText="1"/>
    </xf>
    <xf numFmtId="0" fontId="27" fillId="0" borderId="0" xfId="90" applyFont="1" applyFill="1" applyAlignment="1">
      <alignment horizontal="center" vertical="center"/>
    </xf>
    <xf numFmtId="0" fontId="0" fillId="0" borderId="0" xfId="89" applyFont="1"/>
    <xf numFmtId="0" fontId="0" fillId="0" borderId="0" xfId="89" applyFont="1" applyAlignment="1">
      <alignment horizontal="left"/>
    </xf>
    <xf numFmtId="0" fontId="29" fillId="0" borderId="0" xfId="85" applyFont="1"/>
    <xf numFmtId="0" fontId="29" fillId="0" borderId="0" xfId="85" applyFont="1" applyAlignment="1">
      <alignment vertical="center"/>
    </xf>
    <xf numFmtId="0" fontId="11" fillId="0" borderId="11" xfId="0" applyFont="1" applyFill="1" applyBorder="1" applyAlignment="1">
      <alignment horizontal="center" vertical="center"/>
    </xf>
    <xf numFmtId="0" fontId="11" fillId="25" borderId="11" xfId="0" applyFont="1" applyFill="1" applyBorder="1" applyAlignment="1">
      <alignment vertical="center"/>
    </xf>
    <xf numFmtId="0" fontId="11" fillId="0" borderId="27" xfId="0" applyFont="1" applyFill="1" applyBorder="1" applyAlignment="1">
      <alignment horizontal="center" vertical="center"/>
    </xf>
    <xf numFmtId="0" fontId="11" fillId="0" borderId="14" xfId="0" applyFont="1" applyFill="1" applyBorder="1" applyAlignment="1">
      <alignment horizontal="right" vertical="center"/>
    </xf>
    <xf numFmtId="0" fontId="6" fillId="0" borderId="37" xfId="83" applyFont="1" applyBorder="1" applyAlignment="1">
      <alignment horizontal="center" vertical="center"/>
    </xf>
    <xf numFmtId="0" fontId="6" fillId="0" borderId="38" xfId="83" applyFont="1" applyBorder="1" applyAlignment="1">
      <alignment horizontal="center" vertical="center"/>
    </xf>
    <xf numFmtId="49" fontId="6" fillId="0" borderId="15" xfId="83" applyNumberFormat="1" applyFont="1" applyFill="1" applyBorder="1" applyAlignment="1">
      <alignment vertical="center"/>
    </xf>
    <xf numFmtId="49" fontId="6" fillId="0" borderId="0" xfId="83" applyNumberFormat="1" applyFont="1" applyFill="1" applyBorder="1" applyAlignment="1">
      <alignment vertical="center"/>
    </xf>
    <xf numFmtId="0" fontId="12" fillId="0" borderId="15" xfId="83" applyFont="1" applyFill="1" applyBorder="1" applyAlignment="1">
      <alignment vertical="center" shrinkToFit="1"/>
    </xf>
    <xf numFmtId="0" fontId="12" fillId="0" borderId="0" xfId="83" applyFont="1" applyFill="1" applyBorder="1" applyAlignment="1">
      <alignment vertical="center" shrinkToFit="1"/>
    </xf>
    <xf numFmtId="0" fontId="2" fillId="0" borderId="0" xfId="84" applyFont="1" applyAlignment="1">
      <alignment horizontal="left" vertical="center"/>
    </xf>
    <xf numFmtId="0" fontId="6" fillId="24" borderId="13" xfId="0" applyFont="1" applyFill="1" applyBorder="1" applyAlignment="1">
      <alignment horizontal="left" vertical="center"/>
    </xf>
    <xf numFmtId="0" fontId="6" fillId="24" borderId="16" xfId="0" applyFont="1" applyFill="1" applyBorder="1" applyAlignment="1">
      <alignment horizontal="left" vertical="center"/>
    </xf>
    <xf numFmtId="0" fontId="10" fillId="0" borderId="0" xfId="84" applyFont="1" applyFill="1" applyBorder="1" applyAlignment="1">
      <alignment horizontal="center" vertical="center"/>
    </xf>
    <xf numFmtId="180" fontId="10" fillId="0" borderId="0" xfId="63" applyNumberFormat="1" applyFont="1" applyFill="1" applyBorder="1" applyAlignment="1">
      <alignment horizontal="right" vertical="center"/>
    </xf>
    <xf numFmtId="0" fontId="23" fillId="0" borderId="11" xfId="84" applyFont="1" applyFill="1" applyBorder="1" applyAlignment="1">
      <alignment horizontal="left" vertical="center"/>
    </xf>
    <xf numFmtId="0" fontId="22" fillId="0" borderId="11" xfId="84" applyFont="1" applyBorder="1" applyAlignment="1">
      <alignment vertical="center"/>
    </xf>
    <xf numFmtId="0" fontId="6" fillId="0" borderId="11" xfId="84" applyFont="1" applyBorder="1" applyAlignment="1">
      <alignment vertical="center"/>
    </xf>
    <xf numFmtId="0" fontId="10" fillId="0" borderId="11" xfId="84" applyFont="1" applyFill="1" applyBorder="1" applyAlignment="1">
      <alignment horizontal="center" vertical="center"/>
    </xf>
    <xf numFmtId="180" fontId="10" fillId="0" borderId="11" xfId="63" applyNumberFormat="1" applyFont="1" applyFill="1" applyBorder="1" applyAlignment="1">
      <alignment horizontal="right" vertical="center"/>
    </xf>
    <xf numFmtId="180" fontId="10" fillId="0" borderId="39" xfId="63" applyNumberFormat="1" applyFont="1" applyFill="1" applyBorder="1" applyAlignment="1">
      <alignment horizontal="right" vertical="center"/>
    </xf>
    <xf numFmtId="0" fontId="6" fillId="24" borderId="0" xfId="0" applyFont="1" applyFill="1" applyBorder="1" applyAlignment="1">
      <alignment horizontal="left" vertical="center" wrapText="1"/>
    </xf>
    <xf numFmtId="0" fontId="6" fillId="24" borderId="15" xfId="0" applyFont="1" applyFill="1" applyBorder="1" applyAlignment="1">
      <alignment horizontal="left" vertical="center"/>
    </xf>
    <xf numFmtId="0" fontId="6" fillId="24" borderId="16" xfId="0" applyFont="1" applyFill="1" applyBorder="1" applyAlignment="1">
      <alignment horizontal="center" vertical="center"/>
    </xf>
    <xf numFmtId="179" fontId="11" fillId="25" borderId="27" xfId="0" applyNumberFormat="1" applyFont="1" applyFill="1" applyBorder="1" applyAlignment="1">
      <alignment horizontal="center" vertical="center" shrinkToFit="1"/>
    </xf>
    <xf numFmtId="55" fontId="11" fillId="25" borderId="27" xfId="0" applyNumberFormat="1" applyFont="1" applyFill="1" applyBorder="1" applyAlignment="1">
      <alignment horizontal="center" vertical="center" shrinkToFit="1"/>
    </xf>
    <xf numFmtId="179" fontId="11" fillId="25" borderId="17" xfId="0" applyNumberFormat="1" applyFont="1" applyFill="1" applyBorder="1" applyAlignment="1">
      <alignment horizontal="center" vertical="center" shrinkToFit="1"/>
    </xf>
    <xf numFmtId="55" fontId="11" fillId="25" borderId="17" xfId="0" applyNumberFormat="1" applyFont="1" applyFill="1" applyBorder="1" applyAlignment="1">
      <alignment horizontal="center" vertical="center" shrinkToFit="1"/>
    </xf>
    <xf numFmtId="0" fontId="11" fillId="25" borderId="17" xfId="0" applyFont="1" applyFill="1" applyBorder="1" applyAlignment="1">
      <alignment horizontal="center" vertical="center" shrinkToFit="1"/>
    </xf>
    <xf numFmtId="49" fontId="11" fillId="25" borderId="40" xfId="0" applyNumberFormat="1" applyFont="1" applyFill="1" applyBorder="1" applyAlignment="1">
      <alignment horizontal="center" vertical="center" shrinkToFit="1"/>
    </xf>
    <xf numFmtId="179" fontId="11" fillId="25" borderId="26" xfId="0" applyNumberFormat="1" applyFont="1" applyFill="1" applyBorder="1" applyAlignment="1">
      <alignment horizontal="center" vertical="center" shrinkToFit="1"/>
    </xf>
    <xf numFmtId="0" fontId="11" fillId="25" borderId="26" xfId="0" applyFont="1" applyFill="1" applyBorder="1" applyAlignment="1">
      <alignment horizontal="center" vertical="center" shrinkToFit="1"/>
    </xf>
    <xf numFmtId="49" fontId="11" fillId="25" borderId="26" xfId="0" applyNumberFormat="1" applyFont="1" applyFill="1" applyBorder="1" applyAlignment="1">
      <alignment horizontal="center" vertical="center" shrinkToFit="1"/>
    </xf>
    <xf numFmtId="49" fontId="11" fillId="25" borderId="41" xfId="0" applyNumberFormat="1" applyFont="1" applyFill="1" applyBorder="1" applyAlignment="1">
      <alignment horizontal="center" vertical="center" shrinkToFit="1"/>
    </xf>
    <xf numFmtId="49" fontId="11" fillId="25" borderId="42" xfId="0" applyNumberFormat="1" applyFont="1" applyFill="1" applyBorder="1" applyAlignment="1">
      <alignment horizontal="center" vertical="center" shrinkToFit="1"/>
    </xf>
    <xf numFmtId="49" fontId="11" fillId="25" borderId="27" xfId="0" applyNumberFormat="1" applyFont="1" applyFill="1" applyBorder="1" applyAlignment="1">
      <alignment horizontal="center" vertical="center" shrinkToFit="1"/>
    </xf>
    <xf numFmtId="49" fontId="11" fillId="25" borderId="43" xfId="0" applyNumberFormat="1" applyFont="1" applyFill="1" applyBorder="1" applyAlignment="1">
      <alignment horizontal="center" vertical="center" shrinkToFit="1"/>
    </xf>
    <xf numFmtId="49" fontId="11" fillId="25" borderId="44" xfId="0" applyNumberFormat="1" applyFont="1" applyFill="1" applyBorder="1" applyAlignment="1">
      <alignment horizontal="center" vertical="center" shrinkToFit="1"/>
    </xf>
    <xf numFmtId="49" fontId="11" fillId="25" borderId="45" xfId="0" applyNumberFormat="1" applyFont="1" applyFill="1" applyBorder="1" applyAlignment="1">
      <alignment horizontal="center" vertical="center" shrinkToFit="1"/>
    </xf>
    <xf numFmtId="179" fontId="11" fillId="25" borderId="46" xfId="0" applyNumberFormat="1" applyFont="1" applyFill="1" applyBorder="1" applyAlignment="1">
      <alignment horizontal="center" vertical="center" shrinkToFit="1"/>
    </xf>
    <xf numFmtId="55" fontId="11" fillId="25" borderId="46" xfId="0" applyNumberFormat="1" applyFont="1" applyFill="1" applyBorder="1" applyAlignment="1">
      <alignment horizontal="center" vertical="center" shrinkToFit="1"/>
    </xf>
    <xf numFmtId="49" fontId="11" fillId="25" borderId="46" xfId="0" applyNumberFormat="1" applyFont="1" applyFill="1" applyBorder="1" applyAlignment="1">
      <alignment horizontal="center" vertical="center" shrinkToFit="1"/>
    </xf>
    <xf numFmtId="49" fontId="11" fillId="25" borderId="47" xfId="0" applyNumberFormat="1" applyFont="1" applyFill="1" applyBorder="1" applyAlignment="1">
      <alignment horizontal="center" vertical="center" shrinkToFit="1"/>
    </xf>
    <xf numFmtId="49" fontId="11" fillId="25" borderId="48" xfId="0" applyNumberFormat="1" applyFont="1" applyFill="1" applyBorder="1" applyAlignment="1">
      <alignment horizontal="center" vertical="center" shrinkToFit="1"/>
    </xf>
    <xf numFmtId="179" fontId="11" fillId="25" borderId="18" xfId="0" applyNumberFormat="1" applyFont="1" applyFill="1" applyBorder="1" applyAlignment="1">
      <alignment horizontal="center" vertical="center" shrinkToFit="1"/>
    </xf>
    <xf numFmtId="0" fontId="11" fillId="25" borderId="18" xfId="0" applyFont="1" applyFill="1" applyBorder="1" applyAlignment="1">
      <alignment horizontal="center" vertical="center" shrinkToFit="1"/>
    </xf>
    <xf numFmtId="49" fontId="11" fillId="25" borderId="49" xfId="0" applyNumberFormat="1" applyFont="1" applyFill="1" applyBorder="1" applyAlignment="1">
      <alignment horizontal="center" vertical="center" shrinkToFit="1"/>
    </xf>
    <xf numFmtId="49" fontId="11" fillId="25" borderId="35" xfId="0" applyNumberFormat="1" applyFont="1" applyFill="1" applyBorder="1" applyAlignment="1">
      <alignment horizontal="center" vertical="center" shrinkToFit="1"/>
    </xf>
    <xf numFmtId="0" fontId="11" fillId="25" borderId="46" xfId="0" applyFont="1" applyFill="1" applyBorder="1" applyAlignment="1">
      <alignment horizontal="center" vertical="center" shrinkToFit="1"/>
    </xf>
    <xf numFmtId="179" fontId="11" fillId="25" borderId="15" xfId="0" applyNumberFormat="1" applyFont="1" applyFill="1" applyBorder="1" applyAlignment="1">
      <alignment horizontal="center" vertical="center" shrinkToFit="1"/>
    </xf>
    <xf numFmtId="0" fontId="11" fillId="25" borderId="15" xfId="0" applyFont="1" applyFill="1" applyBorder="1" applyAlignment="1">
      <alignment horizontal="center" vertical="center" shrinkToFit="1"/>
    </xf>
    <xf numFmtId="49" fontId="11" fillId="25" borderId="15" xfId="0" applyNumberFormat="1" applyFont="1" applyFill="1" applyBorder="1" applyAlignment="1">
      <alignment horizontal="center" vertical="center" shrinkToFit="1"/>
    </xf>
    <xf numFmtId="0" fontId="11" fillId="20" borderId="44" xfId="0" applyFont="1" applyFill="1" applyBorder="1" applyAlignment="1">
      <alignment horizontal="center" vertical="center" shrinkToFit="1"/>
    </xf>
    <xf numFmtId="49" fontId="11" fillId="20" borderId="42" xfId="0" applyNumberFormat="1" applyFont="1" applyFill="1" applyBorder="1" applyAlignment="1">
      <alignment horizontal="center" vertical="center" shrinkToFit="1"/>
    </xf>
    <xf numFmtId="0" fontId="11" fillId="20" borderId="50" xfId="0" applyFont="1" applyFill="1" applyBorder="1" applyAlignment="1">
      <alignment horizontal="center" vertical="center" shrinkToFit="1"/>
    </xf>
    <xf numFmtId="49" fontId="11" fillId="20" borderId="50" xfId="0" applyNumberFormat="1" applyFont="1" applyFill="1" applyBorder="1" applyAlignment="1">
      <alignment horizontal="center" vertical="center" shrinkToFit="1"/>
    </xf>
    <xf numFmtId="49" fontId="11" fillId="25" borderId="33" xfId="0" applyNumberFormat="1" applyFont="1" applyFill="1" applyBorder="1" applyAlignment="1">
      <alignment horizontal="center" vertical="center" shrinkToFit="1"/>
    </xf>
    <xf numFmtId="179" fontId="6" fillId="24" borderId="10" xfId="0" applyNumberFormat="1" applyFont="1" applyFill="1" applyBorder="1" applyAlignment="1">
      <alignment vertical="center"/>
    </xf>
    <xf numFmtId="179" fontId="6" fillId="24" borderId="25" xfId="0" applyNumberFormat="1" applyFont="1" applyFill="1" applyBorder="1" applyAlignment="1">
      <alignment vertical="center"/>
    </xf>
    <xf numFmtId="0" fontId="55" fillId="24" borderId="27" xfId="0" applyFont="1" applyFill="1" applyBorder="1" applyAlignment="1">
      <alignment horizontal="center" vertical="center"/>
    </xf>
    <xf numFmtId="0" fontId="55" fillId="24" borderId="44" xfId="0" applyFont="1" applyFill="1" applyBorder="1" applyAlignment="1">
      <alignment horizontal="center" vertical="center"/>
    </xf>
    <xf numFmtId="179" fontId="56" fillId="24" borderId="36" xfId="0" applyNumberFormat="1" applyFont="1" applyFill="1" applyBorder="1" applyAlignment="1">
      <alignment vertical="center"/>
    </xf>
    <xf numFmtId="179" fontId="71" fillId="25" borderId="27" xfId="0" applyNumberFormat="1" applyFont="1" applyFill="1" applyBorder="1" applyAlignment="1">
      <alignment horizontal="center" vertical="center" wrapText="1" shrinkToFit="1"/>
    </xf>
    <xf numFmtId="0" fontId="71" fillId="25" borderId="27" xfId="0" applyFont="1" applyFill="1" applyBorder="1" applyAlignment="1">
      <alignment horizontal="center" vertical="center" wrapText="1" shrinkToFit="1"/>
    </xf>
    <xf numFmtId="0" fontId="71" fillId="25" borderId="43" xfId="0" applyFont="1" applyFill="1" applyBorder="1" applyAlignment="1">
      <alignment horizontal="center" vertical="center" wrapText="1" shrinkToFit="1"/>
    </xf>
    <xf numFmtId="179" fontId="71" fillId="25" borderId="17" xfId="0" applyNumberFormat="1" applyFont="1" applyFill="1" applyBorder="1" applyAlignment="1">
      <alignment horizontal="center" vertical="center" wrapText="1" shrinkToFit="1"/>
    </xf>
    <xf numFmtId="0" fontId="71" fillId="25" borderId="17" xfId="0" applyFont="1" applyFill="1" applyBorder="1" applyAlignment="1">
      <alignment horizontal="center" vertical="center" wrapText="1" shrinkToFit="1"/>
    </xf>
    <xf numFmtId="0" fontId="71" fillId="25" borderId="51" xfId="0" applyFont="1" applyFill="1" applyBorder="1" applyAlignment="1">
      <alignment horizontal="center" vertical="center" wrapText="1" shrinkToFit="1"/>
    </xf>
    <xf numFmtId="0" fontId="71" fillId="25" borderId="45" xfId="0" applyFont="1" applyFill="1" applyBorder="1" applyAlignment="1">
      <alignment horizontal="center" vertical="center" wrapText="1" shrinkToFit="1"/>
    </xf>
    <xf numFmtId="49" fontId="71" fillId="25" borderId="17" xfId="0" applyNumberFormat="1" applyFont="1" applyFill="1" applyBorder="1" applyAlignment="1">
      <alignment horizontal="center" vertical="center" wrapText="1" shrinkToFit="1"/>
    </xf>
    <xf numFmtId="179" fontId="11" fillId="25" borderId="26" xfId="0" applyNumberFormat="1" applyFont="1" applyFill="1" applyBorder="1" applyAlignment="1">
      <alignment horizontal="center" vertical="center" wrapText="1" shrinkToFit="1"/>
    </xf>
    <xf numFmtId="0" fontId="11" fillId="25" borderId="26" xfId="0" applyFont="1" applyFill="1" applyBorder="1" applyAlignment="1">
      <alignment horizontal="center" vertical="center" wrapText="1" shrinkToFit="1"/>
    </xf>
    <xf numFmtId="49" fontId="11" fillId="25" borderId="26" xfId="0" applyNumberFormat="1" applyFont="1" applyFill="1" applyBorder="1" applyAlignment="1">
      <alignment horizontal="center" vertical="center" wrapText="1" shrinkToFit="1"/>
    </xf>
    <xf numFmtId="49" fontId="11" fillId="25" borderId="41" xfId="0" applyNumberFormat="1" applyFont="1" applyFill="1" applyBorder="1" applyAlignment="1">
      <alignment horizontal="center" vertical="center" wrapText="1" shrinkToFit="1"/>
    </xf>
    <xf numFmtId="49" fontId="11" fillId="25" borderId="42" xfId="0" applyNumberFormat="1" applyFont="1" applyFill="1" applyBorder="1" applyAlignment="1">
      <alignment horizontal="center" vertical="center" wrapText="1" shrinkToFit="1"/>
    </xf>
    <xf numFmtId="0" fontId="55" fillId="24" borderId="0" xfId="0" applyFont="1" applyFill="1" applyAlignment="1">
      <alignment vertical="center"/>
    </xf>
    <xf numFmtId="179" fontId="57" fillId="24" borderId="27" xfId="0" applyNumberFormat="1" applyFont="1" applyFill="1" applyBorder="1" applyAlignment="1">
      <alignment horizontal="center" vertical="center"/>
    </xf>
    <xf numFmtId="0" fontId="57" fillId="24" borderId="27" xfId="0" applyFont="1" applyFill="1" applyBorder="1" applyAlignment="1">
      <alignment horizontal="center" vertical="center"/>
    </xf>
    <xf numFmtId="0" fontId="11" fillId="25" borderId="27" xfId="0" applyFont="1" applyFill="1" applyBorder="1" applyAlignment="1">
      <alignment vertical="center" wrapText="1"/>
    </xf>
    <xf numFmtId="0" fontId="11" fillId="25" borderId="27" xfId="0" applyFont="1" applyFill="1" applyBorder="1" applyAlignment="1">
      <alignment vertical="center" wrapText="1" shrinkToFit="1"/>
    </xf>
    <xf numFmtId="0" fontId="11" fillId="25" borderId="48" xfId="0" applyFont="1" applyFill="1" applyBorder="1" applyAlignment="1">
      <alignment vertical="center" wrapText="1"/>
    </xf>
    <xf numFmtId="0" fontId="11" fillId="25" borderId="52" xfId="0" applyFont="1" applyFill="1" applyBorder="1" applyAlignment="1">
      <alignment vertical="center" wrapText="1"/>
    </xf>
    <xf numFmtId="0" fontId="11" fillId="25" borderId="52" xfId="0" applyFont="1" applyFill="1" applyBorder="1" applyAlignment="1">
      <alignment vertical="center" wrapText="1" shrinkToFit="1"/>
    </xf>
    <xf numFmtId="0" fontId="11" fillId="25" borderId="40" xfId="0" applyFont="1" applyFill="1" applyBorder="1" applyAlignment="1">
      <alignment vertical="center" wrapText="1"/>
    </xf>
    <xf numFmtId="0" fontId="11" fillId="25" borderId="44" xfId="0" applyFont="1" applyFill="1" applyBorder="1" applyAlignment="1">
      <alignment vertical="center" wrapText="1"/>
    </xf>
    <xf numFmtId="0" fontId="11" fillId="25" borderId="17" xfId="0" applyFont="1" applyFill="1" applyBorder="1" applyAlignment="1">
      <alignment vertical="center" wrapText="1"/>
    </xf>
    <xf numFmtId="0" fontId="11" fillId="25" borderId="17" xfId="0" applyFont="1" applyFill="1" applyBorder="1" applyAlignment="1">
      <alignment vertical="center" wrapText="1" shrinkToFit="1"/>
    </xf>
    <xf numFmtId="0" fontId="11" fillId="25" borderId="35" xfId="0" applyFont="1" applyFill="1" applyBorder="1" applyAlignment="1">
      <alignment vertical="center" wrapText="1"/>
    </xf>
    <xf numFmtId="0" fontId="55" fillId="24" borderId="0" xfId="0" applyFont="1" applyFill="1" applyBorder="1" applyAlignment="1">
      <alignment vertical="center"/>
    </xf>
    <xf numFmtId="49" fontId="13" fillId="25" borderId="20" xfId="0" applyNumberFormat="1" applyFont="1" applyFill="1" applyBorder="1" applyAlignment="1">
      <alignment horizontal="center" vertical="center"/>
    </xf>
    <xf numFmtId="49" fontId="13" fillId="6" borderId="21" xfId="0" applyNumberFormat="1" applyFont="1" applyFill="1" applyBorder="1" applyAlignment="1">
      <alignment horizontal="center" vertical="center"/>
    </xf>
    <xf numFmtId="0" fontId="16" fillId="24" borderId="23" xfId="0" applyFont="1" applyFill="1" applyBorder="1" applyAlignment="1">
      <alignment vertical="center"/>
    </xf>
    <xf numFmtId="49" fontId="13" fillId="25" borderId="53" xfId="0" applyNumberFormat="1" applyFont="1" applyFill="1" applyBorder="1" applyAlignment="1">
      <alignment horizontal="center" vertical="center"/>
    </xf>
    <xf numFmtId="0" fontId="16" fillId="24" borderId="54" xfId="0" applyFont="1" applyFill="1" applyBorder="1" applyAlignment="1">
      <alignment vertical="center"/>
    </xf>
    <xf numFmtId="49" fontId="13" fillId="6" borderId="54" xfId="0" applyNumberFormat="1" applyFont="1" applyFill="1" applyBorder="1" applyAlignment="1">
      <alignment horizontal="center" vertical="center"/>
    </xf>
    <xf numFmtId="0" fontId="13" fillId="25" borderId="0" xfId="0" applyFont="1" applyFill="1" applyBorder="1" applyAlignment="1">
      <alignment horizontal="center" vertical="center"/>
    </xf>
    <xf numFmtId="0" fontId="15" fillId="24" borderId="16" xfId="0" applyFont="1" applyFill="1" applyBorder="1" applyAlignment="1">
      <alignment horizontal="center" vertical="center"/>
    </xf>
    <xf numFmtId="0" fontId="15" fillId="24" borderId="16" xfId="0" applyFont="1" applyFill="1" applyBorder="1" applyAlignment="1">
      <alignment horizontal="left" vertical="center"/>
    </xf>
    <xf numFmtId="0" fontId="6" fillId="24" borderId="27" xfId="0" applyFont="1" applyFill="1" applyBorder="1" applyAlignment="1">
      <alignment vertical="center"/>
    </xf>
    <xf numFmtId="0" fontId="6" fillId="24" borderId="26" xfId="0" applyFont="1" applyFill="1" applyBorder="1" applyAlignment="1">
      <alignment horizontal="left" vertical="center"/>
    </xf>
    <xf numFmtId="49" fontId="6" fillId="25" borderId="53" xfId="0" applyNumberFormat="1" applyFont="1" applyFill="1" applyBorder="1" applyAlignment="1">
      <alignment horizontal="center" vertical="center"/>
    </xf>
    <xf numFmtId="49" fontId="6" fillId="6" borderId="54" xfId="0" applyNumberFormat="1" applyFont="1" applyFill="1" applyBorder="1" applyAlignment="1">
      <alignment horizontal="center" vertical="center"/>
    </xf>
    <xf numFmtId="0" fontId="11" fillId="25" borderId="48" xfId="0" applyFont="1" applyFill="1" applyBorder="1" applyAlignment="1">
      <alignment vertical="center" wrapText="1" shrinkToFit="1"/>
    </xf>
    <xf numFmtId="179" fontId="11" fillId="25" borderId="27" xfId="0" applyNumberFormat="1" applyFont="1" applyFill="1" applyBorder="1" applyAlignment="1">
      <alignment horizontal="center" vertical="center" wrapText="1" shrinkToFit="1"/>
    </xf>
    <xf numFmtId="55" fontId="11" fillId="25" borderId="27" xfId="0" applyNumberFormat="1" applyFont="1" applyFill="1" applyBorder="1" applyAlignment="1">
      <alignment horizontal="center" vertical="center" wrapText="1" shrinkToFit="1"/>
    </xf>
    <xf numFmtId="0" fontId="11" fillId="25" borderId="27" xfId="0" applyFont="1" applyFill="1" applyBorder="1" applyAlignment="1">
      <alignment horizontal="center" vertical="center" wrapText="1" shrinkToFit="1"/>
    </xf>
    <xf numFmtId="0" fontId="11" fillId="25" borderId="43" xfId="0" applyFont="1" applyFill="1" applyBorder="1" applyAlignment="1">
      <alignment horizontal="center" vertical="center" wrapText="1" shrinkToFit="1"/>
    </xf>
    <xf numFmtId="179" fontId="11" fillId="25" borderId="17" xfId="0" applyNumberFormat="1" applyFont="1" applyFill="1" applyBorder="1" applyAlignment="1">
      <alignment horizontal="center" vertical="center" wrapText="1" shrinkToFit="1"/>
    </xf>
    <xf numFmtId="55" fontId="11" fillId="25" borderId="17" xfId="0" applyNumberFormat="1" applyFont="1" applyFill="1" applyBorder="1" applyAlignment="1">
      <alignment horizontal="center" vertical="center" wrapText="1" shrinkToFit="1"/>
    </xf>
    <xf numFmtId="0" fontId="11" fillId="25" borderId="17" xfId="0" applyFont="1" applyFill="1" applyBorder="1" applyAlignment="1">
      <alignment horizontal="center" vertical="center" wrapText="1" shrinkToFit="1"/>
    </xf>
    <xf numFmtId="0" fontId="11" fillId="25" borderId="51" xfId="0" applyFont="1" applyFill="1" applyBorder="1" applyAlignment="1">
      <alignment horizontal="center" vertical="center" wrapText="1" shrinkToFit="1"/>
    </xf>
    <xf numFmtId="0" fontId="11" fillId="25" borderId="45" xfId="0" applyFont="1" applyFill="1" applyBorder="1" applyAlignment="1">
      <alignment horizontal="center" vertical="center" wrapText="1" shrinkToFit="1"/>
    </xf>
    <xf numFmtId="49" fontId="11" fillId="25" borderId="17" xfId="0" applyNumberFormat="1" applyFont="1" applyFill="1" applyBorder="1" applyAlignment="1">
      <alignment horizontal="center" vertical="center" wrapText="1" shrinkToFit="1"/>
    </xf>
    <xf numFmtId="49" fontId="11" fillId="25" borderId="44" xfId="0" applyNumberFormat="1" applyFont="1" applyFill="1" applyBorder="1" applyAlignment="1">
      <alignment horizontal="center" vertical="center" wrapText="1" shrinkToFit="1"/>
    </xf>
    <xf numFmtId="49" fontId="11" fillId="25" borderId="40" xfId="0" applyNumberFormat="1" applyFont="1" applyFill="1" applyBorder="1" applyAlignment="1">
      <alignment horizontal="center" vertical="center" wrapText="1" shrinkToFit="1"/>
    </xf>
    <xf numFmtId="0" fontId="59" fillId="6" borderId="10" xfId="0" applyFont="1" applyFill="1" applyBorder="1" applyAlignment="1">
      <alignment horizontal="left" vertical="center"/>
    </xf>
    <xf numFmtId="0" fontId="5" fillId="25" borderId="10" xfId="0" applyFont="1" applyFill="1" applyBorder="1" applyAlignment="1">
      <alignment horizontal="left" vertical="center"/>
    </xf>
    <xf numFmtId="0" fontId="78" fillId="25" borderId="10" xfId="0" applyFont="1" applyFill="1" applyBorder="1" applyAlignment="1">
      <alignment horizontal="left" vertical="center"/>
    </xf>
    <xf numFmtId="49" fontId="78" fillId="6" borderId="10" xfId="0" applyNumberFormat="1" applyFont="1" applyFill="1" applyBorder="1" applyAlignment="1">
      <alignment horizontal="center" vertical="center"/>
    </xf>
    <xf numFmtId="0" fontId="62" fillId="24" borderId="10" xfId="0" applyFont="1" applyFill="1" applyBorder="1" applyAlignment="1">
      <alignment vertical="center"/>
    </xf>
    <xf numFmtId="0" fontId="59" fillId="24" borderId="10" xfId="0" applyFont="1" applyFill="1" applyBorder="1" applyAlignment="1">
      <alignment horizontal="left" vertical="center"/>
    </xf>
    <xf numFmtId="0" fontId="5" fillId="0" borderId="0" xfId="0" applyFont="1" applyBorder="1" applyAlignment="1">
      <alignment vertical="center"/>
    </xf>
    <xf numFmtId="49" fontId="5" fillId="6" borderId="10" xfId="0" applyNumberFormat="1" applyFont="1" applyFill="1" applyBorder="1" applyAlignment="1">
      <alignment horizontal="center" vertical="center"/>
    </xf>
    <xf numFmtId="0" fontId="11" fillId="0" borderId="57" xfId="0" applyFont="1" applyBorder="1" applyAlignment="1">
      <alignment vertical="center"/>
    </xf>
    <xf numFmtId="0" fontId="11" fillId="0" borderId="58" xfId="0" applyFont="1" applyBorder="1" applyAlignment="1">
      <alignment vertical="center"/>
    </xf>
    <xf numFmtId="0" fontId="11" fillId="24" borderId="36" xfId="0" applyFont="1" applyFill="1" applyBorder="1" applyAlignment="1">
      <alignment vertical="center"/>
    </xf>
    <xf numFmtId="0" fontId="11" fillId="24" borderId="10" xfId="0" applyFont="1" applyFill="1" applyBorder="1" applyAlignment="1">
      <alignment vertical="center"/>
    </xf>
    <xf numFmtId="0" fontId="11" fillId="24" borderId="25" xfId="0" applyFont="1" applyFill="1" applyBorder="1" applyAlignment="1">
      <alignment vertical="center"/>
    </xf>
    <xf numFmtId="0" fontId="11" fillId="24" borderId="46" xfId="0" applyFont="1" applyFill="1" applyBorder="1" applyAlignment="1">
      <alignment vertical="center"/>
    </xf>
    <xf numFmtId="0" fontId="11" fillId="24" borderId="59" xfId="0" applyFont="1" applyFill="1" applyBorder="1" applyAlignment="1">
      <alignment vertical="center"/>
    </xf>
    <xf numFmtId="0" fontId="11" fillId="24" borderId="60" xfId="0" applyFont="1" applyFill="1" applyBorder="1" applyAlignment="1">
      <alignment vertical="center"/>
    </xf>
    <xf numFmtId="0" fontId="11" fillId="24" borderId="52" xfId="0" applyFont="1" applyFill="1" applyBorder="1" applyAlignment="1">
      <alignment vertical="center"/>
    </xf>
    <xf numFmtId="0" fontId="11" fillId="24" borderId="61" xfId="0" applyFont="1" applyFill="1" applyBorder="1" applyAlignment="1">
      <alignment vertical="center"/>
    </xf>
    <xf numFmtId="0" fontId="11" fillId="24" borderId="62" xfId="0" applyFont="1" applyFill="1" applyBorder="1" applyAlignment="1">
      <alignment vertical="center"/>
    </xf>
    <xf numFmtId="0" fontId="11" fillId="24" borderId="27" xfId="0" applyFont="1" applyFill="1" applyBorder="1" applyAlignment="1">
      <alignment vertical="center"/>
    </xf>
    <xf numFmtId="0" fontId="11" fillId="24" borderId="11" xfId="0" applyFont="1" applyFill="1" applyBorder="1" applyAlignment="1">
      <alignment vertical="center"/>
    </xf>
    <xf numFmtId="0" fontId="11" fillId="24" borderId="12" xfId="0" applyFont="1" applyFill="1" applyBorder="1" applyAlignment="1">
      <alignment vertical="center"/>
    </xf>
    <xf numFmtId="0" fontId="11" fillId="24" borderId="17" xfId="0" applyFont="1" applyFill="1" applyBorder="1" applyAlignment="1">
      <alignment vertical="center"/>
    </xf>
    <xf numFmtId="0" fontId="11" fillId="24" borderId="63" xfId="0" applyFont="1" applyFill="1" applyBorder="1" applyAlignment="1">
      <alignment vertical="center"/>
    </xf>
    <xf numFmtId="0" fontId="11" fillId="24" borderId="64" xfId="0" applyFont="1" applyFill="1" applyBorder="1" applyAlignment="1">
      <alignment vertical="center"/>
    </xf>
    <xf numFmtId="0" fontId="11" fillId="24" borderId="65" xfId="0" applyFont="1" applyFill="1" applyBorder="1" applyAlignment="1">
      <alignment vertical="center"/>
    </xf>
    <xf numFmtId="0" fontId="11" fillId="24" borderId="66" xfId="0" applyFont="1" applyFill="1" applyBorder="1" applyAlignment="1">
      <alignment vertical="center"/>
    </xf>
    <xf numFmtId="0" fontId="11" fillId="24" borderId="67" xfId="0" applyFont="1" applyFill="1" applyBorder="1" applyAlignment="1">
      <alignment vertical="center"/>
    </xf>
    <xf numFmtId="0" fontId="11" fillId="0" borderId="10" xfId="0" applyFont="1" applyBorder="1" applyAlignment="1">
      <alignment vertical="center" shrinkToFit="1"/>
    </xf>
    <xf numFmtId="0" fontId="11" fillId="25" borderId="0" xfId="0" applyFont="1" applyFill="1" applyAlignment="1">
      <alignment horizontal="center" vertical="center"/>
    </xf>
    <xf numFmtId="176" fontId="11" fillId="0" borderId="0" xfId="0" applyNumberFormat="1" applyFont="1" applyFill="1" applyBorder="1" applyAlignment="1">
      <alignment vertical="center"/>
    </xf>
    <xf numFmtId="0" fontId="28" fillId="0" borderId="0" xfId="90" applyFont="1" applyFill="1" applyBorder="1" applyAlignment="1">
      <alignment vertical="center"/>
    </xf>
    <xf numFmtId="0" fontId="66" fillId="0" borderId="0" xfId="90" applyFont="1" applyFill="1" applyBorder="1" applyAlignment="1">
      <alignment vertical="center" wrapText="1"/>
    </xf>
    <xf numFmtId="0" fontId="55" fillId="0" borderId="0" xfId="0" applyFont="1" applyAlignment="1">
      <alignment vertical="center"/>
    </xf>
    <xf numFmtId="0" fontId="55" fillId="0" borderId="0" xfId="88" applyFont="1" applyBorder="1" applyAlignment="1">
      <alignment horizontal="left" vertical="center"/>
    </xf>
    <xf numFmtId="0" fontId="70" fillId="24" borderId="0" xfId="0" applyFont="1" applyFill="1" applyAlignment="1">
      <alignment horizontal="right" vertical="center"/>
    </xf>
    <xf numFmtId="0" fontId="70" fillId="24" borderId="0" xfId="0" applyFont="1" applyFill="1" applyBorder="1" applyAlignment="1">
      <alignment vertical="center"/>
    </xf>
    <xf numFmtId="0" fontId="69" fillId="24" borderId="0" xfId="0" applyFont="1" applyFill="1" applyAlignment="1">
      <alignment horizontal="right" vertical="center"/>
    </xf>
    <xf numFmtId="0" fontId="69" fillId="0" borderId="0" xfId="0" applyFont="1" applyAlignment="1">
      <alignment horizontal="right" vertical="center"/>
    </xf>
    <xf numFmtId="0" fontId="61" fillId="24" borderId="0" xfId="0" applyFont="1" applyFill="1" applyBorder="1" applyAlignment="1">
      <alignment horizontal="right" vertical="center"/>
    </xf>
    <xf numFmtId="0" fontId="26" fillId="0" borderId="0" xfId="90" applyFont="1" applyFill="1" applyAlignment="1">
      <alignment vertical="top" wrapText="1"/>
    </xf>
    <xf numFmtId="0" fontId="26" fillId="0" borderId="0" xfId="90" applyFont="1" applyFill="1" applyAlignment="1">
      <alignment vertical="top"/>
    </xf>
    <xf numFmtId="0" fontId="72" fillId="0" borderId="0" xfId="90" applyFont="1" applyFill="1" applyAlignment="1">
      <alignment horizontal="right" vertical="top"/>
    </xf>
    <xf numFmtId="0" fontId="61" fillId="24" borderId="0" xfId="0" applyFont="1" applyFill="1" applyAlignment="1">
      <alignment horizontal="right" vertical="center"/>
    </xf>
    <xf numFmtId="0" fontId="68" fillId="0" borderId="0" xfId="90" applyFont="1" applyFill="1" applyBorder="1" applyAlignment="1">
      <alignment horizontal="center" vertical="center"/>
    </xf>
    <xf numFmtId="0" fontId="80" fillId="0" borderId="0" xfId="90" applyFont="1" applyFill="1" applyBorder="1" applyAlignment="1">
      <alignment horizontal="left" vertical="center" wrapText="1"/>
    </xf>
    <xf numFmtId="0" fontId="46" fillId="0" borderId="0" xfId="89" applyFont="1" applyAlignment="1">
      <alignment horizontal="left"/>
    </xf>
    <xf numFmtId="0" fontId="6" fillId="24" borderId="36" xfId="0" applyFont="1" applyFill="1" applyBorder="1" applyAlignment="1">
      <alignment horizontal="left" vertical="center"/>
    </xf>
    <xf numFmtId="0" fontId="6" fillId="24" borderId="27" xfId="0" applyFont="1" applyFill="1" applyBorder="1" applyAlignment="1">
      <alignment horizontal="left" vertical="center"/>
    </xf>
    <xf numFmtId="0" fontId="13" fillId="25" borderId="0" xfId="0" applyFont="1" applyFill="1" applyBorder="1" applyAlignment="1">
      <alignment horizontal="center" vertical="center"/>
    </xf>
    <xf numFmtId="0" fontId="6" fillId="24" borderId="13" xfId="84" applyFont="1" applyFill="1" applyBorder="1" applyAlignment="1">
      <alignment horizontal="center" vertical="center" textRotation="255" shrinkToFit="1"/>
    </xf>
    <xf numFmtId="38" fontId="11" fillId="25" borderId="17" xfId="63" applyNumberFormat="1" applyFont="1" applyFill="1" applyBorder="1" applyAlignment="1">
      <alignment horizontal="left" vertical="center" shrinkToFit="1"/>
    </xf>
    <xf numFmtId="38" fontId="11" fillId="25" borderId="63" xfId="63" applyNumberFormat="1" applyFont="1" applyFill="1" applyBorder="1" applyAlignment="1">
      <alignment horizontal="left" vertical="center" shrinkToFit="1"/>
    </xf>
    <xf numFmtId="38" fontId="11" fillId="25" borderId="64" xfId="63" applyNumberFormat="1" applyFont="1" applyFill="1" applyBorder="1" applyAlignment="1">
      <alignment horizontal="left" vertical="center" shrinkToFit="1"/>
    </xf>
    <xf numFmtId="0" fontId="0" fillId="0" borderId="0" xfId="89" applyFont="1" applyBorder="1"/>
    <xf numFmtId="0" fontId="55" fillId="0" borderId="0" xfId="88" applyFont="1" applyBorder="1" applyAlignment="1">
      <alignment horizontal="right" vertical="center"/>
    </xf>
    <xf numFmtId="0" fontId="6" fillId="0" borderId="69" xfId="83" applyFont="1" applyBorder="1" applyAlignment="1">
      <alignment horizontal="center" vertical="center"/>
    </xf>
    <xf numFmtId="0" fontId="6" fillId="0" borderId="44" xfId="83" applyFont="1" applyBorder="1" applyAlignment="1">
      <alignment horizontal="center" vertical="center"/>
    </xf>
    <xf numFmtId="0" fontId="6" fillId="0" borderId="70" xfId="83" applyFont="1" applyBorder="1" applyAlignment="1">
      <alignment horizontal="center" vertical="center"/>
    </xf>
    <xf numFmtId="0" fontId="6" fillId="0" borderId="40" xfId="83" applyFont="1" applyBorder="1" applyAlignment="1">
      <alignment horizontal="center" vertical="center"/>
    </xf>
    <xf numFmtId="0" fontId="6" fillId="0" borderId="71" xfId="83" applyFont="1" applyBorder="1" applyAlignment="1">
      <alignment horizontal="center" vertical="center"/>
    </xf>
    <xf numFmtId="0" fontId="6" fillId="0" borderId="42" xfId="83" applyFont="1" applyBorder="1" applyAlignment="1">
      <alignment horizontal="center" vertical="center"/>
    </xf>
    <xf numFmtId="0" fontId="6" fillId="0" borderId="72" xfId="83" applyFont="1" applyBorder="1" applyAlignment="1">
      <alignment horizontal="center" vertical="center"/>
    </xf>
    <xf numFmtId="0" fontId="6" fillId="0" borderId="48" xfId="83" applyFont="1" applyBorder="1" applyAlignment="1">
      <alignment horizontal="center" vertical="center"/>
    </xf>
    <xf numFmtId="0" fontId="6" fillId="0" borderId="50" xfId="83" applyFont="1" applyBorder="1" applyAlignment="1">
      <alignment horizontal="center" vertical="center"/>
    </xf>
    <xf numFmtId="0" fontId="6" fillId="0" borderId="73" xfId="84" applyFont="1" applyFill="1" applyBorder="1" applyAlignment="1">
      <alignment horizontal="center" vertical="center"/>
    </xf>
    <xf numFmtId="49" fontId="6" fillId="0" borderId="73" xfId="63" applyNumberFormat="1" applyFont="1" applyFill="1" applyBorder="1" applyAlignment="1">
      <alignment horizontal="right" vertical="center" shrinkToFit="1"/>
    </xf>
    <xf numFmtId="0" fontId="6" fillId="0" borderId="74" xfId="84" applyFont="1" applyFill="1" applyBorder="1" applyAlignment="1">
      <alignment horizontal="center" vertical="center"/>
    </xf>
    <xf numFmtId="0" fontId="6" fillId="0" borderId="75" xfId="84" applyFont="1" applyFill="1" applyBorder="1" applyAlignment="1">
      <alignment horizontal="center" vertical="center"/>
    </xf>
    <xf numFmtId="0" fontId="6" fillId="0" borderId="76" xfId="84" applyFont="1" applyFill="1" applyBorder="1" applyAlignment="1">
      <alignment horizontal="center" vertical="center"/>
    </xf>
    <xf numFmtId="0" fontId="6" fillId="24" borderId="15" xfId="84" applyFont="1" applyFill="1" applyBorder="1" applyAlignment="1">
      <alignment horizontal="center" vertical="center" textRotation="255" shrinkToFit="1"/>
    </xf>
    <xf numFmtId="38" fontId="6" fillId="6" borderId="17" xfId="84" applyNumberFormat="1" applyFont="1" applyFill="1" applyBorder="1" applyAlignment="1">
      <alignment vertical="center" shrinkToFit="1"/>
    </xf>
    <xf numFmtId="38" fontId="6" fillId="6" borderId="64" xfId="84" applyNumberFormat="1" applyFont="1" applyFill="1" applyBorder="1" applyAlignment="1">
      <alignment horizontal="center" vertical="center" shrinkToFit="1"/>
    </xf>
    <xf numFmtId="0" fontId="29" fillId="24" borderId="0" xfId="85" applyFont="1" applyFill="1"/>
    <xf numFmtId="0" fontId="29" fillId="24" borderId="0" xfId="85" applyFont="1" applyFill="1" applyAlignment="1">
      <alignment vertical="center"/>
    </xf>
    <xf numFmtId="0" fontId="50" fillId="24" borderId="0" xfId="85" applyFont="1" applyFill="1" applyAlignment="1">
      <alignment vertical="top" wrapText="1"/>
    </xf>
    <xf numFmtId="0" fontId="29" fillId="24" borderId="0" xfId="85" applyFont="1" applyFill="1" applyAlignment="1">
      <alignment vertical="top"/>
    </xf>
    <xf numFmtId="176" fontId="75" fillId="6" borderId="15" xfId="79" applyNumberFormat="1" applyFont="1" applyFill="1" applyBorder="1" applyAlignment="1">
      <alignment horizontal="center" vertical="center"/>
    </xf>
    <xf numFmtId="0" fontId="47" fillId="24" borderId="0" xfId="85" applyFont="1" applyFill="1" applyAlignment="1">
      <alignment horizontal="left" vertical="top" wrapText="1"/>
    </xf>
    <xf numFmtId="0" fontId="55" fillId="0" borderId="0" xfId="84" applyFont="1" applyAlignment="1">
      <alignment horizontal="right" vertical="center"/>
    </xf>
    <xf numFmtId="176" fontId="75" fillId="6" borderId="78" xfId="79" applyNumberFormat="1" applyFont="1" applyFill="1" applyBorder="1" applyAlignment="1">
      <alignment horizontal="center" vertical="center"/>
    </xf>
    <xf numFmtId="49" fontId="13" fillId="25" borderId="20" xfId="0" applyNumberFormat="1" applyFont="1" applyFill="1" applyBorder="1" applyAlignment="1">
      <alignment horizontal="center" vertical="center"/>
    </xf>
    <xf numFmtId="49" fontId="13" fillId="6" borderId="21" xfId="0" applyNumberFormat="1" applyFont="1" applyFill="1" applyBorder="1" applyAlignment="1">
      <alignment horizontal="center" vertical="center"/>
    </xf>
    <xf numFmtId="49" fontId="13" fillId="25" borderId="53" xfId="0" applyNumberFormat="1" applyFont="1" applyFill="1" applyBorder="1" applyAlignment="1">
      <alignment horizontal="center" vertical="center"/>
    </xf>
    <xf numFmtId="49" fontId="13" fillId="6" borderId="54" xfId="0" applyNumberFormat="1" applyFont="1" applyFill="1" applyBorder="1" applyAlignment="1">
      <alignment horizontal="center" vertical="center"/>
    </xf>
    <xf numFmtId="0" fontId="6" fillId="0" borderId="0" xfId="0" applyFont="1" applyFill="1" applyBorder="1" applyAlignment="1">
      <alignment horizontal="center" vertical="center" wrapText="1"/>
    </xf>
    <xf numFmtId="0" fontId="5" fillId="0" borderId="0" xfId="81" applyFont="1" applyBorder="1" applyAlignment="1">
      <alignment vertical="center" shrinkToFit="1"/>
    </xf>
    <xf numFmtId="0" fontId="0" fillId="0" borderId="0" xfId="81" applyFont="1" applyBorder="1" applyAlignment="1"/>
    <xf numFmtId="0" fontId="0" fillId="0" borderId="0" xfId="81" applyFont="1" applyBorder="1" applyAlignment="1">
      <alignment horizontal="center"/>
    </xf>
    <xf numFmtId="0" fontId="0" fillId="0" borderId="0" xfId="81" applyFont="1" applyBorder="1" applyAlignment="1">
      <alignment vertical="center" wrapText="1"/>
    </xf>
    <xf numFmtId="0" fontId="5" fillId="24" borderId="0" xfId="0" applyFont="1" applyFill="1" applyBorder="1" applyAlignment="1">
      <alignment horizontal="left" vertical="center"/>
    </xf>
    <xf numFmtId="0" fontId="6" fillId="0" borderId="11" xfId="0" applyFont="1" applyFill="1" applyBorder="1" applyAlignment="1">
      <alignment horizontal="center" vertical="center" wrapText="1"/>
    </xf>
    <xf numFmtId="0" fontId="5" fillId="0" borderId="33" xfId="81" applyFont="1" applyBorder="1" applyAlignment="1">
      <alignment horizontal="center" vertical="center" shrinkToFit="1"/>
    </xf>
    <xf numFmtId="0" fontId="5" fillId="0" borderId="79" xfId="81" applyFont="1" applyBorder="1" applyAlignment="1">
      <alignment horizontal="center" shrinkToFit="1"/>
    </xf>
    <xf numFmtId="0" fontId="61" fillId="24" borderId="0" xfId="0" applyFont="1" applyFill="1" applyAlignment="1">
      <alignment vertical="center"/>
    </xf>
    <xf numFmtId="0" fontId="0" fillId="6" borderId="36" xfId="81" applyFont="1" applyFill="1" applyBorder="1" applyAlignment="1">
      <alignment horizontal="center"/>
    </xf>
    <xf numFmtId="0" fontId="0" fillId="6" borderId="33" xfId="81" applyFont="1" applyFill="1" applyBorder="1" applyAlignment="1">
      <alignment horizontal="center"/>
    </xf>
    <xf numFmtId="0" fontId="0" fillId="6" borderId="36" xfId="0" applyFill="1" applyBorder="1" applyAlignment="1">
      <alignment horizontal="center" vertical="center"/>
    </xf>
    <xf numFmtId="0" fontId="11" fillId="25" borderId="20" xfId="0" applyFont="1" applyFill="1" applyBorder="1" applyAlignment="1">
      <alignment vertical="center"/>
    </xf>
    <xf numFmtId="0" fontId="11" fillId="25" borderId="21" xfId="0" applyFont="1" applyFill="1" applyBorder="1" applyAlignment="1">
      <alignment vertical="center"/>
    </xf>
    <xf numFmtId="0" fontId="11" fillId="25" borderId="80" xfId="0" applyFont="1" applyFill="1" applyBorder="1" applyAlignment="1">
      <alignment vertical="center"/>
    </xf>
    <xf numFmtId="0" fontId="11" fillId="25" borderId="24" xfId="0" applyFont="1" applyFill="1" applyBorder="1" applyAlignment="1">
      <alignment vertical="center"/>
    </xf>
    <xf numFmtId="0" fontId="11" fillId="25" borderId="81" xfId="0" applyFont="1" applyFill="1" applyBorder="1" applyAlignment="1">
      <alignment vertical="center"/>
    </xf>
    <xf numFmtId="0" fontId="11" fillId="25" borderId="82" xfId="0" applyFont="1" applyFill="1" applyBorder="1" applyAlignment="1">
      <alignment vertical="center"/>
    </xf>
    <xf numFmtId="0" fontId="71" fillId="25" borderId="17" xfId="0" applyFont="1" applyFill="1" applyBorder="1" applyAlignment="1">
      <alignment horizontal="center" vertical="center" wrapText="1" shrinkToFit="1"/>
    </xf>
    <xf numFmtId="0" fontId="5" fillId="0" borderId="36" xfId="81" applyFont="1" applyBorder="1" applyAlignment="1">
      <alignment horizontal="center" vertical="center" wrapText="1"/>
    </xf>
    <xf numFmtId="0" fontId="5" fillId="0" borderId="33" xfId="81" applyFont="1" applyBorder="1" applyAlignment="1">
      <alignment horizontal="center" vertical="center" wrapText="1"/>
    </xf>
    <xf numFmtId="0" fontId="5" fillId="0" borderId="36" xfId="0" applyFont="1" applyBorder="1" applyAlignment="1">
      <alignment horizontal="center" vertical="center" shrinkToFit="1"/>
    </xf>
    <xf numFmtId="0" fontId="5" fillId="0" borderId="33" xfId="0" applyFont="1" applyBorder="1" applyAlignment="1">
      <alignment horizontal="center" vertical="center" shrinkToFit="1"/>
    </xf>
    <xf numFmtId="0" fontId="71" fillId="25" borderId="27" xfId="0" applyFont="1" applyFill="1" applyBorder="1" applyAlignment="1">
      <alignment horizontal="center" vertical="center" wrapText="1" shrinkToFit="1"/>
    </xf>
    <xf numFmtId="0" fontId="6" fillId="0" borderId="16" xfId="0" applyFont="1" applyBorder="1" applyAlignment="1">
      <alignment vertical="center"/>
    </xf>
    <xf numFmtId="0" fontId="9" fillId="26" borderId="33" xfId="0" applyFont="1" applyFill="1" applyBorder="1" applyAlignment="1">
      <alignment horizontal="center" vertical="center" wrapText="1"/>
    </xf>
    <xf numFmtId="0" fontId="15" fillId="24" borderId="16" xfId="0" applyFont="1" applyFill="1" applyBorder="1" applyAlignment="1">
      <alignment vertical="center"/>
    </xf>
    <xf numFmtId="0" fontId="13" fillId="0" borderId="10" xfId="0" applyFont="1" applyBorder="1" applyAlignment="1">
      <alignment vertical="center"/>
    </xf>
    <xf numFmtId="0" fontId="15" fillId="0" borderId="10" xfId="0" applyFont="1" applyBorder="1" applyAlignment="1">
      <alignment vertical="center"/>
    </xf>
    <xf numFmtId="0" fontId="63" fillId="0" borderId="10" xfId="0" applyFont="1" applyBorder="1" applyAlignment="1">
      <alignment vertical="center"/>
    </xf>
    <xf numFmtId="0" fontId="20" fillId="0" borderId="0" xfId="90" applyFont="1" applyFill="1" applyAlignment="1">
      <alignment horizontal="left" vertical="top" wrapText="1"/>
    </xf>
    <xf numFmtId="0" fontId="8" fillId="0" borderId="0" xfId="54" applyFill="1" applyBorder="1" applyAlignment="1" applyProtection="1">
      <alignment vertical="center" wrapText="1"/>
    </xf>
    <xf numFmtId="0" fontId="89" fillId="0" borderId="25" xfId="89" applyFont="1" applyBorder="1" applyAlignment="1">
      <alignment horizontal="center" vertical="center"/>
    </xf>
    <xf numFmtId="0" fontId="89" fillId="6" borderId="36" xfId="89" applyFont="1" applyFill="1" applyBorder="1" applyAlignment="1">
      <alignment horizontal="center" vertical="center"/>
    </xf>
    <xf numFmtId="0" fontId="89" fillId="0" borderId="11" xfId="89" applyFont="1" applyBorder="1" applyAlignment="1">
      <alignment horizontal="center" vertical="center"/>
    </xf>
    <xf numFmtId="0" fontId="89" fillId="6" borderId="11" xfId="89" applyFont="1" applyFill="1" applyBorder="1" applyAlignment="1">
      <alignment horizontal="center" vertical="center"/>
    </xf>
    <xf numFmtId="0" fontId="89" fillId="0" borderId="0" xfId="89" applyFont="1"/>
    <xf numFmtId="0" fontId="89" fillId="0" borderId="0" xfId="89" applyFont="1" applyBorder="1"/>
    <xf numFmtId="0" fontId="89" fillId="0" borderId="0" xfId="90" applyFont="1" applyFill="1" applyBorder="1" applyAlignment="1">
      <alignment horizontal="center" vertical="center"/>
    </xf>
    <xf numFmtId="0" fontId="89" fillId="0" borderId="0" xfId="54" applyFont="1" applyFill="1" applyBorder="1" applyAlignment="1" applyProtection="1">
      <alignment vertical="center" wrapText="1"/>
    </xf>
    <xf numFmtId="0" fontId="90" fillId="0" borderId="0" xfId="90" applyFont="1" applyFill="1" applyBorder="1" applyAlignment="1">
      <alignment vertical="center"/>
    </xf>
    <xf numFmtId="0" fontId="81" fillId="0" borderId="0" xfId="90" applyFont="1" applyFill="1" applyBorder="1" applyAlignment="1">
      <alignment vertical="center" wrapText="1"/>
    </xf>
    <xf numFmtId="0" fontId="46" fillId="0" borderId="0" xfId="89" applyFont="1"/>
    <xf numFmtId="0" fontId="90" fillId="0" borderId="0" xfId="90" applyFont="1" applyFill="1" applyBorder="1" applyAlignment="1">
      <alignment horizontal="left" vertical="center" wrapText="1"/>
    </xf>
    <xf numFmtId="0" fontId="93" fillId="0" borderId="0" xfId="89" applyFont="1" applyFill="1" applyBorder="1" applyAlignment="1"/>
    <xf numFmtId="0" fontId="93" fillId="0" borderId="0" xfId="89" applyFont="1" applyFill="1" applyBorder="1" applyAlignment="1">
      <alignment shrinkToFit="1"/>
    </xf>
    <xf numFmtId="0" fontId="90" fillId="0" borderId="0" xfId="90" applyFont="1" applyFill="1" applyBorder="1" applyAlignment="1">
      <alignment horizontal="right" vertical="center" wrapText="1"/>
    </xf>
    <xf numFmtId="0" fontId="90" fillId="0" borderId="0" xfId="90" applyFont="1" applyFill="1" applyBorder="1" applyAlignment="1">
      <alignment horizontal="center" vertical="center" wrapText="1"/>
    </xf>
    <xf numFmtId="0" fontId="74" fillId="0" borderId="0" xfId="90" applyFont="1" applyFill="1" applyBorder="1" applyAlignment="1">
      <alignment vertical="center"/>
    </xf>
    <xf numFmtId="0" fontId="46" fillId="0" borderId="0" xfId="90" applyFont="1" applyFill="1" applyBorder="1" applyAlignment="1">
      <alignment vertical="center"/>
    </xf>
    <xf numFmtId="0" fontId="46" fillId="0" borderId="0" xfId="89" applyFont="1" applyFill="1" applyBorder="1" applyAlignment="1"/>
    <xf numFmtId="0" fontId="46" fillId="0" borderId="0" xfId="89" applyFont="1" applyFill="1" applyBorder="1" applyAlignment="1">
      <alignment shrinkToFit="1"/>
    </xf>
    <xf numFmtId="0" fontId="71" fillId="25" borderId="48" xfId="0" applyFont="1" applyFill="1" applyBorder="1" applyAlignment="1">
      <alignment vertical="center" wrapText="1" shrinkToFit="1"/>
    </xf>
    <xf numFmtId="0" fontId="71" fillId="25" borderId="27" xfId="0" applyFont="1" applyFill="1" applyBorder="1" applyAlignment="1">
      <alignment vertical="center" wrapText="1" shrinkToFit="1"/>
    </xf>
    <xf numFmtId="0" fontId="71" fillId="25" borderId="27" xfId="0" applyFont="1" applyFill="1" applyBorder="1" applyAlignment="1">
      <alignment vertical="center" wrapText="1"/>
    </xf>
    <xf numFmtId="0" fontId="11" fillId="25" borderId="38" xfId="0" applyFont="1" applyFill="1" applyBorder="1" applyAlignment="1">
      <alignment vertical="center" wrapText="1"/>
    </xf>
    <xf numFmtId="0" fontId="11" fillId="25" borderId="18" xfId="0" applyFont="1" applyFill="1" applyBorder="1" applyAlignment="1">
      <alignment vertical="center" wrapText="1" shrinkToFit="1"/>
    </xf>
    <xf numFmtId="0" fontId="11" fillId="25" borderId="18" xfId="0" applyFont="1" applyFill="1" applyBorder="1" applyAlignment="1">
      <alignment vertical="center" wrapText="1"/>
    </xf>
    <xf numFmtId="0" fontId="11" fillId="25" borderId="46" xfId="0" applyFont="1" applyFill="1" applyBorder="1" applyAlignment="1">
      <alignment vertical="center" wrapText="1" shrinkToFit="1"/>
    </xf>
    <xf numFmtId="0" fontId="11" fillId="25" borderId="46" xfId="0" applyFont="1" applyFill="1" applyBorder="1" applyAlignment="1">
      <alignment vertical="center" wrapText="1"/>
    </xf>
    <xf numFmtId="0" fontId="11" fillId="25" borderId="83" xfId="0" applyFont="1" applyFill="1" applyBorder="1" applyAlignment="1">
      <alignment vertical="center" wrapText="1"/>
    </xf>
    <xf numFmtId="0" fontId="15" fillId="24" borderId="33" xfId="0" applyFont="1" applyFill="1" applyBorder="1" applyAlignment="1">
      <alignment horizontal="center" vertical="center"/>
    </xf>
    <xf numFmtId="0" fontId="7" fillId="26" borderId="33" xfId="0" applyFont="1" applyFill="1" applyBorder="1" applyAlignment="1">
      <alignment horizontal="center" vertical="center"/>
    </xf>
    <xf numFmtId="0" fontId="7" fillId="26" borderId="33" xfId="0" applyFont="1" applyFill="1" applyBorder="1" applyAlignment="1">
      <alignment horizontal="center" vertical="center" wrapText="1"/>
    </xf>
    <xf numFmtId="0" fontId="11" fillId="0" borderId="15" xfId="0" applyFont="1" applyFill="1" applyBorder="1" applyAlignment="1">
      <alignment vertical="center"/>
    </xf>
    <xf numFmtId="0" fontId="11" fillId="0" borderId="13" xfId="0" applyFont="1" applyFill="1" applyBorder="1" applyAlignment="1">
      <alignment horizontal="right" vertical="center"/>
    </xf>
    <xf numFmtId="0" fontId="13" fillId="0" borderId="0" xfId="84" applyFont="1" applyFill="1" applyAlignment="1">
      <alignment horizontal="left" vertical="center"/>
    </xf>
    <xf numFmtId="0" fontId="0" fillId="0" borderId="0" xfId="0" applyAlignment="1">
      <alignment vertical="center"/>
    </xf>
    <xf numFmtId="0" fontId="5" fillId="0" borderId="85" xfId="86" applyFont="1" applyFill="1" applyBorder="1" applyAlignment="1">
      <alignment horizontal="center" vertical="center"/>
    </xf>
    <xf numFmtId="0" fontId="4" fillId="25" borderId="85" xfId="86" applyFont="1" applyFill="1" applyBorder="1" applyAlignment="1">
      <alignment horizontal="center" vertical="center"/>
    </xf>
    <xf numFmtId="0" fontId="47" fillId="24" borderId="0" xfId="85" applyFont="1" applyFill="1" applyAlignment="1">
      <alignment vertical="top" wrapText="1"/>
    </xf>
    <xf numFmtId="49" fontId="4" fillId="0" borderId="0" xfId="86" applyNumberFormat="1" applyFont="1" applyAlignment="1">
      <alignment vertical="center"/>
    </xf>
    <xf numFmtId="0" fontId="5" fillId="0" borderId="0" xfId="86" applyFont="1" applyAlignment="1">
      <alignment vertical="center"/>
    </xf>
    <xf numFmtId="0" fontId="5" fillId="0" borderId="89" xfId="86" applyFont="1" applyFill="1" applyBorder="1" applyAlignment="1">
      <alignment horizontal="center" vertical="center"/>
    </xf>
    <xf numFmtId="0" fontId="5" fillId="0" borderId="86" xfId="86" applyFont="1" applyFill="1" applyBorder="1" applyAlignment="1">
      <alignment horizontal="center" vertical="center"/>
    </xf>
    <xf numFmtId="0" fontId="5" fillId="0" borderId="90" xfId="86" applyFont="1" applyFill="1" applyBorder="1" applyAlignment="1">
      <alignment horizontal="center" vertical="center"/>
    </xf>
    <xf numFmtId="0" fontId="5" fillId="0" borderId="91" xfId="86" applyFont="1" applyFill="1" applyBorder="1" applyAlignment="1">
      <alignment horizontal="center" vertical="center"/>
    </xf>
    <xf numFmtId="0" fontId="0" fillId="0" borderId="0" xfId="0" applyFont="1" applyAlignment="1">
      <alignment vertical="center"/>
    </xf>
    <xf numFmtId="0" fontId="0" fillId="0" borderId="0" xfId="86" applyFont="1"/>
    <xf numFmtId="0" fontId="0" fillId="0" borderId="0" xfId="0" applyFont="1" applyBorder="1" applyAlignment="1">
      <alignment vertical="center"/>
    </xf>
    <xf numFmtId="0" fontId="0" fillId="0" borderId="0" xfId="0" applyFont="1" applyFill="1" applyBorder="1" applyAlignment="1">
      <alignment vertical="center"/>
    </xf>
    <xf numFmtId="0" fontId="0" fillId="0" borderId="0" xfId="0" applyFont="1" applyFill="1" applyAlignment="1">
      <alignment vertical="center"/>
    </xf>
    <xf numFmtId="0" fontId="2" fillId="0" borderId="0" xfId="86" applyFont="1" applyAlignment="1">
      <alignment horizontal="left" vertical="center"/>
    </xf>
    <xf numFmtId="0" fontId="4" fillId="6" borderId="93" xfId="86" applyFont="1" applyFill="1" applyBorder="1" applyAlignment="1">
      <alignment horizontal="center" vertical="center" wrapText="1"/>
    </xf>
    <xf numFmtId="0" fontId="10" fillId="0" borderId="89" xfId="86" applyFont="1" applyBorder="1" applyAlignment="1">
      <alignment horizontal="center" vertical="center"/>
    </xf>
    <xf numFmtId="0" fontId="4" fillId="25" borderId="89" xfId="86" applyFont="1" applyFill="1" applyBorder="1" applyAlignment="1">
      <alignment horizontal="center" vertical="center"/>
    </xf>
    <xf numFmtId="0" fontId="2" fillId="24" borderId="94" xfId="86" applyFont="1" applyFill="1" applyBorder="1" applyAlignment="1">
      <alignment horizontal="center" vertical="center"/>
    </xf>
    <xf numFmtId="49" fontId="2" fillId="24" borderId="94" xfId="86" applyNumberFormat="1" applyFont="1" applyFill="1" applyBorder="1" applyAlignment="1">
      <alignment horizontal="center" vertical="center"/>
    </xf>
    <xf numFmtId="0" fontId="2" fillId="24" borderId="88" xfId="86" applyFont="1" applyFill="1" applyBorder="1" applyAlignment="1">
      <alignment horizontal="center" vertical="center"/>
    </xf>
    <xf numFmtId="0" fontId="2" fillId="24" borderId="95" xfId="86" applyFont="1" applyFill="1" applyBorder="1" applyAlignment="1">
      <alignment horizontal="center" vertical="center" wrapText="1"/>
    </xf>
    <xf numFmtId="0" fontId="4" fillId="25" borderId="90" xfId="86" applyFont="1" applyFill="1" applyBorder="1" applyAlignment="1">
      <alignment horizontal="center" vertical="center"/>
    </xf>
    <xf numFmtId="0" fontId="2" fillId="24" borderId="96" xfId="86" applyFont="1" applyFill="1" applyBorder="1" applyAlignment="1">
      <alignment horizontal="center" vertical="center"/>
    </xf>
    <xf numFmtId="0" fontId="10" fillId="0" borderId="84" xfId="86" applyFont="1" applyBorder="1" applyAlignment="1">
      <alignment horizontal="center" vertical="center" wrapText="1"/>
    </xf>
    <xf numFmtId="0" fontId="10" fillId="0" borderId="90" xfId="86" applyFont="1" applyBorder="1" applyAlignment="1">
      <alignment horizontal="center" vertical="center"/>
    </xf>
    <xf numFmtId="0" fontId="10" fillId="0" borderId="90" xfId="86" applyFont="1" applyBorder="1" applyAlignment="1">
      <alignment horizontal="center" vertical="center" wrapText="1"/>
    </xf>
    <xf numFmtId="0" fontId="2" fillId="24" borderId="88" xfId="86" applyFont="1" applyFill="1" applyBorder="1" applyAlignment="1">
      <alignment horizontal="center" vertical="center" wrapText="1"/>
    </xf>
    <xf numFmtId="0" fontId="10" fillId="0" borderId="86" xfId="86" applyFont="1" applyBorder="1" applyAlignment="1">
      <alignment horizontal="center" vertical="center" wrapText="1"/>
    </xf>
    <xf numFmtId="0" fontId="4" fillId="25" borderId="97" xfId="86" applyFont="1" applyFill="1" applyBorder="1" applyAlignment="1">
      <alignment horizontal="center" vertical="center"/>
    </xf>
    <xf numFmtId="0" fontId="10" fillId="0" borderId="99" xfId="86" applyFont="1" applyBorder="1" applyAlignment="1">
      <alignment horizontal="center" vertical="center"/>
    </xf>
    <xf numFmtId="0" fontId="10" fillId="0" borderId="98" xfId="86" applyFont="1" applyBorder="1" applyAlignment="1">
      <alignment horizontal="center" vertical="center"/>
    </xf>
    <xf numFmtId="0" fontId="10" fillId="0" borderId="97" xfId="86" applyFont="1" applyBorder="1" applyAlignment="1">
      <alignment horizontal="center" vertical="center"/>
    </xf>
    <xf numFmtId="0" fontId="5" fillId="0" borderId="97" xfId="86" applyFont="1" applyFill="1" applyBorder="1" applyAlignment="1">
      <alignment horizontal="center" vertical="center"/>
    </xf>
    <xf numFmtId="0" fontId="2" fillId="24" borderId="87" xfId="86" applyFont="1" applyFill="1" applyBorder="1" applyAlignment="1">
      <alignment horizontal="center" vertical="center" wrapText="1"/>
    </xf>
    <xf numFmtId="0" fontId="10" fillId="0" borderId="85" xfId="86" applyFont="1" applyBorder="1" applyAlignment="1">
      <alignment horizontal="center" vertical="center" wrapText="1"/>
    </xf>
    <xf numFmtId="0" fontId="2" fillId="24" borderId="103" xfId="86" applyFont="1" applyFill="1" applyBorder="1" applyAlignment="1">
      <alignment horizontal="center" vertical="center"/>
    </xf>
    <xf numFmtId="0" fontId="10" fillId="0" borderId="104" xfId="86" applyFont="1" applyBorder="1" applyAlignment="1">
      <alignment horizontal="center" vertical="center"/>
    </xf>
    <xf numFmtId="0" fontId="4" fillId="25" borderId="104" xfId="86" applyFont="1" applyFill="1" applyBorder="1" applyAlignment="1">
      <alignment horizontal="center" vertical="center"/>
    </xf>
    <xf numFmtId="0" fontId="5" fillId="0" borderId="104" xfId="86" applyFont="1" applyFill="1" applyBorder="1" applyAlignment="1">
      <alignment horizontal="center" vertical="center"/>
    </xf>
    <xf numFmtId="49" fontId="2" fillId="0" borderId="88" xfId="86" applyNumberFormat="1" applyFont="1" applyFill="1" applyBorder="1" applyAlignment="1">
      <alignment horizontal="center" vertical="center"/>
    </xf>
    <xf numFmtId="0" fontId="2" fillId="0" borderId="0" xfId="86" applyFont="1" applyFill="1" applyAlignment="1">
      <alignment vertical="center"/>
    </xf>
    <xf numFmtId="49" fontId="4" fillId="0" borderId="0" xfId="86" applyNumberFormat="1" applyFont="1" applyFill="1" applyAlignment="1">
      <alignment vertical="center"/>
    </xf>
    <xf numFmtId="0" fontId="5" fillId="0" borderId="0" xfId="86" applyFont="1" applyFill="1" applyAlignment="1">
      <alignment vertical="center"/>
    </xf>
    <xf numFmtId="0" fontId="0" fillId="0" borderId="0" xfId="86" applyFont="1" applyFill="1"/>
    <xf numFmtId="0" fontId="2" fillId="24" borderId="106" xfId="86" applyFont="1" applyFill="1" applyBorder="1" applyAlignment="1">
      <alignment horizontal="center" vertical="center"/>
    </xf>
    <xf numFmtId="0" fontId="49" fillId="24" borderId="0" xfId="85" applyFont="1" applyFill="1" applyAlignment="1">
      <alignment horizontal="center" vertical="top" wrapText="1"/>
    </xf>
    <xf numFmtId="0" fontId="54" fillId="24" borderId="0" xfId="85" applyFont="1" applyFill="1" applyBorder="1" applyAlignment="1">
      <alignment horizontal="center" vertical="top" wrapText="1"/>
    </xf>
    <xf numFmtId="0" fontId="47" fillId="24" borderId="13" xfId="85" applyFont="1" applyFill="1" applyBorder="1" applyAlignment="1">
      <alignment vertical="top" wrapText="1"/>
    </xf>
    <xf numFmtId="0" fontId="47" fillId="24" borderId="0" xfId="85" applyFont="1" applyFill="1" applyBorder="1" applyAlignment="1">
      <alignment horizontal="left" vertical="top" wrapText="1"/>
    </xf>
    <xf numFmtId="0" fontId="47" fillId="24" borderId="0" xfId="85" applyFont="1" applyFill="1" applyBorder="1" applyAlignment="1">
      <alignment vertical="top" wrapText="1"/>
    </xf>
    <xf numFmtId="0" fontId="47" fillId="24" borderId="0" xfId="85" applyFont="1" applyFill="1" applyBorder="1" applyAlignment="1">
      <alignment horizontal="left" wrapText="1"/>
    </xf>
    <xf numFmtId="0" fontId="29" fillId="0" borderId="0" xfId="85" applyFont="1" applyBorder="1" applyAlignment="1">
      <alignment vertical="center"/>
    </xf>
    <xf numFmtId="0" fontId="29" fillId="0" borderId="0" xfId="85" applyFont="1" applyBorder="1"/>
    <xf numFmtId="49" fontId="7" fillId="24" borderId="0" xfId="87" applyNumberFormat="1" applyFont="1" applyFill="1" applyBorder="1" applyAlignment="1">
      <alignment horizontal="left" vertical="center"/>
    </xf>
    <xf numFmtId="0" fontId="7" fillId="24" borderId="0" xfId="0" applyFont="1" applyFill="1" applyAlignment="1">
      <alignment vertical="center"/>
    </xf>
    <xf numFmtId="49" fontId="7" fillId="24" borderId="0" xfId="87" applyNumberFormat="1" applyFont="1" applyFill="1" applyBorder="1" applyAlignment="1">
      <alignment horizontal="right" vertical="center"/>
    </xf>
    <xf numFmtId="0" fontId="5" fillId="24" borderId="0" xfId="0" applyFont="1" applyFill="1" applyAlignment="1">
      <alignment vertical="center"/>
    </xf>
    <xf numFmtId="49" fontId="6" fillId="24" borderId="0" xfId="87" applyNumberFormat="1" applyFont="1" applyFill="1" applyBorder="1" applyAlignment="1">
      <alignment horizontal="center" vertical="center"/>
    </xf>
    <xf numFmtId="0" fontId="5" fillId="0" borderId="0" xfId="0" applyFont="1" applyAlignment="1">
      <alignment vertical="center"/>
    </xf>
    <xf numFmtId="49" fontId="6" fillId="24" borderId="0" xfId="87" applyNumberFormat="1" applyFont="1" applyFill="1" applyBorder="1" applyAlignment="1">
      <alignment horizontal="right" vertical="center"/>
    </xf>
    <xf numFmtId="49" fontId="6" fillId="24" borderId="11" xfId="87" applyNumberFormat="1" applyFont="1" applyFill="1" applyBorder="1" applyAlignment="1">
      <alignment horizontal="left" vertical="center"/>
    </xf>
    <xf numFmtId="49" fontId="6" fillId="0" borderId="0" xfId="87" applyNumberFormat="1" applyFont="1" applyFill="1" applyBorder="1" applyAlignment="1">
      <alignment horizontal="center" vertical="center"/>
    </xf>
    <xf numFmtId="49" fontId="6" fillId="24" borderId="16" xfId="87" applyNumberFormat="1" applyFont="1" applyFill="1" applyBorder="1" applyAlignment="1">
      <alignment horizontal="left" vertical="center"/>
    </xf>
    <xf numFmtId="49" fontId="6" fillId="24" borderId="16" xfId="87" applyNumberFormat="1" applyFont="1" applyFill="1" applyBorder="1" applyAlignment="1">
      <alignment horizontal="center" vertical="center"/>
    </xf>
    <xf numFmtId="0" fontId="5" fillId="24" borderId="0" xfId="87" applyFont="1" applyFill="1"/>
    <xf numFmtId="0" fontId="5" fillId="24" borderId="11" xfId="0" applyFont="1" applyFill="1" applyBorder="1" applyAlignment="1">
      <alignment vertical="center"/>
    </xf>
    <xf numFmtId="0" fontId="6" fillId="24" borderId="0" xfId="87" applyNumberFormat="1" applyFont="1" applyFill="1" applyBorder="1" applyAlignment="1">
      <alignment horizontal="left" vertical="center"/>
    </xf>
    <xf numFmtId="0" fontId="9" fillId="24" borderId="32" xfId="87" applyFont="1" applyFill="1" applyBorder="1" applyAlignment="1">
      <alignment horizontal="center" vertical="center"/>
    </xf>
    <xf numFmtId="0" fontId="9" fillId="24" borderId="109" xfId="87" applyFont="1" applyFill="1" applyBorder="1" applyAlignment="1">
      <alignment horizontal="center" vertical="center"/>
    </xf>
    <xf numFmtId="49" fontId="6" fillId="24" borderId="32" xfId="87" applyNumberFormat="1" applyFont="1" applyFill="1" applyBorder="1" applyAlignment="1">
      <alignment horizontal="center" vertical="center"/>
    </xf>
    <xf numFmtId="0" fontId="6" fillId="24" borderId="32" xfId="87" applyFont="1" applyFill="1" applyBorder="1" applyAlignment="1">
      <alignment horizontal="center" vertical="center"/>
    </xf>
    <xf numFmtId="0" fontId="6" fillId="24" borderId="32" xfId="87" applyFont="1" applyFill="1" applyBorder="1" applyAlignment="1">
      <alignment horizontal="right" vertical="center"/>
    </xf>
    <xf numFmtId="49" fontId="6" fillId="24" borderId="0" xfId="0" applyNumberFormat="1" applyFont="1" applyFill="1" applyBorder="1" applyAlignment="1">
      <alignment horizontal="left" vertical="center" textRotation="255"/>
    </xf>
    <xf numFmtId="0" fontId="6" fillId="24" borderId="16" xfId="0" applyNumberFormat="1" applyFont="1" applyFill="1" applyBorder="1" applyAlignment="1">
      <alignment horizontal="left" vertical="center"/>
    </xf>
    <xf numFmtId="0" fontId="6" fillId="0" borderId="16" xfId="0" applyNumberFormat="1" applyFont="1" applyFill="1" applyBorder="1" applyAlignment="1">
      <alignment horizontal="center" vertical="center"/>
    </xf>
    <xf numFmtId="49" fontId="6" fillId="24" borderId="16" xfId="0" applyNumberFormat="1" applyFont="1" applyFill="1" applyBorder="1" applyAlignment="1">
      <alignment horizontal="left" vertical="center"/>
    </xf>
    <xf numFmtId="49" fontId="6" fillId="24" borderId="16" xfId="0" applyNumberFormat="1" applyFont="1" applyFill="1" applyBorder="1" applyAlignment="1">
      <alignment horizontal="right" vertical="center"/>
    </xf>
    <xf numFmtId="49" fontId="2" fillId="25" borderId="16" xfId="0" applyNumberFormat="1" applyFont="1" applyFill="1" applyBorder="1" applyAlignment="1">
      <alignment horizontal="center" vertical="center"/>
    </xf>
    <xf numFmtId="0" fontId="2" fillId="0" borderId="16" xfId="0" applyNumberFormat="1" applyFont="1" applyFill="1" applyBorder="1" applyAlignment="1">
      <alignment horizontal="left" vertical="center"/>
    </xf>
    <xf numFmtId="49" fontId="2" fillId="25" borderId="0" xfId="0" applyNumberFormat="1" applyFont="1" applyFill="1" applyBorder="1" applyAlignment="1">
      <alignment horizontal="center" vertical="center"/>
    </xf>
    <xf numFmtId="0" fontId="9" fillId="24" borderId="110" xfId="87" applyFont="1" applyFill="1" applyBorder="1" applyAlignment="1">
      <alignment vertical="center"/>
    </xf>
    <xf numFmtId="0" fontId="5" fillId="24" borderId="16" xfId="87" applyFont="1" applyFill="1" applyBorder="1" applyAlignment="1"/>
    <xf numFmtId="0" fontId="5" fillId="24" borderId="16" xfId="87" applyFont="1" applyFill="1" applyBorder="1"/>
    <xf numFmtId="49" fontId="6" fillId="24" borderId="10" xfId="87" applyNumberFormat="1" applyFont="1" applyFill="1" applyBorder="1" applyAlignment="1">
      <alignment horizontal="left" vertical="center"/>
    </xf>
    <xf numFmtId="0" fontId="5" fillId="24" borderId="10" xfId="87" applyFont="1" applyFill="1" applyBorder="1" applyAlignment="1"/>
    <xf numFmtId="0" fontId="5" fillId="24" borderId="10" xfId="87" applyFont="1" applyFill="1" applyBorder="1"/>
    <xf numFmtId="0" fontId="5" fillId="24" borderId="0" xfId="87" applyFont="1" applyFill="1" applyBorder="1"/>
    <xf numFmtId="0" fontId="5" fillId="24" borderId="0" xfId="87" applyFont="1" applyFill="1" applyBorder="1" applyAlignment="1"/>
    <xf numFmtId="49" fontId="2" fillId="25" borderId="10" xfId="0" applyNumberFormat="1" applyFont="1" applyFill="1" applyBorder="1" applyAlignment="1">
      <alignment horizontal="center" vertical="center"/>
    </xf>
    <xf numFmtId="0" fontId="5" fillId="0" borderId="16" xfId="0" applyFont="1" applyBorder="1" applyAlignment="1">
      <alignment vertical="center"/>
    </xf>
    <xf numFmtId="49" fontId="6" fillId="24" borderId="111" xfId="0" applyNumberFormat="1" applyFont="1" applyFill="1" applyBorder="1" applyAlignment="1">
      <alignment horizontal="left" vertical="center"/>
    </xf>
    <xf numFmtId="49" fontId="6" fillId="24" borderId="112" xfId="0" applyNumberFormat="1" applyFont="1" applyFill="1" applyBorder="1" applyAlignment="1">
      <alignment horizontal="left" vertical="center"/>
    </xf>
    <xf numFmtId="49" fontId="2" fillId="25" borderId="112" xfId="0" applyNumberFormat="1" applyFont="1" applyFill="1" applyBorder="1" applyAlignment="1">
      <alignment horizontal="center" vertical="center"/>
    </xf>
    <xf numFmtId="49" fontId="6" fillId="24" borderId="112" xfId="0" applyNumberFormat="1" applyFont="1" applyFill="1" applyBorder="1" applyAlignment="1">
      <alignment horizontal="right" vertical="center"/>
    </xf>
    <xf numFmtId="49" fontId="6" fillId="24" borderId="113" xfId="0" applyNumberFormat="1" applyFont="1" applyFill="1" applyBorder="1" applyAlignment="1">
      <alignment horizontal="right" vertical="center"/>
    </xf>
    <xf numFmtId="49" fontId="6" fillId="24" borderId="114" xfId="0" applyNumberFormat="1" applyFont="1" applyFill="1" applyBorder="1" applyAlignment="1">
      <alignment horizontal="left" vertical="center"/>
    </xf>
    <xf numFmtId="49" fontId="2" fillId="25" borderId="107" xfId="87" applyNumberFormat="1" applyFont="1" applyFill="1" applyBorder="1" applyAlignment="1">
      <alignment horizontal="center" vertical="center"/>
    </xf>
    <xf numFmtId="49" fontId="6" fillId="0" borderId="107" xfId="0" applyNumberFormat="1" applyFont="1" applyFill="1" applyBorder="1" applyAlignment="1">
      <alignment vertical="center" shrinkToFit="1"/>
    </xf>
    <xf numFmtId="49" fontId="2" fillId="25" borderId="107" xfId="0" applyNumberFormat="1" applyFont="1" applyFill="1" applyBorder="1" applyAlignment="1">
      <alignment horizontal="center" vertical="center"/>
    </xf>
    <xf numFmtId="49" fontId="6" fillId="0" borderId="107" xfId="0" applyNumberFormat="1" applyFont="1" applyFill="1" applyBorder="1" applyAlignment="1">
      <alignment horizontal="left" vertical="center"/>
    </xf>
    <xf numFmtId="0" fontId="6" fillId="24" borderId="0" xfId="87" applyNumberFormat="1" applyFont="1" applyFill="1" applyBorder="1" applyAlignment="1">
      <alignment horizontal="left" vertical="center" textRotation="255"/>
    </xf>
    <xf numFmtId="0" fontId="21" fillId="0" borderId="0" xfId="86" applyFont="1"/>
    <xf numFmtId="0" fontId="6" fillId="24" borderId="0" xfId="86" applyFont="1" applyFill="1"/>
    <xf numFmtId="0" fontId="5" fillId="0" borderId="16" xfId="0" applyFont="1" applyBorder="1" applyAlignment="1">
      <alignment horizontal="center" vertical="center"/>
    </xf>
    <xf numFmtId="0" fontId="6" fillId="24" borderId="0" xfId="87" applyNumberFormat="1" applyFont="1" applyFill="1" applyBorder="1" applyAlignment="1">
      <alignment horizontal="center" vertical="center"/>
    </xf>
    <xf numFmtId="0" fontId="5" fillId="24" borderId="0" xfId="0" applyFont="1" applyFill="1" applyBorder="1" applyAlignment="1">
      <alignment horizontal="center" vertical="center"/>
    </xf>
    <xf numFmtId="49" fontId="5" fillId="24" borderId="0" xfId="87" applyNumberFormat="1" applyFont="1" applyFill="1" applyBorder="1" applyAlignment="1">
      <alignment horizontal="left" vertical="center"/>
    </xf>
    <xf numFmtId="49" fontId="9" fillId="0" borderId="116" xfId="87" applyNumberFormat="1" applyFont="1" applyBorder="1" applyAlignment="1">
      <alignment horizontal="left" vertical="center"/>
    </xf>
    <xf numFmtId="0" fontId="9" fillId="24" borderId="117" xfId="87" applyFont="1" applyFill="1" applyBorder="1" applyAlignment="1">
      <alignment horizontal="center" vertical="center"/>
    </xf>
    <xf numFmtId="0" fontId="5" fillId="24" borderId="118" xfId="0" applyFont="1" applyFill="1" applyBorder="1" applyAlignment="1">
      <alignment vertical="center"/>
    </xf>
    <xf numFmtId="49" fontId="6" fillId="24" borderId="119" xfId="87" applyNumberFormat="1" applyFont="1" applyFill="1" applyBorder="1" applyAlignment="1">
      <alignment horizontal="left" vertical="center" wrapText="1"/>
    </xf>
    <xf numFmtId="0" fontId="6" fillId="24" borderId="119" xfId="87" applyFont="1" applyFill="1" applyBorder="1" applyAlignment="1">
      <alignment horizontal="left"/>
    </xf>
    <xf numFmtId="0" fontId="23" fillId="24" borderId="119" xfId="87" applyFont="1" applyFill="1" applyBorder="1" applyAlignment="1">
      <alignment horizontal="left"/>
    </xf>
    <xf numFmtId="0" fontId="9" fillId="24" borderId="119" xfId="87" applyFont="1" applyFill="1" applyBorder="1" applyAlignment="1">
      <alignment horizontal="left"/>
    </xf>
    <xf numFmtId="0" fontId="6" fillId="24" borderId="110" xfId="87" applyFont="1" applyFill="1" applyBorder="1" applyAlignment="1">
      <alignment vertical="center"/>
    </xf>
    <xf numFmtId="0" fontId="5" fillId="24" borderId="120" xfId="0" applyFont="1" applyFill="1" applyBorder="1" applyAlignment="1">
      <alignment vertical="center"/>
    </xf>
    <xf numFmtId="0" fontId="6" fillId="0" borderId="0" xfId="79" applyFont="1" applyAlignment="1">
      <alignment vertical="center"/>
    </xf>
    <xf numFmtId="0" fontId="6" fillId="0" borderId="0" xfId="79" applyFont="1" applyBorder="1" applyAlignment="1">
      <alignment vertical="center"/>
    </xf>
    <xf numFmtId="0" fontId="6" fillId="0" borderId="0" xfId="79" applyFont="1" applyFill="1" applyAlignment="1">
      <alignment vertical="center"/>
    </xf>
    <xf numFmtId="0" fontId="6" fillId="0" borderId="119" xfId="79" applyFont="1" applyBorder="1" applyAlignment="1">
      <alignment vertical="center"/>
    </xf>
    <xf numFmtId="0" fontId="6" fillId="24" borderId="0" xfId="79" applyFont="1" applyFill="1" applyBorder="1" applyAlignment="1">
      <alignment vertical="center" shrinkToFit="1"/>
    </xf>
    <xf numFmtId="0" fontId="6" fillId="24" borderId="0" xfId="79" applyFont="1" applyFill="1" applyAlignment="1">
      <alignment vertical="center"/>
    </xf>
    <xf numFmtId="0" fontId="6" fillId="0" borderId="0" xfId="79" applyFont="1" applyAlignment="1">
      <alignment horizontal="left" vertical="center"/>
    </xf>
    <xf numFmtId="0" fontId="6" fillId="0" borderId="0" xfId="79" applyFont="1" applyBorder="1" applyAlignment="1">
      <alignment horizontal="left" vertical="center"/>
    </xf>
    <xf numFmtId="0" fontId="6" fillId="0" borderId="0" xfId="79" applyFont="1" applyAlignment="1">
      <alignment horizontal="right" vertical="center"/>
    </xf>
    <xf numFmtId="0" fontId="10" fillId="24" borderId="0" xfId="79" applyFont="1" applyFill="1" applyAlignment="1">
      <alignment vertical="center"/>
    </xf>
    <xf numFmtId="0" fontId="6" fillId="0" borderId="0" xfId="79" applyFont="1" applyBorder="1" applyAlignment="1">
      <alignment horizontal="right" vertical="center"/>
    </xf>
    <xf numFmtId="0" fontId="6" fillId="24" borderId="0" xfId="79" applyFont="1" applyFill="1" applyBorder="1" applyAlignment="1">
      <alignment horizontal="right" vertical="center"/>
    </xf>
    <xf numFmtId="0" fontId="4" fillId="24" borderId="0" xfId="79" applyFont="1" applyFill="1" applyBorder="1" applyAlignment="1">
      <alignment horizontal="center" vertical="center"/>
    </xf>
    <xf numFmtId="0" fontId="6" fillId="0" borderId="0" xfId="79" applyFont="1" applyFill="1" applyBorder="1" applyAlignment="1">
      <alignment vertical="center"/>
    </xf>
    <xf numFmtId="0" fontId="6" fillId="0" borderId="119" xfId="79" applyFont="1" applyFill="1" applyBorder="1" applyAlignment="1">
      <alignment vertical="center"/>
    </xf>
    <xf numFmtId="176" fontId="6" fillId="0" borderId="25" xfId="79" applyNumberFormat="1" applyFont="1" applyBorder="1" applyAlignment="1">
      <alignment horizontal="center" vertical="center"/>
    </xf>
    <xf numFmtId="0" fontId="12" fillId="24" borderId="0" xfId="79" applyFont="1" applyFill="1" applyBorder="1" applyAlignment="1">
      <alignment horizontal="left" vertical="center"/>
    </xf>
    <xf numFmtId="0" fontId="6" fillId="24" borderId="16" xfId="79" applyFont="1" applyFill="1" applyBorder="1" applyAlignment="1">
      <alignment vertical="center"/>
    </xf>
    <xf numFmtId="0" fontId="6" fillId="0" borderId="11" xfId="79" applyFont="1" applyBorder="1" applyAlignment="1">
      <alignment vertical="center"/>
    </xf>
    <xf numFmtId="0" fontId="6" fillId="0" borderId="16" xfId="79" applyFont="1" applyFill="1" applyBorder="1" applyAlignment="1">
      <alignment vertical="center"/>
    </xf>
    <xf numFmtId="0" fontId="12" fillId="24" borderId="16" xfId="79" applyFont="1" applyFill="1" applyBorder="1" applyAlignment="1">
      <alignment horizontal="left" vertical="center"/>
    </xf>
    <xf numFmtId="0" fontId="6" fillId="25" borderId="16" xfId="79" applyFont="1" applyFill="1" applyBorder="1" applyAlignment="1">
      <alignment vertical="center"/>
    </xf>
    <xf numFmtId="49" fontId="6" fillId="0" borderId="0" xfId="79" applyNumberFormat="1" applyFont="1" applyFill="1" applyBorder="1" applyAlignment="1">
      <alignment horizontal="center" vertical="center"/>
    </xf>
    <xf numFmtId="49" fontId="6" fillId="24" borderId="0" xfId="79" applyNumberFormat="1" applyFont="1" applyFill="1" applyBorder="1" applyAlignment="1">
      <alignment vertical="center"/>
    </xf>
    <xf numFmtId="49" fontId="6" fillId="6" borderId="10" xfId="79" applyNumberFormat="1" applyFont="1" applyFill="1" applyBorder="1" applyAlignment="1">
      <alignment vertical="center"/>
    </xf>
    <xf numFmtId="0" fontId="5" fillId="24" borderId="0" xfId="79" applyFont="1" applyFill="1" applyBorder="1" applyAlignment="1">
      <alignment horizontal="left" vertical="center"/>
    </xf>
    <xf numFmtId="176" fontId="6" fillId="0" borderId="10" xfId="79" applyNumberFormat="1" applyFont="1" applyBorder="1" applyAlignment="1">
      <alignment horizontal="center" vertical="center"/>
    </xf>
    <xf numFmtId="0" fontId="6" fillId="24" borderId="12" xfId="79" applyFont="1" applyFill="1" applyBorder="1" applyAlignment="1">
      <alignment vertical="center"/>
    </xf>
    <xf numFmtId="0" fontId="6" fillId="24" borderId="25" xfId="79" applyFont="1" applyFill="1" applyBorder="1" applyAlignment="1">
      <alignment vertical="center"/>
    </xf>
    <xf numFmtId="0" fontId="6" fillId="24" borderId="14" xfId="79" applyFont="1" applyFill="1" applyBorder="1" applyAlignment="1">
      <alignment vertical="center"/>
    </xf>
    <xf numFmtId="0" fontId="6" fillId="24" borderId="13" xfId="79" applyFont="1" applyFill="1" applyBorder="1" applyAlignment="1">
      <alignment vertical="center"/>
    </xf>
    <xf numFmtId="0" fontId="6" fillId="24" borderId="123" xfId="79" applyFont="1" applyFill="1" applyBorder="1" applyAlignment="1">
      <alignment vertical="center"/>
    </xf>
    <xf numFmtId="0" fontId="6" fillId="24" borderId="82" xfId="79" applyFont="1" applyFill="1" applyBorder="1" applyAlignment="1">
      <alignment vertical="center"/>
    </xf>
    <xf numFmtId="49" fontId="6" fillId="24" borderId="115" xfId="0" applyNumberFormat="1" applyFont="1" applyFill="1" applyBorder="1" applyAlignment="1">
      <alignment horizontal="left" vertical="center"/>
    </xf>
    <xf numFmtId="49" fontId="6" fillId="24" borderId="0" xfId="0" applyNumberFormat="1" applyFont="1" applyFill="1" applyBorder="1" applyAlignment="1">
      <alignment horizontal="right" vertical="center"/>
    </xf>
    <xf numFmtId="49" fontId="6" fillId="24" borderId="115" xfId="0" applyNumberFormat="1" applyFont="1" applyFill="1" applyBorder="1" applyAlignment="1">
      <alignment horizontal="right" vertical="center"/>
    </xf>
    <xf numFmtId="49" fontId="6" fillId="24" borderId="0" xfId="87" applyNumberFormat="1" applyFont="1" applyFill="1" applyBorder="1" applyAlignment="1">
      <alignment vertical="center" shrinkToFit="1"/>
    </xf>
    <xf numFmtId="0" fontId="6" fillId="24" borderId="124" xfId="79" applyNumberFormat="1" applyFont="1" applyFill="1" applyBorder="1" applyAlignment="1">
      <alignment horizontal="center" vertical="center"/>
    </xf>
    <xf numFmtId="0" fontId="6" fillId="24" borderId="125" xfId="79" applyNumberFormat="1" applyFont="1" applyFill="1" applyBorder="1" applyAlignment="1">
      <alignment horizontal="center" vertical="center"/>
    </xf>
    <xf numFmtId="0" fontId="13" fillId="0" borderId="0" xfId="84" applyFont="1" applyFill="1" applyAlignment="1">
      <alignment horizontal="left" vertical="center"/>
    </xf>
    <xf numFmtId="0" fontId="71" fillId="25" borderId="0" xfId="0" applyFont="1" applyFill="1" applyAlignment="1">
      <alignment horizontal="center" vertical="center"/>
    </xf>
    <xf numFmtId="0" fontId="71" fillId="0" borderId="0" xfId="0" applyFont="1" applyFill="1" applyBorder="1" applyAlignment="1">
      <alignment vertical="center"/>
    </xf>
    <xf numFmtId="0" fontId="0" fillId="0" borderId="0" xfId="0" applyAlignment="1">
      <alignment horizontal="right" vertical="center"/>
    </xf>
    <xf numFmtId="0" fontId="15" fillId="24" borderId="0" xfId="0" applyFont="1" applyFill="1" applyAlignment="1">
      <alignment vertical="center" wrapText="1"/>
    </xf>
    <xf numFmtId="0" fontId="68" fillId="0" borderId="0" xfId="0" applyFont="1" applyAlignment="1">
      <alignment vertical="center"/>
    </xf>
    <xf numFmtId="0" fontId="68" fillId="0" borderId="11" xfId="86" applyFont="1" applyBorder="1" applyAlignment="1">
      <alignment vertical="center"/>
    </xf>
    <xf numFmtId="0" fontId="15" fillId="6" borderId="33" xfId="0" applyFont="1" applyFill="1" applyBorder="1" applyAlignment="1">
      <alignment horizontal="center" vertical="center"/>
    </xf>
    <xf numFmtId="0" fontId="4" fillId="0" borderId="0" xfId="0" applyFont="1" applyBorder="1" applyAlignment="1">
      <alignment vertical="center"/>
    </xf>
    <xf numFmtId="38" fontId="13" fillId="0" borderId="126" xfId="63" applyFont="1" applyFill="1" applyBorder="1" applyAlignment="1">
      <alignment horizontal="right" vertical="center" shrinkToFit="1"/>
    </xf>
    <xf numFmtId="38" fontId="13" fillId="0" borderId="127" xfId="63" applyFont="1" applyFill="1" applyBorder="1" applyAlignment="1">
      <alignment horizontal="right" vertical="center" shrinkToFit="1"/>
    </xf>
    <xf numFmtId="38" fontId="13" fillId="0" borderId="26" xfId="63" applyFont="1" applyFill="1" applyBorder="1" applyAlignment="1">
      <alignment horizontal="right" vertical="center" shrinkToFit="1"/>
    </xf>
    <xf numFmtId="178" fontId="13" fillId="0" borderId="128" xfId="63" applyNumberFormat="1" applyFont="1" applyFill="1" applyBorder="1" applyAlignment="1">
      <alignment horizontal="right" vertical="center" shrinkToFit="1"/>
    </xf>
    <xf numFmtId="178" fontId="13" fillId="0" borderId="129" xfId="63" applyNumberFormat="1" applyFont="1" applyFill="1" applyBorder="1" applyAlignment="1">
      <alignment horizontal="right" vertical="center" shrinkToFit="1"/>
    </xf>
    <xf numFmtId="178" fontId="13" fillId="0" borderId="14" xfId="63" applyNumberFormat="1" applyFont="1" applyFill="1" applyBorder="1" applyAlignment="1">
      <alignment horizontal="right" vertical="center" shrinkToFit="1"/>
    </xf>
    <xf numFmtId="0" fontId="5" fillId="6" borderId="33" xfId="0" applyFont="1" applyFill="1" applyBorder="1" applyAlignment="1">
      <alignment vertical="center"/>
    </xf>
    <xf numFmtId="0" fontId="5" fillId="6" borderId="33" xfId="0" applyFont="1" applyFill="1" applyBorder="1" applyAlignment="1">
      <alignment horizontal="center" vertical="center"/>
    </xf>
    <xf numFmtId="0" fontId="5" fillId="6" borderId="33" xfId="0" applyFont="1" applyFill="1" applyBorder="1" applyAlignment="1">
      <alignment vertical="center" wrapText="1"/>
    </xf>
    <xf numFmtId="0" fontId="5" fillId="0" borderId="0" xfId="0" applyFont="1" applyFill="1" applyBorder="1" applyAlignment="1">
      <alignment vertical="center"/>
    </xf>
    <xf numFmtId="0" fontId="6" fillId="0" borderId="0" xfId="84" applyFont="1" applyFill="1" applyAlignment="1">
      <alignment vertical="center"/>
    </xf>
    <xf numFmtId="0" fontId="51" fillId="0" borderId="0" xfId="84" applyFont="1" applyFill="1" applyAlignment="1">
      <alignment vertical="center"/>
    </xf>
    <xf numFmtId="0" fontId="51" fillId="0" borderId="0" xfId="84" applyFont="1" applyFill="1" applyBorder="1" applyAlignment="1">
      <alignment horizontal="left" vertical="center"/>
    </xf>
    <xf numFmtId="0" fontId="51" fillId="0" borderId="0" xfId="84" applyFont="1" applyFill="1" applyBorder="1" applyAlignment="1">
      <alignment vertical="center"/>
    </xf>
    <xf numFmtId="0" fontId="12" fillId="0" borderId="0" xfId="84" applyFont="1" applyFill="1" applyAlignment="1">
      <alignment vertical="center"/>
    </xf>
    <xf numFmtId="0" fontId="12" fillId="0" borderId="0" xfId="84" applyFont="1" applyFill="1" applyBorder="1" applyAlignment="1">
      <alignment horizontal="left" vertical="center"/>
    </xf>
    <xf numFmtId="0" fontId="63" fillId="0" borderId="0" xfId="84" applyFont="1" applyFill="1" applyBorder="1" applyAlignment="1">
      <alignment horizontal="left" vertical="center"/>
    </xf>
    <xf numFmtId="38" fontId="12" fillId="0" borderId="0" xfId="63" applyFont="1" applyFill="1" applyBorder="1" applyAlignment="1">
      <alignment horizontal="left" vertical="center"/>
    </xf>
    <xf numFmtId="0" fontId="12" fillId="0" borderId="19" xfId="84" applyFont="1" applyFill="1" applyBorder="1" applyAlignment="1">
      <alignment vertical="center"/>
    </xf>
    <xf numFmtId="0" fontId="12" fillId="0" borderId="0" xfId="84" applyFont="1" applyFill="1" applyBorder="1" applyAlignment="1">
      <alignment vertical="center"/>
    </xf>
    <xf numFmtId="0" fontId="6" fillId="0" borderId="109" xfId="84" applyFont="1" applyFill="1" applyBorder="1" applyAlignment="1">
      <alignment vertical="center" shrinkToFit="1"/>
    </xf>
    <xf numFmtId="0" fontId="63" fillId="0" borderId="11" xfId="84" applyFont="1" applyFill="1" applyBorder="1" applyAlignment="1">
      <alignment vertical="center"/>
    </xf>
    <xf numFmtId="0" fontId="12" fillId="0" borderId="105" xfId="84" applyFont="1" applyFill="1" applyBorder="1" applyAlignment="1">
      <alignment vertical="center"/>
    </xf>
    <xf numFmtId="0" fontId="88" fillId="0" borderId="11" xfId="84" applyFont="1" applyFill="1" applyBorder="1" applyAlignment="1">
      <alignment vertical="center"/>
    </xf>
    <xf numFmtId="0" fontId="88" fillId="0" borderId="0" xfId="84" applyFont="1" applyFill="1" applyBorder="1" applyAlignment="1">
      <alignment vertical="center"/>
    </xf>
    <xf numFmtId="0" fontId="5" fillId="0" borderId="0" xfId="0" applyFont="1" applyFill="1" applyAlignment="1">
      <alignment vertical="center"/>
    </xf>
    <xf numFmtId="0" fontId="6" fillId="0" borderId="16" xfId="84" applyFont="1" applyBorder="1" applyAlignment="1">
      <alignment horizontal="left" vertical="center"/>
    </xf>
    <xf numFmtId="0" fontId="6" fillId="0" borderId="16" xfId="84" applyFont="1" applyBorder="1" applyAlignment="1">
      <alignment vertical="center"/>
    </xf>
    <xf numFmtId="0" fontId="82" fillId="24" borderId="15" xfId="85" applyFont="1" applyFill="1" applyBorder="1" applyAlignment="1">
      <alignment vertical="top" textRotation="255" shrinkToFit="1"/>
    </xf>
    <xf numFmtId="0" fontId="82" fillId="24" borderId="13" xfId="85" applyFont="1" applyFill="1" applyBorder="1" applyAlignment="1">
      <alignment vertical="top" textRotation="255" shrinkToFit="1"/>
    </xf>
    <xf numFmtId="49" fontId="2" fillId="24" borderId="253" xfId="86" applyNumberFormat="1" applyFont="1" applyFill="1" applyBorder="1" applyAlignment="1">
      <alignment horizontal="center" vertical="center"/>
    </xf>
    <xf numFmtId="0" fontId="4" fillId="25" borderId="252" xfId="86" applyFont="1" applyFill="1" applyBorder="1" applyAlignment="1">
      <alignment horizontal="center" vertical="center"/>
    </xf>
    <xf numFmtId="0" fontId="5" fillId="0" borderId="252" xfId="86" applyFont="1" applyFill="1" applyBorder="1" applyAlignment="1">
      <alignment horizontal="center" vertical="center"/>
    </xf>
    <xf numFmtId="0" fontId="6" fillId="24" borderId="16" xfId="87" applyNumberFormat="1" applyFont="1" applyFill="1" applyBorder="1" applyAlignment="1">
      <alignment horizontal="left" vertical="center"/>
    </xf>
    <xf numFmtId="0" fontId="6" fillId="24" borderId="16" xfId="87" applyNumberFormat="1" applyFont="1" applyFill="1" applyBorder="1" applyAlignment="1">
      <alignment vertical="center"/>
    </xf>
    <xf numFmtId="0" fontId="4" fillId="21" borderId="255" xfId="86" applyFont="1" applyFill="1" applyBorder="1" applyAlignment="1">
      <alignment horizontal="center" vertical="center" wrapText="1"/>
    </xf>
    <xf numFmtId="0" fontId="5" fillId="0" borderId="0" xfId="0" quotePrefix="1" applyFont="1" applyFill="1" applyBorder="1" applyAlignment="1">
      <alignment vertical="center"/>
    </xf>
    <xf numFmtId="0" fontId="6" fillId="24" borderId="0" xfId="0" applyFont="1" applyFill="1" applyBorder="1" applyAlignment="1">
      <alignment vertical="center" wrapText="1"/>
    </xf>
    <xf numFmtId="14" fontId="9" fillId="24" borderId="0" xfId="0" applyNumberFormat="1" applyFont="1" applyFill="1" applyAlignment="1">
      <alignment horizontal="center" vertical="center"/>
    </xf>
    <xf numFmtId="179" fontId="11" fillId="25" borderId="27" xfId="0" applyNumberFormat="1" applyFont="1" applyFill="1" applyBorder="1" applyAlignment="1">
      <alignment vertical="center" wrapText="1" shrinkToFit="1"/>
    </xf>
    <xf numFmtId="179" fontId="11" fillId="25" borderId="27" xfId="0" applyNumberFormat="1" applyFont="1" applyFill="1" applyBorder="1" applyAlignment="1">
      <alignment vertical="center" wrapText="1"/>
    </xf>
    <xf numFmtId="179" fontId="11" fillId="25" borderId="52" xfId="0" applyNumberFormat="1" applyFont="1" applyFill="1" applyBorder="1" applyAlignment="1">
      <alignment vertical="center" wrapText="1" shrinkToFit="1"/>
    </xf>
    <xf numFmtId="179" fontId="11" fillId="25" borderId="52" xfId="0" applyNumberFormat="1" applyFont="1" applyFill="1" applyBorder="1" applyAlignment="1">
      <alignment vertical="center" wrapText="1"/>
    </xf>
    <xf numFmtId="179" fontId="11" fillId="25" borderId="46" xfId="0" applyNumberFormat="1" applyFont="1" applyFill="1" applyBorder="1" applyAlignment="1">
      <alignment vertical="center" wrapText="1" shrinkToFit="1"/>
    </xf>
    <xf numFmtId="179" fontId="11" fillId="25" borderId="48" xfId="0" applyNumberFormat="1" applyFont="1" applyFill="1" applyBorder="1" applyAlignment="1">
      <alignment vertical="center" wrapText="1"/>
    </xf>
    <xf numFmtId="179" fontId="11" fillId="25" borderId="18" xfId="0" applyNumberFormat="1" applyFont="1" applyFill="1" applyBorder="1" applyAlignment="1">
      <alignment vertical="center" wrapText="1" shrinkToFit="1"/>
    </xf>
    <xf numFmtId="179" fontId="11" fillId="25" borderId="35" xfId="0" applyNumberFormat="1" applyFont="1" applyFill="1" applyBorder="1" applyAlignment="1">
      <alignment vertical="center" wrapText="1"/>
    </xf>
    <xf numFmtId="179" fontId="71" fillId="25" borderId="27" xfId="0" applyNumberFormat="1" applyFont="1" applyFill="1" applyBorder="1" applyAlignment="1">
      <alignment vertical="center" wrapText="1" shrinkToFit="1"/>
    </xf>
    <xf numFmtId="179" fontId="11" fillId="25" borderId="17" xfId="0" applyNumberFormat="1" applyFont="1" applyFill="1" applyBorder="1" applyAlignment="1">
      <alignment vertical="center" wrapText="1" shrinkToFit="1"/>
    </xf>
    <xf numFmtId="179" fontId="11" fillId="25" borderId="17" xfId="0" applyNumberFormat="1" applyFont="1" applyFill="1" applyBorder="1" applyAlignment="1">
      <alignment vertical="center" wrapText="1"/>
    </xf>
    <xf numFmtId="0" fontId="9" fillId="24" borderId="0" xfId="0" applyFont="1" applyFill="1" applyAlignment="1">
      <alignment horizontal="center" vertical="center" wrapText="1"/>
    </xf>
    <xf numFmtId="0" fontId="55" fillId="24" borderId="27" xfId="0" applyFont="1" applyFill="1" applyBorder="1" applyAlignment="1">
      <alignment horizontal="center" vertical="center" wrapText="1"/>
    </xf>
    <xf numFmtId="176" fontId="6" fillId="24" borderId="77" xfId="79" applyNumberFormat="1" applyFont="1" applyFill="1" applyBorder="1" applyAlignment="1">
      <alignment horizontal="left" vertical="center" shrinkToFit="1"/>
    </xf>
    <xf numFmtId="0" fontId="6" fillId="24" borderId="10" xfId="79" applyFont="1" applyFill="1" applyBorder="1" applyAlignment="1">
      <alignment vertical="center"/>
    </xf>
    <xf numFmtId="0" fontId="4" fillId="27" borderId="50" xfId="79" applyFont="1" applyFill="1" applyBorder="1" applyAlignment="1">
      <alignment horizontal="center" vertical="center" shrinkToFit="1"/>
    </xf>
    <xf numFmtId="0" fontId="6" fillId="24" borderId="0" xfId="0" applyFont="1" applyFill="1" applyBorder="1" applyAlignment="1">
      <alignment horizontal="center" vertical="center"/>
    </xf>
    <xf numFmtId="0" fontId="99" fillId="31" borderId="10" xfId="0" applyFont="1" applyFill="1" applyBorder="1" applyAlignment="1">
      <alignment vertical="center"/>
    </xf>
    <xf numFmtId="0" fontId="5" fillId="0" borderId="10" xfId="0" applyFont="1" applyFill="1" applyBorder="1" applyAlignment="1">
      <alignment horizontal="left" vertical="center"/>
    </xf>
    <xf numFmtId="0" fontId="104" fillId="6" borderId="10" xfId="0" applyFont="1" applyFill="1" applyBorder="1" applyAlignment="1">
      <alignment horizontal="left" vertical="center"/>
    </xf>
    <xf numFmtId="0" fontId="0" fillId="0" borderId="0" xfId="81" applyFont="1" applyBorder="1" applyAlignment="1">
      <alignment horizontal="center" vertical="center"/>
    </xf>
    <xf numFmtId="0" fontId="99" fillId="24" borderId="0" xfId="0" applyFont="1" applyFill="1" applyBorder="1" applyAlignment="1">
      <alignment vertical="center"/>
    </xf>
    <xf numFmtId="0" fontId="13" fillId="0" borderId="0" xfId="84" applyFont="1" applyFill="1" applyBorder="1" applyAlignment="1">
      <alignment horizontal="left" vertical="center"/>
    </xf>
    <xf numFmtId="38" fontId="13" fillId="0" borderId="0" xfId="63" applyFont="1" applyFill="1" applyBorder="1" applyAlignment="1">
      <alignment horizontal="right" vertical="center" shrinkToFit="1"/>
    </xf>
    <xf numFmtId="49" fontId="6" fillId="0" borderId="0" xfId="63" applyNumberFormat="1" applyFont="1" applyFill="1" applyBorder="1" applyAlignment="1">
      <alignment horizontal="right" vertical="center" shrinkToFit="1"/>
    </xf>
    <xf numFmtId="178" fontId="13" fillId="0" borderId="0" xfId="63" applyNumberFormat="1" applyFont="1" applyFill="1" applyBorder="1" applyAlignment="1">
      <alignment horizontal="right" vertical="center" shrinkToFit="1"/>
    </xf>
    <xf numFmtId="0" fontId="106" fillId="0" borderId="0" xfId="84" applyFont="1" applyFill="1" applyBorder="1" applyAlignment="1">
      <alignment horizontal="left" vertical="center"/>
    </xf>
    <xf numFmtId="0" fontId="111" fillId="0" borderId="0" xfId="0" applyFont="1" applyBorder="1" applyAlignment="1">
      <alignment vertical="center"/>
    </xf>
    <xf numFmtId="49" fontId="6" fillId="24" borderId="0" xfId="79" applyNumberFormat="1" applyFont="1" applyFill="1" applyBorder="1" applyAlignment="1">
      <alignment horizontal="center" vertical="center"/>
    </xf>
    <xf numFmtId="0" fontId="6" fillId="24" borderId="11" xfId="79" applyFont="1" applyFill="1" applyBorder="1" applyAlignment="1">
      <alignment horizontal="left" vertical="center" wrapText="1"/>
    </xf>
    <xf numFmtId="0" fontId="6" fillId="24" borderId="16" xfId="79" applyFont="1" applyFill="1" applyBorder="1" applyAlignment="1">
      <alignment horizontal="left" vertical="center"/>
    </xf>
    <xf numFmtId="0" fontId="6" fillId="24" borderId="0" xfId="79" applyFont="1" applyFill="1" applyBorder="1" applyAlignment="1">
      <alignment horizontal="right" vertical="center" shrinkToFit="1"/>
    </xf>
    <xf numFmtId="0" fontId="6" fillId="24" borderId="11" xfId="79" applyFont="1" applyFill="1" applyBorder="1" applyAlignment="1">
      <alignment horizontal="left" vertical="center"/>
    </xf>
    <xf numFmtId="0" fontId="6" fillId="0" borderId="0" xfId="79" applyFont="1" applyFill="1" applyBorder="1" applyAlignment="1">
      <alignment horizontal="center" vertical="center" shrinkToFit="1"/>
    </xf>
    <xf numFmtId="0" fontId="6" fillId="25" borderId="36" xfId="79" applyFont="1" applyFill="1" applyBorder="1" applyAlignment="1">
      <alignment horizontal="center" vertical="center" shrinkToFit="1"/>
    </xf>
    <xf numFmtId="0" fontId="6" fillId="24" borderId="0" xfId="79" applyFont="1" applyFill="1" applyAlignment="1">
      <alignment horizontal="center" vertical="center"/>
    </xf>
    <xf numFmtId="0" fontId="4" fillId="24" borderId="0" xfId="79" applyFont="1" applyFill="1" applyAlignment="1">
      <alignment vertical="center"/>
    </xf>
    <xf numFmtId="0" fontId="6" fillId="24" borderId="10" xfId="79" applyFont="1" applyFill="1" applyBorder="1" applyAlignment="1">
      <alignment horizontal="center" vertical="center"/>
    </xf>
    <xf numFmtId="0" fontId="6" fillId="0" borderId="10" xfId="79" applyFont="1" applyBorder="1" applyAlignment="1">
      <alignment vertical="center"/>
    </xf>
    <xf numFmtId="0" fontId="6" fillId="24" borderId="36" xfId="79" applyNumberFormat="1" applyFont="1" applyFill="1" applyBorder="1" applyAlignment="1">
      <alignment vertical="center"/>
    </xf>
    <xf numFmtId="0" fontId="6" fillId="24" borderId="10" xfId="79" applyNumberFormat="1" applyFont="1" applyFill="1" applyBorder="1" applyAlignment="1">
      <alignment vertical="center" shrinkToFit="1"/>
    </xf>
    <xf numFmtId="0" fontId="6" fillId="24" borderId="10" xfId="79" applyNumberFormat="1" applyFont="1" applyFill="1" applyBorder="1" applyAlignment="1">
      <alignment horizontal="center" vertical="center" shrinkToFit="1"/>
    </xf>
    <xf numFmtId="0" fontId="6" fillId="24" borderId="10" xfId="79" applyNumberFormat="1" applyFont="1" applyFill="1" applyBorder="1" applyAlignment="1">
      <alignment vertical="center"/>
    </xf>
    <xf numFmtId="0" fontId="6" fillId="0" borderId="10" xfId="79" applyNumberFormat="1" applyFont="1" applyBorder="1" applyAlignment="1">
      <alignment vertical="center"/>
    </xf>
    <xf numFmtId="0" fontId="4" fillId="27" borderId="27" xfId="79" applyFont="1" applyFill="1" applyBorder="1" applyAlignment="1">
      <alignment horizontal="center" vertical="center"/>
    </xf>
    <xf numFmtId="0" fontId="4" fillId="27" borderId="36" xfId="79" applyFont="1" applyFill="1" applyBorder="1" applyAlignment="1">
      <alignment horizontal="center" vertical="center"/>
    </xf>
    <xf numFmtId="0" fontId="4" fillId="27" borderId="27" xfId="79" applyNumberFormat="1" applyFont="1" applyFill="1" applyBorder="1" applyAlignment="1">
      <alignment horizontal="center" vertical="center" wrapText="1"/>
    </xf>
    <xf numFmtId="0" fontId="4" fillId="27" borderId="33" xfId="79" applyFont="1" applyFill="1" applyBorder="1" applyAlignment="1">
      <alignment horizontal="center" vertical="center" wrapText="1"/>
    </xf>
    <xf numFmtId="0" fontId="6" fillId="25" borderId="0" xfId="79" applyFont="1" applyFill="1" applyBorder="1" applyAlignment="1">
      <alignment vertical="center"/>
    </xf>
    <xf numFmtId="0" fontId="4" fillId="27" borderId="36" xfId="79" applyFont="1" applyFill="1" applyBorder="1" applyAlignment="1">
      <alignment horizontal="center" vertical="center" wrapText="1"/>
    </xf>
    <xf numFmtId="0" fontId="6" fillId="24" borderId="0" xfId="79" applyFont="1" applyFill="1" applyBorder="1" applyAlignment="1">
      <alignment horizontal="center" vertical="center" wrapText="1"/>
    </xf>
    <xf numFmtId="0" fontId="6" fillId="6" borderId="77" xfId="79" applyNumberFormat="1" applyFont="1" applyFill="1" applyBorder="1" applyAlignment="1">
      <alignment horizontal="center" vertical="center"/>
    </xf>
    <xf numFmtId="0" fontId="6" fillId="6" borderId="77" xfId="79" applyNumberFormat="1" applyFont="1" applyFill="1" applyBorder="1" applyAlignment="1">
      <alignment horizontal="center" vertical="center" shrinkToFit="1"/>
    </xf>
    <xf numFmtId="49" fontId="6" fillId="24" borderId="77" xfId="79" applyNumberFormat="1" applyFont="1" applyFill="1" applyBorder="1" applyAlignment="1">
      <alignment vertical="center"/>
    </xf>
    <xf numFmtId="181" fontId="6" fillId="24" borderId="0" xfId="79" applyNumberFormat="1" applyFont="1" applyFill="1" applyBorder="1" applyAlignment="1">
      <alignment vertical="center" shrinkToFit="1"/>
    </xf>
    <xf numFmtId="181" fontId="6" fillId="24" borderId="77" xfId="79" applyNumberFormat="1" applyFont="1" applyFill="1" applyBorder="1" applyAlignment="1">
      <alignment vertical="center" shrinkToFit="1"/>
    </xf>
    <xf numFmtId="181" fontId="6" fillId="24" borderId="16" xfId="79" applyNumberFormat="1" applyFont="1" applyFill="1" applyBorder="1" applyAlignment="1">
      <alignment vertical="center" shrinkToFit="1"/>
    </xf>
    <xf numFmtId="0" fontId="6" fillId="6" borderId="10" xfId="79" applyFont="1" applyFill="1" applyBorder="1" applyAlignment="1">
      <alignment vertical="center" shrinkToFit="1"/>
    </xf>
    <xf numFmtId="0" fontId="6" fillId="24" borderId="25" xfId="79" applyFont="1" applyFill="1" applyBorder="1" applyAlignment="1">
      <alignment vertical="center" shrinkToFit="1"/>
    </xf>
    <xf numFmtId="0" fontId="6" fillId="24" borderId="10" xfId="79" applyFont="1" applyFill="1" applyBorder="1" applyAlignment="1">
      <alignment vertical="center" shrinkToFit="1"/>
    </xf>
    <xf numFmtId="0" fontId="4" fillId="27" borderId="257" xfId="79" applyFont="1" applyFill="1" applyBorder="1" applyAlignment="1">
      <alignment horizontal="center" vertical="center"/>
    </xf>
    <xf numFmtId="0" fontId="4" fillId="27" borderId="42" xfId="79" applyFont="1" applyFill="1" applyBorder="1" applyAlignment="1">
      <alignment horizontal="center" vertical="center"/>
    </xf>
    <xf numFmtId="176" fontId="6" fillId="6" borderId="27" xfId="79" applyNumberFormat="1" applyFont="1" applyFill="1" applyBorder="1" applyAlignment="1">
      <alignment horizontal="center" vertical="center"/>
    </xf>
    <xf numFmtId="176" fontId="6" fillId="6" borderId="26" xfId="79" applyNumberFormat="1" applyFont="1" applyFill="1" applyBorder="1" applyAlignment="1">
      <alignment horizontal="center" vertical="center"/>
    </xf>
    <xf numFmtId="0" fontId="6" fillId="24" borderId="16" xfId="79" applyFont="1" applyFill="1" applyBorder="1" applyAlignment="1">
      <alignment horizontal="center" vertical="center" shrinkToFit="1"/>
    </xf>
    <xf numFmtId="176" fontId="6" fillId="6" borderId="15" xfId="79" applyNumberFormat="1" applyFont="1" applyFill="1" applyBorder="1" applyAlignment="1">
      <alignment horizontal="center" vertical="center"/>
    </xf>
    <xf numFmtId="49" fontId="6" fillId="6" borderId="11" xfId="79" applyNumberFormat="1" applyFont="1" applyFill="1" applyBorder="1" applyAlignment="1">
      <alignment horizontal="center" vertical="center" shrinkToFit="1"/>
    </xf>
    <xf numFmtId="0" fontId="6" fillId="0" borderId="11" xfId="79" applyFont="1" applyBorder="1" applyAlignment="1">
      <alignment horizontal="left" vertical="center"/>
    </xf>
    <xf numFmtId="0" fontId="4" fillId="27" borderId="24" xfId="79" applyFont="1" applyFill="1" applyBorder="1" applyAlignment="1">
      <alignment horizontal="center" vertical="center" shrinkToFit="1"/>
    </xf>
    <xf numFmtId="49" fontId="6" fillId="6" borderId="81" xfId="79" applyNumberFormat="1" applyFont="1" applyFill="1" applyBorder="1" applyAlignment="1">
      <alignment horizontal="center" vertical="center" shrinkToFit="1"/>
    </xf>
    <xf numFmtId="0" fontId="6" fillId="24" borderId="81" xfId="79" applyFont="1" applyFill="1" applyBorder="1" applyAlignment="1">
      <alignment horizontal="left" vertical="center"/>
    </xf>
    <xf numFmtId="0" fontId="6" fillId="0" borderId="81" xfId="79" applyFont="1" applyBorder="1" applyAlignment="1">
      <alignment horizontal="left" vertical="center"/>
    </xf>
    <xf numFmtId="0" fontId="4" fillId="24" borderId="0" xfId="79" applyFont="1" applyFill="1" applyBorder="1" applyAlignment="1">
      <alignment horizontal="center" vertical="center" shrinkToFit="1"/>
    </xf>
    <xf numFmtId="49" fontId="6" fillId="24" borderId="0" xfId="79" applyNumberFormat="1" applyFont="1" applyFill="1" applyBorder="1" applyAlignment="1">
      <alignment horizontal="left" vertical="center" shrinkToFit="1"/>
    </xf>
    <xf numFmtId="0" fontId="57" fillId="0" borderId="44" xfId="0" applyFont="1" applyFill="1" applyBorder="1" applyAlignment="1">
      <alignment horizontal="center" vertical="center" wrapText="1"/>
    </xf>
    <xf numFmtId="55" fontId="71" fillId="31" borderId="27" xfId="0" applyNumberFormat="1" applyFont="1" applyFill="1" applyBorder="1" applyAlignment="1">
      <alignment horizontal="center" vertical="center" wrapText="1" shrinkToFit="1"/>
    </xf>
    <xf numFmtId="55" fontId="71" fillId="31" borderId="17" xfId="0" applyNumberFormat="1" applyFont="1" applyFill="1" applyBorder="1" applyAlignment="1">
      <alignment horizontal="center" vertical="center" wrapText="1" shrinkToFit="1"/>
    </xf>
    <xf numFmtId="49" fontId="71" fillId="31" borderId="44" xfId="0" applyNumberFormat="1" applyFont="1" applyFill="1" applyBorder="1" applyAlignment="1">
      <alignment horizontal="center" vertical="center" wrapText="1" shrinkToFit="1"/>
    </xf>
    <xf numFmtId="49" fontId="71" fillId="31" borderId="40" xfId="0" applyNumberFormat="1" applyFont="1" applyFill="1" applyBorder="1" applyAlignment="1">
      <alignment horizontal="center" vertical="center" wrapText="1" shrinkToFit="1"/>
    </xf>
    <xf numFmtId="0" fontId="103" fillId="31" borderId="27" xfId="0" applyFont="1" applyFill="1" applyBorder="1" applyAlignment="1">
      <alignment vertical="center" wrapText="1"/>
    </xf>
    <xf numFmtId="0" fontId="71" fillId="31" borderId="27" xfId="0" applyFont="1" applyFill="1" applyBorder="1" applyAlignment="1">
      <alignment vertical="center" wrapText="1"/>
    </xf>
    <xf numFmtId="0" fontId="71" fillId="31" borderId="27" xfId="0" applyFont="1" applyFill="1" applyBorder="1" applyAlignment="1">
      <alignment vertical="center" wrapText="1" shrinkToFit="1"/>
    </xf>
    <xf numFmtId="0" fontId="71" fillId="31" borderId="48" xfId="0" applyFont="1" applyFill="1" applyBorder="1" applyAlignment="1">
      <alignment vertical="center" wrapText="1" shrinkToFit="1"/>
    </xf>
    <xf numFmtId="49" fontId="13" fillId="31" borderId="20" xfId="0" applyNumberFormat="1" applyFont="1" applyFill="1" applyBorder="1" applyAlignment="1">
      <alignment horizontal="center" vertical="center"/>
    </xf>
    <xf numFmtId="49" fontId="13" fillId="31" borderId="21" xfId="0" applyNumberFormat="1" applyFont="1" applyFill="1" applyBorder="1" applyAlignment="1">
      <alignment horizontal="center" vertical="center"/>
    </xf>
    <xf numFmtId="49" fontId="13" fillId="31" borderId="53" xfId="0" applyNumberFormat="1" applyFont="1" applyFill="1" applyBorder="1" applyAlignment="1">
      <alignment horizontal="center" vertical="center"/>
    </xf>
    <xf numFmtId="49" fontId="13" fillId="31" borderId="54" xfId="0" applyNumberFormat="1" applyFont="1" applyFill="1" applyBorder="1" applyAlignment="1">
      <alignment horizontal="center" vertical="center"/>
    </xf>
    <xf numFmtId="0" fontId="115" fillId="0" borderId="10" xfId="0" applyFont="1" applyBorder="1" applyAlignment="1">
      <alignment vertical="center"/>
    </xf>
    <xf numFmtId="0" fontId="112" fillId="0" borderId="0" xfId="0" applyFont="1" applyBorder="1" applyAlignment="1">
      <alignment vertical="center"/>
    </xf>
    <xf numFmtId="0" fontId="112" fillId="31" borderId="10" xfId="0" applyFont="1" applyFill="1" applyBorder="1" applyAlignment="1">
      <alignment horizontal="center" vertical="center"/>
    </xf>
    <xf numFmtId="0" fontId="112" fillId="0" borderId="10" xfId="0" applyFont="1" applyBorder="1" applyAlignment="1">
      <alignment vertical="center"/>
    </xf>
    <xf numFmtId="0" fontId="112" fillId="31" borderId="10" xfId="0" applyFont="1" applyFill="1" applyBorder="1" applyAlignment="1">
      <alignment vertical="center"/>
    </xf>
    <xf numFmtId="0" fontId="112" fillId="0" borderId="25" xfId="0" applyFont="1" applyBorder="1" applyAlignment="1">
      <alignment vertical="center"/>
    </xf>
    <xf numFmtId="176" fontId="99" fillId="31" borderId="78" xfId="79" applyNumberFormat="1" applyFont="1" applyFill="1" applyBorder="1" applyAlignment="1">
      <alignment horizontal="center" vertical="center"/>
    </xf>
    <xf numFmtId="176" fontId="6" fillId="31" borderId="15" xfId="79" applyNumberFormat="1" applyFont="1" applyFill="1" applyBorder="1" applyAlignment="1">
      <alignment horizontal="center" vertical="center"/>
    </xf>
    <xf numFmtId="0" fontId="6" fillId="31" borderId="10" xfId="0" applyFont="1" applyFill="1" applyBorder="1" applyAlignment="1">
      <alignment vertical="center"/>
    </xf>
    <xf numFmtId="38" fontId="99" fillId="0" borderId="127" xfId="63" applyFont="1" applyFill="1" applyBorder="1" applyAlignment="1">
      <alignment horizontal="right" vertical="center" shrinkToFit="1"/>
    </xf>
    <xf numFmtId="38" fontId="99" fillId="0" borderId="126" xfId="63" applyFont="1" applyFill="1" applyBorder="1" applyAlignment="1">
      <alignment horizontal="right" vertical="center" shrinkToFit="1"/>
    </xf>
    <xf numFmtId="0" fontId="0" fillId="0" borderId="11" xfId="0" applyFont="1" applyBorder="1" applyAlignment="1">
      <alignment vertical="center"/>
    </xf>
    <xf numFmtId="0" fontId="1" fillId="0" borderId="0" xfId="81" applyFont="1" applyBorder="1" applyAlignment="1"/>
    <xf numFmtId="0" fontId="5" fillId="0" borderId="36" xfId="81" applyFont="1" applyFill="1" applyBorder="1" applyAlignment="1">
      <alignment horizontal="center" vertical="center" shrinkToFit="1"/>
    </xf>
    <xf numFmtId="0" fontId="5" fillId="0" borderId="33" xfId="81" applyFont="1" applyFill="1" applyBorder="1" applyAlignment="1">
      <alignment horizontal="center" vertical="center" shrinkToFit="1"/>
    </xf>
    <xf numFmtId="0" fontId="0" fillId="0" borderId="36" xfId="0" applyFont="1" applyFill="1" applyBorder="1" applyAlignment="1">
      <alignment horizontal="center" vertical="center"/>
    </xf>
    <xf numFmtId="0" fontId="0" fillId="0" borderId="33" xfId="0" applyFont="1" applyFill="1" applyBorder="1" applyAlignment="1">
      <alignment horizontal="center" vertical="center"/>
    </xf>
    <xf numFmtId="0" fontId="2" fillId="0" borderId="260" xfId="86" applyFont="1" applyFill="1" applyBorder="1" applyAlignment="1">
      <alignment horizontal="center" vertical="center"/>
    </xf>
    <xf numFmtId="0" fontId="4" fillId="0" borderId="91" xfId="86" applyFont="1" applyBorder="1" applyAlignment="1">
      <alignment horizontal="center" vertical="center"/>
    </xf>
    <xf numFmtId="0" fontId="4" fillId="25" borderId="91" xfId="86" applyFont="1" applyFill="1" applyBorder="1" applyAlignment="1">
      <alignment horizontal="center" vertical="center"/>
    </xf>
    <xf numFmtId="0" fontId="101" fillId="0" borderId="0" xfId="0" applyFont="1" applyAlignment="1">
      <alignment vertical="center"/>
    </xf>
    <xf numFmtId="49" fontId="2" fillId="0" borderId="87" xfId="86" applyNumberFormat="1" applyFont="1" applyFill="1" applyBorder="1" applyAlignment="1">
      <alignment horizontal="center" vertical="center"/>
    </xf>
    <xf numFmtId="0" fontId="6" fillId="0" borderId="0" xfId="0" applyFont="1" applyFill="1" applyBorder="1" applyAlignment="1">
      <alignment horizontal="left" vertical="center"/>
    </xf>
    <xf numFmtId="0" fontId="6" fillId="0" borderId="0" xfId="0" applyFont="1" applyFill="1" applyAlignment="1">
      <alignment horizontal="center" vertical="center"/>
    </xf>
    <xf numFmtId="0" fontId="5" fillId="0" borderId="0" xfId="0" applyFont="1" applyFill="1" applyBorder="1" applyAlignment="1">
      <alignment vertical="center"/>
    </xf>
    <xf numFmtId="0" fontId="5" fillId="0" borderId="0" xfId="0" applyFont="1" applyFill="1" applyBorder="1" applyAlignment="1">
      <alignment vertical="center" wrapText="1"/>
    </xf>
    <xf numFmtId="0" fontId="5" fillId="0" borderId="0" xfId="0" applyFont="1" applyFill="1" applyBorder="1" applyAlignment="1">
      <alignment horizontal="center" vertical="center" shrinkToFit="1"/>
    </xf>
    <xf numFmtId="0" fontId="0" fillId="0" borderId="0" xfId="0" applyFill="1" applyBorder="1" applyAlignment="1">
      <alignment vertical="center"/>
    </xf>
    <xf numFmtId="0" fontId="0" fillId="0" borderId="0" xfId="0" applyFont="1" applyFill="1" applyBorder="1" applyAlignment="1">
      <alignment horizontal="center" vertical="center"/>
    </xf>
    <xf numFmtId="0" fontId="0" fillId="6" borderId="33" xfId="0" applyFill="1" applyBorder="1" applyAlignment="1">
      <alignment horizontal="center" vertical="center" shrinkToFit="1"/>
    </xf>
    <xf numFmtId="0" fontId="6" fillId="0" borderId="0" xfId="0" applyFont="1" applyFill="1" applyBorder="1" applyAlignment="1">
      <alignment horizontal="left" vertical="top" wrapText="1"/>
    </xf>
    <xf numFmtId="0" fontId="0" fillId="0" borderId="0" xfId="0" applyFont="1">
      <alignment vertical="center"/>
    </xf>
    <xf numFmtId="0" fontId="4" fillId="0" borderId="0" xfId="0" applyFont="1" applyFill="1" applyBorder="1" applyAlignment="1">
      <alignment horizontal="left" vertical="center"/>
    </xf>
    <xf numFmtId="0" fontId="109" fillId="0" borderId="10" xfId="0" applyFont="1" applyFill="1" applyBorder="1" applyAlignment="1">
      <alignment vertical="center"/>
    </xf>
    <xf numFmtId="0" fontId="112" fillId="0" borderId="10" xfId="0" applyFont="1" applyFill="1" applyBorder="1" applyAlignment="1">
      <alignment vertical="center"/>
    </xf>
    <xf numFmtId="0" fontId="99" fillId="0" borderId="10" xfId="0" applyFont="1" applyFill="1" applyBorder="1" applyAlignment="1">
      <alignment vertical="center"/>
    </xf>
    <xf numFmtId="0" fontId="99" fillId="0" borderId="25" xfId="0" applyFont="1" applyFill="1" applyBorder="1" applyAlignment="1">
      <alignment vertical="center"/>
    </xf>
    <xf numFmtId="0" fontId="6" fillId="0" borderId="10" xfId="0" applyFont="1" applyFill="1" applyBorder="1" applyAlignment="1">
      <alignment vertical="center"/>
    </xf>
    <xf numFmtId="0" fontId="11" fillId="0" borderId="0" xfId="0" applyFont="1" applyFill="1" applyBorder="1" applyAlignment="1">
      <alignment horizontal="center" vertical="center"/>
    </xf>
    <xf numFmtId="0" fontId="68" fillId="0" borderId="0" xfId="86" applyFont="1" applyBorder="1" applyAlignment="1">
      <alignment vertical="center"/>
    </xf>
    <xf numFmtId="0" fontId="68" fillId="0" borderId="0" xfId="0" applyFont="1" applyBorder="1" applyAlignment="1">
      <alignment vertical="center"/>
    </xf>
    <xf numFmtId="49" fontId="7" fillId="0" borderId="0" xfId="87" applyNumberFormat="1" applyFont="1" applyFill="1" applyBorder="1" applyAlignment="1">
      <alignment vertical="center" shrinkToFit="1"/>
    </xf>
    <xf numFmtId="0" fontId="11" fillId="0" borderId="15" xfId="0" applyFont="1" applyFill="1" applyBorder="1" applyAlignment="1">
      <alignment horizontal="center" vertical="center"/>
    </xf>
    <xf numFmtId="0" fontId="11" fillId="0" borderId="0" xfId="0" applyFont="1" applyFill="1" applyBorder="1" applyAlignment="1">
      <alignment horizontal="left" vertical="center" shrinkToFit="1"/>
    </xf>
    <xf numFmtId="0" fontId="11" fillId="0" borderId="13" xfId="0" applyFont="1" applyFill="1" applyBorder="1" applyAlignment="1">
      <alignment vertical="center"/>
    </xf>
    <xf numFmtId="0" fontId="5" fillId="0" borderId="36" xfId="0" applyFont="1" applyBorder="1" applyAlignment="1">
      <alignment horizontal="center" vertical="center" wrapText="1"/>
    </xf>
    <xf numFmtId="0" fontId="119" fillId="0" borderId="33" xfId="0" applyFont="1" applyBorder="1" applyAlignment="1">
      <alignment horizontal="center" vertical="center" wrapText="1"/>
    </xf>
    <xf numFmtId="0" fontId="10" fillId="0" borderId="0" xfId="79" applyFont="1" applyFill="1" applyAlignment="1">
      <alignment vertical="center"/>
    </xf>
    <xf numFmtId="0" fontId="6" fillId="0" borderId="0" xfId="79" applyFont="1" applyFill="1" applyBorder="1" applyAlignment="1">
      <alignment horizontal="left" vertical="center"/>
    </xf>
    <xf numFmtId="0" fontId="12" fillId="0" borderId="0" xfId="79" applyFont="1" applyFill="1" applyBorder="1" applyAlignment="1">
      <alignment horizontal="left" vertical="center"/>
    </xf>
    <xf numFmtId="178" fontId="6" fillId="0" borderId="0" xfId="79" applyNumberFormat="1" applyFont="1" applyFill="1" applyBorder="1" applyAlignment="1">
      <alignment vertical="center"/>
    </xf>
    <xf numFmtId="178" fontId="10" fillId="0" borderId="0" xfId="79" applyNumberFormat="1" applyFont="1" applyFill="1" applyBorder="1" applyAlignment="1">
      <alignment vertical="center" shrinkToFit="1"/>
    </xf>
    <xf numFmtId="0" fontId="6" fillId="0" borderId="0" xfId="79" applyFont="1" applyFill="1" applyAlignment="1">
      <alignment horizontal="right" vertical="center"/>
    </xf>
    <xf numFmtId="0" fontId="4" fillId="0" borderId="0" xfId="79" applyFont="1" applyFill="1" applyBorder="1" applyAlignment="1">
      <alignment horizontal="center" vertical="center"/>
    </xf>
    <xf numFmtId="0" fontId="6" fillId="0" borderId="25" xfId="79" applyFont="1" applyFill="1" applyBorder="1" applyAlignment="1">
      <alignment vertical="center"/>
    </xf>
    <xf numFmtId="0" fontId="6" fillId="0" borderId="0" xfId="79" applyFont="1" applyFill="1" applyBorder="1" applyAlignment="1">
      <alignment horizontal="right" vertical="center"/>
    </xf>
    <xf numFmtId="0" fontId="29" fillId="0" borderId="0" xfId="0" applyFont="1" applyAlignment="1">
      <alignment vertical="center"/>
    </xf>
    <xf numFmtId="0" fontId="120" fillId="0" borderId="0" xfId="0" applyFont="1" applyAlignment="1">
      <alignment horizontal="right" vertical="center"/>
    </xf>
    <xf numFmtId="49" fontId="6" fillId="24" borderId="16" xfId="79" applyNumberFormat="1" applyFont="1" applyFill="1" applyBorder="1" applyAlignment="1">
      <alignment horizontal="left" vertical="center" wrapText="1"/>
    </xf>
    <xf numFmtId="49" fontId="6" fillId="24" borderId="14" xfId="79" applyNumberFormat="1" applyFont="1" applyFill="1" applyBorder="1" applyAlignment="1">
      <alignment horizontal="left" vertical="center" wrapText="1"/>
    </xf>
    <xf numFmtId="49" fontId="2" fillId="24" borderId="87" xfId="86" applyNumberFormat="1" applyFont="1" applyFill="1" applyBorder="1" applyAlignment="1">
      <alignment horizontal="center" vertical="center"/>
    </xf>
    <xf numFmtId="0" fontId="5" fillId="0" borderId="84" xfId="86" applyFont="1" applyFill="1" applyBorder="1" applyAlignment="1">
      <alignment horizontal="center" vertical="center"/>
    </xf>
    <xf numFmtId="0" fontId="10" fillId="0" borderId="86" xfId="86" applyFont="1" applyBorder="1" applyAlignment="1">
      <alignment horizontal="center" vertical="center"/>
    </xf>
    <xf numFmtId="0" fontId="59" fillId="24" borderId="0" xfId="0" applyFont="1" applyFill="1" applyAlignment="1">
      <alignment vertical="center"/>
    </xf>
    <xf numFmtId="0" fontId="10" fillId="0" borderId="0" xfId="0" applyFont="1" applyFill="1" applyAlignment="1">
      <alignment vertical="center"/>
    </xf>
    <xf numFmtId="0" fontId="5" fillId="0" borderId="0" xfId="0" applyFont="1" applyFill="1" applyAlignment="1">
      <alignment vertical="center" shrinkToFit="1"/>
    </xf>
    <xf numFmtId="0" fontId="122" fillId="0" borderId="0" xfId="0" applyFont="1" applyFill="1" applyBorder="1" applyAlignment="1">
      <alignment vertical="center" wrapText="1"/>
    </xf>
    <xf numFmtId="0" fontId="6" fillId="33" borderId="0" xfId="0" applyFont="1" applyFill="1" applyBorder="1" applyAlignment="1">
      <alignment vertical="center"/>
    </xf>
    <xf numFmtId="0" fontId="6" fillId="33" borderId="0" xfId="0" applyFont="1" applyFill="1" applyBorder="1" applyAlignment="1">
      <alignment horizontal="center" vertical="center"/>
    </xf>
    <xf numFmtId="0" fontId="6" fillId="33" borderId="0" xfId="0" applyFont="1" applyFill="1" applyBorder="1" applyAlignment="1">
      <alignment horizontal="left" vertical="center"/>
    </xf>
    <xf numFmtId="0" fontId="6" fillId="33" borderId="0" xfId="0" applyFont="1" applyFill="1" applyAlignment="1">
      <alignment horizontal="left" vertical="center" wrapText="1"/>
    </xf>
    <xf numFmtId="0" fontId="9" fillId="0" borderId="0" xfId="0" applyFont="1" applyFill="1" applyBorder="1" applyAlignment="1">
      <alignment horizontal="left" vertical="center" wrapText="1"/>
    </xf>
    <xf numFmtId="0" fontId="6" fillId="0" borderId="0" xfId="0" applyFont="1" applyBorder="1" applyAlignment="1">
      <alignment horizontal="center" vertical="center" wrapText="1"/>
    </xf>
    <xf numFmtId="0" fontId="21" fillId="0" borderId="0" xfId="0" applyFont="1" applyBorder="1" applyAlignment="1">
      <alignment horizontal="center" vertical="center" wrapText="1"/>
    </xf>
    <xf numFmtId="0" fontId="12" fillId="0" borderId="33" xfId="0" applyFont="1" applyBorder="1" applyAlignment="1">
      <alignment horizontal="center" vertical="center" wrapText="1"/>
    </xf>
    <xf numFmtId="0" fontId="11" fillId="24" borderId="46" xfId="0" applyFont="1" applyFill="1" applyBorder="1" applyAlignment="1">
      <alignment horizontal="center" vertical="center"/>
    </xf>
    <xf numFmtId="0" fontId="11" fillId="24" borderId="59" xfId="0" applyFont="1" applyFill="1" applyBorder="1" applyAlignment="1">
      <alignment horizontal="center" vertical="center"/>
    </xf>
    <xf numFmtId="49" fontId="11" fillId="0" borderId="59" xfId="0" applyNumberFormat="1" applyFont="1" applyFill="1" applyBorder="1" applyAlignment="1">
      <alignment horizontal="center" vertical="center"/>
    </xf>
    <xf numFmtId="0" fontId="6" fillId="24" borderId="59" xfId="0" applyFont="1" applyFill="1" applyBorder="1" applyAlignment="1">
      <alignment vertical="center"/>
    </xf>
    <xf numFmtId="0" fontId="11" fillId="24" borderId="60" xfId="0" applyFont="1" applyFill="1" applyBorder="1" applyAlignment="1">
      <alignment horizontal="center" vertical="center"/>
    </xf>
    <xf numFmtId="0" fontId="6" fillId="0" borderId="0" xfId="0" applyFont="1" applyBorder="1" applyAlignment="1">
      <alignment horizontal="left" vertical="center" wrapText="1"/>
    </xf>
    <xf numFmtId="0" fontId="9" fillId="33" borderId="0" xfId="0" applyFont="1" applyFill="1" applyBorder="1" applyAlignment="1">
      <alignment horizontal="left" vertical="center"/>
    </xf>
    <xf numFmtId="0" fontId="6" fillId="33" borderId="0" xfId="0" applyFont="1" applyFill="1" applyBorder="1" applyAlignment="1">
      <alignment horizontal="center" vertical="center" wrapText="1"/>
    </xf>
    <xf numFmtId="0" fontId="6" fillId="33" borderId="0" xfId="0" applyFont="1" applyFill="1" applyBorder="1" applyAlignment="1">
      <alignment vertical="center" wrapText="1"/>
    </xf>
    <xf numFmtId="0" fontId="122" fillId="0" borderId="0" xfId="0" applyFont="1" applyFill="1" applyBorder="1" applyAlignment="1">
      <alignment vertical="center"/>
    </xf>
    <xf numFmtId="0" fontId="103" fillId="0" borderId="0" xfId="0" applyFont="1" applyAlignment="1">
      <alignment vertical="center"/>
    </xf>
    <xf numFmtId="0" fontId="103" fillId="0" borderId="0" xfId="0" applyFont="1" applyBorder="1" applyAlignment="1">
      <alignment vertical="top"/>
    </xf>
    <xf numFmtId="0" fontId="6" fillId="24" borderId="10" xfId="0" applyFont="1" applyFill="1" applyBorder="1" applyAlignment="1">
      <alignment horizontal="center" vertical="center"/>
    </xf>
    <xf numFmtId="49" fontId="6" fillId="24" borderId="0" xfId="0" applyNumberFormat="1" applyFont="1" applyFill="1" applyBorder="1" applyAlignment="1">
      <alignment horizontal="center" vertical="center"/>
    </xf>
    <xf numFmtId="0" fontId="15" fillId="24" borderId="11" xfId="0" applyFont="1" applyFill="1" applyBorder="1" applyAlignment="1">
      <alignment horizontal="center" vertical="center"/>
    </xf>
    <xf numFmtId="0" fontId="6" fillId="24" borderId="10" xfId="0" applyFont="1" applyFill="1" applyBorder="1" applyAlignment="1">
      <alignment horizontal="left" vertical="center"/>
    </xf>
    <xf numFmtId="0" fontId="6" fillId="0" borderId="0" xfId="0" applyFont="1" applyFill="1" applyBorder="1" applyAlignment="1">
      <alignment horizontal="left" vertical="center"/>
    </xf>
    <xf numFmtId="49" fontId="6" fillId="24" borderId="0" xfId="87" applyNumberFormat="1" applyFont="1" applyFill="1" applyBorder="1" applyAlignment="1">
      <alignment horizontal="left" vertical="center" textRotation="255" shrinkToFit="1"/>
    </xf>
    <xf numFmtId="49" fontId="6" fillId="24" borderId="0" xfId="0" applyNumberFormat="1" applyFont="1" applyFill="1" applyBorder="1" applyAlignment="1">
      <alignment horizontal="left" vertical="center" textRotation="255" shrinkToFit="1"/>
    </xf>
    <xf numFmtId="0" fontId="5" fillId="0" borderId="84" xfId="86" applyFont="1" applyFill="1" applyBorder="1" applyAlignment="1">
      <alignment vertical="center"/>
    </xf>
    <xf numFmtId="0" fontId="74" fillId="0" borderId="89" xfId="0" applyFont="1" applyBorder="1" applyAlignment="1">
      <alignment horizontal="center" vertical="center"/>
    </xf>
    <xf numFmtId="0" fontId="5" fillId="0" borderId="89" xfId="86" applyFont="1" applyFill="1" applyBorder="1" applyAlignment="1">
      <alignment vertical="center"/>
    </xf>
    <xf numFmtId="49" fontId="13" fillId="25" borderId="10" xfId="0" applyNumberFormat="1" applyFont="1" applyFill="1" applyBorder="1" applyAlignment="1">
      <alignment horizontal="center" vertical="center" shrinkToFit="1"/>
    </xf>
    <xf numFmtId="58" fontId="6" fillId="0" borderId="10" xfId="0" applyNumberFormat="1" applyFont="1" applyFill="1" applyBorder="1" applyAlignment="1">
      <alignment horizontal="center" vertical="center" shrinkToFit="1"/>
    </xf>
    <xf numFmtId="58" fontId="6" fillId="0" borderId="25" xfId="0" applyNumberFormat="1" applyFont="1" applyFill="1" applyBorder="1" applyAlignment="1">
      <alignment horizontal="center" vertical="center" shrinkToFit="1"/>
    </xf>
    <xf numFmtId="0" fontId="6" fillId="0" borderId="16" xfId="0" applyFont="1" applyFill="1" applyBorder="1" applyAlignment="1">
      <alignment vertical="center"/>
    </xf>
    <xf numFmtId="0" fontId="125" fillId="0" borderId="0" xfId="0" applyFont="1" applyAlignment="1">
      <alignment vertical="center"/>
    </xf>
    <xf numFmtId="0" fontId="6" fillId="24" borderId="11" xfId="0" applyFont="1" applyFill="1" applyBorder="1" applyAlignment="1">
      <alignment vertical="center"/>
    </xf>
    <xf numFmtId="0" fontId="6" fillId="24" borderId="11" xfId="0" applyFont="1" applyFill="1" applyBorder="1" applyAlignment="1">
      <alignment horizontal="center" vertical="center"/>
    </xf>
    <xf numFmtId="0" fontId="126" fillId="24" borderId="11" xfId="0" applyFont="1" applyFill="1" applyBorder="1" applyAlignment="1">
      <alignment horizontal="center" vertical="center"/>
    </xf>
    <xf numFmtId="0" fontId="126" fillId="24" borderId="10" xfId="0" applyFont="1" applyFill="1" applyBorder="1" applyAlignment="1">
      <alignment horizontal="left" vertical="center"/>
    </xf>
    <xf numFmtId="0" fontId="15" fillId="24" borderId="11" xfId="0" applyFont="1" applyFill="1" applyBorder="1" applyAlignment="1">
      <alignment vertical="center"/>
    </xf>
    <xf numFmtId="0" fontId="9" fillId="24" borderId="0" xfId="0" applyFont="1" applyFill="1" applyBorder="1" applyAlignment="1">
      <alignment horizontal="center" vertical="center"/>
    </xf>
    <xf numFmtId="56" fontId="6" fillId="0" borderId="0" xfId="0" applyNumberFormat="1" applyFont="1" applyFill="1" applyBorder="1" applyAlignment="1">
      <alignment horizontal="center" vertical="center"/>
    </xf>
    <xf numFmtId="49" fontId="6" fillId="0" borderId="0" xfId="0" applyNumberFormat="1" applyFont="1" applyFill="1" applyBorder="1" applyAlignment="1">
      <alignment vertical="center"/>
    </xf>
    <xf numFmtId="0" fontId="6" fillId="0" borderId="0" xfId="0" applyNumberFormat="1" applyFont="1" applyFill="1" applyBorder="1" applyAlignment="1">
      <alignment horizontal="left" vertical="center"/>
    </xf>
    <xf numFmtId="0" fontId="127" fillId="0" borderId="0" xfId="0" applyFont="1" applyFill="1" applyBorder="1" applyAlignment="1">
      <alignment horizontal="center" vertical="center"/>
    </xf>
    <xf numFmtId="0" fontId="127" fillId="0" borderId="0" xfId="0" applyFont="1" applyFill="1" applyBorder="1" applyAlignment="1">
      <alignment vertical="center"/>
    </xf>
    <xf numFmtId="0" fontId="2" fillId="24" borderId="0" xfId="0" applyFont="1" applyFill="1" applyAlignment="1">
      <alignment vertical="center"/>
    </xf>
    <xf numFmtId="0" fontId="69" fillId="24" borderId="0" xfId="0" applyFont="1" applyFill="1" applyAlignment="1">
      <alignment vertical="center"/>
    </xf>
    <xf numFmtId="0" fontId="128" fillId="24" borderId="0" xfId="0" applyFont="1" applyFill="1" applyAlignment="1">
      <alignment horizontal="right" vertical="center"/>
    </xf>
    <xf numFmtId="0" fontId="2" fillId="24" borderId="0" xfId="0" applyFont="1" applyFill="1" applyBorder="1" applyAlignment="1">
      <alignment vertical="center"/>
    </xf>
    <xf numFmtId="49" fontId="2" fillId="24" borderId="0" xfId="0" applyNumberFormat="1" applyFont="1" applyFill="1" applyAlignment="1">
      <alignment vertical="center"/>
    </xf>
    <xf numFmtId="0" fontId="129" fillId="24" borderId="0" xfId="0" applyFont="1" applyFill="1" applyAlignment="1">
      <alignment horizontal="right" vertical="center"/>
    </xf>
    <xf numFmtId="0" fontId="2" fillId="24" borderId="268" xfId="0" applyFont="1" applyFill="1" applyBorder="1" applyAlignment="1">
      <alignment horizontal="center" vertical="center" wrapText="1"/>
    </xf>
    <xf numFmtId="0" fontId="2" fillId="24" borderId="55" xfId="0" applyFont="1" applyFill="1" applyBorder="1" applyAlignment="1">
      <alignment horizontal="center" vertical="center" wrapText="1"/>
    </xf>
    <xf numFmtId="0" fontId="2" fillId="24" borderId="55" xfId="0" applyFont="1" applyFill="1" applyBorder="1" applyAlignment="1">
      <alignment horizontal="center" vertical="center" shrinkToFit="1"/>
    </xf>
    <xf numFmtId="0" fontId="2" fillId="24" borderId="68" xfId="0" applyFont="1" applyFill="1" applyBorder="1" applyAlignment="1">
      <alignment horizontal="center" vertical="center" shrinkToFit="1"/>
    </xf>
    <xf numFmtId="0" fontId="2" fillId="24" borderId="56" xfId="0" applyFont="1" applyFill="1" applyBorder="1" applyAlignment="1">
      <alignment horizontal="center" vertical="center"/>
    </xf>
    <xf numFmtId="0" fontId="4" fillId="25" borderId="268" xfId="0" applyFont="1" applyFill="1" applyBorder="1" applyAlignment="1">
      <alignment horizontal="left" vertical="center" wrapText="1"/>
    </xf>
    <xf numFmtId="0" fontId="4" fillId="6" borderId="55" xfId="0" applyFont="1" applyFill="1" applyBorder="1" applyAlignment="1">
      <alignment horizontal="left" vertical="center" wrapText="1"/>
    </xf>
    <xf numFmtId="0" fontId="4" fillId="25" borderId="55" xfId="0" applyFont="1" applyFill="1" applyBorder="1" applyAlignment="1">
      <alignment horizontal="left" vertical="center" wrapText="1"/>
    </xf>
    <xf numFmtId="0" fontId="4" fillId="25" borderId="56" xfId="0" applyFont="1" applyFill="1" applyBorder="1" applyAlignment="1">
      <alignment horizontal="left" vertical="center" wrapText="1"/>
    </xf>
    <xf numFmtId="0" fontId="2" fillId="24" borderId="0" xfId="0" applyFont="1" applyFill="1" applyBorder="1" applyAlignment="1">
      <alignment vertical="center" textRotation="255"/>
    </xf>
    <xf numFmtId="0" fontId="130" fillId="24" borderId="11" xfId="0" applyFont="1" applyFill="1" applyBorder="1" applyAlignment="1">
      <alignment vertical="center"/>
    </xf>
    <xf numFmtId="0" fontId="2" fillId="24" borderId="11" xfId="0" applyFont="1" applyFill="1" applyBorder="1" applyAlignment="1">
      <alignment vertical="center"/>
    </xf>
    <xf numFmtId="0" fontId="11" fillId="0" borderId="0" xfId="0" applyFont="1" applyFill="1" applyBorder="1" applyAlignment="1">
      <alignment horizontal="center" vertical="center"/>
    </xf>
    <xf numFmtId="0" fontId="5" fillId="0" borderId="0" xfId="0" applyFont="1" applyFill="1" applyBorder="1" applyAlignment="1">
      <alignment vertical="center"/>
    </xf>
    <xf numFmtId="49" fontId="2" fillId="24" borderId="269" xfId="86" applyNumberFormat="1" applyFont="1" applyFill="1" applyBorder="1" applyAlignment="1">
      <alignment horizontal="center" vertical="center"/>
    </xf>
    <xf numFmtId="0" fontId="5" fillId="0" borderId="33" xfId="0" applyFont="1" applyBorder="1" applyAlignment="1">
      <alignment horizontal="center" vertical="center" wrapText="1"/>
    </xf>
    <xf numFmtId="0" fontId="4" fillId="25" borderId="84" xfId="86" applyFont="1" applyFill="1" applyBorder="1" applyAlignment="1">
      <alignment horizontal="center" vertical="center"/>
    </xf>
    <xf numFmtId="0" fontId="6" fillId="33" borderId="0" xfId="0" applyFont="1" applyFill="1" applyAlignment="1">
      <alignment vertical="center"/>
    </xf>
    <xf numFmtId="0" fontId="6" fillId="0" borderId="0" xfId="0" applyFont="1" applyFill="1" applyAlignment="1">
      <alignment horizontal="center" vertical="center"/>
    </xf>
    <xf numFmtId="0" fontId="6" fillId="33" borderId="0" xfId="0" applyFont="1" applyFill="1" applyAlignment="1">
      <alignment horizontal="center" vertical="center"/>
    </xf>
    <xf numFmtId="0" fontId="6" fillId="33" borderId="0" xfId="0" applyFont="1" applyFill="1" applyBorder="1" applyAlignment="1">
      <alignment horizontal="left" vertical="center" wrapText="1"/>
    </xf>
    <xf numFmtId="49" fontId="6" fillId="24" borderId="0" xfId="0" applyNumberFormat="1" applyFont="1" applyFill="1" applyBorder="1" applyAlignment="1">
      <alignment horizontal="center" vertical="center" shrinkToFit="1"/>
    </xf>
    <xf numFmtId="49" fontId="6" fillId="6" borderId="16" xfId="87" applyNumberFormat="1" applyFont="1" applyFill="1" applyBorder="1" applyAlignment="1">
      <alignment horizontal="center" vertical="center" shrinkToFit="1"/>
    </xf>
    <xf numFmtId="49" fontId="6" fillId="24" borderId="0" xfId="87" applyNumberFormat="1" applyFont="1" applyFill="1" applyBorder="1" applyAlignment="1">
      <alignment horizontal="center" vertical="center" shrinkToFit="1"/>
    </xf>
    <xf numFmtId="49" fontId="6" fillId="24" borderId="107" xfId="0" applyNumberFormat="1" applyFont="1" applyFill="1" applyBorder="1" applyAlignment="1">
      <alignment horizontal="left" vertical="center"/>
    </xf>
    <xf numFmtId="49" fontId="6" fillId="24" borderId="108" xfId="0" applyNumberFormat="1" applyFont="1" applyFill="1" applyBorder="1" applyAlignment="1">
      <alignment horizontal="left" vertical="center"/>
    </xf>
    <xf numFmtId="0" fontId="6" fillId="25" borderId="16" xfId="0" applyNumberFormat="1" applyFont="1" applyFill="1" applyBorder="1" applyAlignment="1">
      <alignment horizontal="center" vertical="center"/>
    </xf>
    <xf numFmtId="49" fontId="6" fillId="24" borderId="0" xfId="87" applyNumberFormat="1" applyFont="1" applyFill="1" applyBorder="1" applyAlignment="1">
      <alignment horizontal="left" vertical="center"/>
    </xf>
    <xf numFmtId="49" fontId="6" fillId="6" borderId="16" xfId="87" applyNumberFormat="1" applyFont="1" applyFill="1" applyBorder="1" applyAlignment="1">
      <alignment horizontal="center" vertical="center"/>
    </xf>
    <xf numFmtId="0" fontId="6" fillId="24" borderId="16" xfId="87" applyNumberFormat="1" applyFont="1" applyFill="1" applyBorder="1" applyAlignment="1">
      <alignment horizontal="center" vertical="center"/>
    </xf>
    <xf numFmtId="49" fontId="6" fillId="24" borderId="0" xfId="87" applyNumberFormat="1" applyFont="1" applyFill="1" applyBorder="1" applyAlignment="1">
      <alignment horizontal="left" vertical="center" shrinkToFit="1"/>
    </xf>
    <xf numFmtId="0" fontId="9" fillId="24" borderId="0" xfId="87" applyFont="1" applyFill="1" applyBorder="1" applyAlignment="1">
      <alignment horizontal="center" vertical="center"/>
    </xf>
    <xf numFmtId="49" fontId="6" fillId="24" borderId="0" xfId="87" applyNumberFormat="1" applyFont="1" applyFill="1" applyBorder="1" applyAlignment="1">
      <alignment horizontal="left" vertical="center" textRotation="255"/>
    </xf>
    <xf numFmtId="49" fontId="6" fillId="24" borderId="0" xfId="87" applyNumberFormat="1" applyFont="1" applyFill="1" applyBorder="1" applyAlignment="1">
      <alignment vertical="center"/>
    </xf>
    <xf numFmtId="49" fontId="6" fillId="24" borderId="0" xfId="0" applyNumberFormat="1" applyFont="1" applyFill="1" applyBorder="1" applyAlignment="1">
      <alignment horizontal="left" vertical="center"/>
    </xf>
    <xf numFmtId="0" fontId="5" fillId="0" borderId="0" xfId="0" applyFont="1" applyFill="1" applyAlignment="1">
      <alignment horizontal="center" vertical="center" shrinkToFit="1"/>
    </xf>
    <xf numFmtId="0" fontId="4" fillId="27" borderId="50" xfId="79" applyFont="1" applyFill="1" applyBorder="1" applyAlignment="1">
      <alignment horizontal="center" vertical="center"/>
    </xf>
    <xf numFmtId="0" fontId="6" fillId="25" borderId="27" xfId="79" applyFont="1" applyFill="1" applyBorder="1" applyAlignment="1">
      <alignment horizontal="center" vertical="center"/>
    </xf>
    <xf numFmtId="0" fontId="6" fillId="25" borderId="15" xfId="79" applyFont="1" applyFill="1" applyBorder="1" applyAlignment="1">
      <alignment horizontal="center" vertical="center"/>
    </xf>
    <xf numFmtId="0" fontId="6" fillId="25" borderId="26" xfId="79" applyFont="1" applyFill="1" applyBorder="1" applyAlignment="1">
      <alignment horizontal="center" vertical="center"/>
    </xf>
    <xf numFmtId="0" fontId="4" fillId="27" borderId="44" xfId="79" applyFont="1" applyFill="1" applyBorder="1" applyAlignment="1">
      <alignment horizontal="center" vertical="center" wrapText="1"/>
    </xf>
    <xf numFmtId="0" fontId="6" fillId="24" borderId="11" xfId="79" applyNumberFormat="1" applyFont="1" applyFill="1" applyBorder="1" applyAlignment="1">
      <alignment horizontal="center" vertical="center"/>
    </xf>
    <xf numFmtId="0" fontId="6" fillId="24" borderId="81" xfId="79" applyNumberFormat="1" applyFont="1" applyFill="1" applyBorder="1" applyAlignment="1">
      <alignment horizontal="center" vertical="center"/>
    </xf>
    <xf numFmtId="0" fontId="6" fillId="24" borderId="82" xfId="79" applyNumberFormat="1" applyFont="1" applyFill="1" applyBorder="1" applyAlignment="1">
      <alignment horizontal="center" vertical="center"/>
    </xf>
    <xf numFmtId="0" fontId="6" fillId="24" borderId="12" xfId="79" applyNumberFormat="1" applyFont="1" applyFill="1" applyBorder="1" applyAlignment="1">
      <alignment horizontal="center" vertical="center"/>
    </xf>
    <xf numFmtId="0" fontId="6" fillId="6" borderId="10" xfId="79" applyFont="1" applyFill="1" applyBorder="1" applyAlignment="1">
      <alignment horizontal="center" vertical="center" shrinkToFit="1"/>
    </xf>
    <xf numFmtId="0" fontId="6" fillId="24" borderId="10" xfId="79" applyFont="1" applyFill="1" applyBorder="1" applyAlignment="1">
      <alignment horizontal="center" vertical="center" shrinkToFit="1"/>
    </xf>
    <xf numFmtId="0" fontId="6" fillId="24" borderId="0" xfId="79" applyFont="1" applyFill="1" applyBorder="1" applyAlignment="1">
      <alignment horizontal="center" vertical="center"/>
    </xf>
    <xf numFmtId="176" fontId="6" fillId="24" borderId="77" xfId="79" applyNumberFormat="1" applyFont="1" applyFill="1" applyBorder="1" applyAlignment="1">
      <alignment vertical="center" shrinkToFit="1"/>
    </xf>
    <xf numFmtId="176" fontId="6" fillId="24" borderId="77" xfId="79" applyNumberFormat="1" applyFont="1" applyFill="1" applyBorder="1" applyAlignment="1">
      <alignment vertical="center"/>
    </xf>
    <xf numFmtId="0" fontId="6" fillId="24" borderId="0" xfId="79" applyFont="1" applyFill="1" applyBorder="1" applyAlignment="1">
      <alignment horizontal="left" vertical="center"/>
    </xf>
    <xf numFmtId="0" fontId="6" fillId="0" borderId="0" xfId="79" applyFont="1" applyFill="1" applyBorder="1" applyAlignment="1">
      <alignment horizontal="center" vertical="center"/>
    </xf>
    <xf numFmtId="176" fontId="6" fillId="24" borderId="0" xfId="79" applyNumberFormat="1" applyFont="1" applyFill="1" applyBorder="1" applyAlignment="1">
      <alignment horizontal="center" vertical="center"/>
    </xf>
    <xf numFmtId="0" fontId="6" fillId="6" borderId="10" xfId="79" applyFont="1" applyFill="1" applyBorder="1" applyAlignment="1">
      <alignment vertical="center"/>
    </xf>
    <xf numFmtId="0" fontId="4" fillId="28" borderId="0" xfId="79" applyFont="1" applyFill="1" applyBorder="1" applyAlignment="1">
      <alignment horizontal="center" vertical="center" wrapText="1"/>
    </xf>
    <xf numFmtId="0" fontId="4" fillId="28" borderId="0" xfId="79" applyFont="1" applyFill="1" applyBorder="1" applyAlignment="1">
      <alignment horizontal="center" vertical="center"/>
    </xf>
    <xf numFmtId="176" fontId="6" fillId="24" borderId="0" xfId="79" applyNumberFormat="1" applyFont="1" applyFill="1" applyBorder="1" applyAlignment="1">
      <alignment vertical="center"/>
    </xf>
    <xf numFmtId="176" fontId="6" fillId="24" borderId="11" xfId="79" applyNumberFormat="1" applyFont="1" applyFill="1" applyBorder="1" applyAlignment="1">
      <alignment vertical="center"/>
    </xf>
    <xf numFmtId="0" fontId="6" fillId="24" borderId="0" xfId="79" applyFont="1" applyFill="1" applyBorder="1" applyAlignment="1">
      <alignment vertical="center"/>
    </xf>
    <xf numFmtId="0" fontId="6" fillId="0" borderId="10" xfId="79" applyFont="1" applyFill="1" applyBorder="1" applyAlignment="1">
      <alignment horizontal="center" vertical="center"/>
    </xf>
    <xf numFmtId="0" fontId="6" fillId="24" borderId="0" xfId="79" applyFont="1" applyFill="1" applyBorder="1" applyAlignment="1">
      <alignment horizontal="left" vertical="center" shrinkToFit="1"/>
    </xf>
    <xf numFmtId="0" fontId="6" fillId="24" borderId="0" xfId="0" applyFont="1" applyFill="1" applyBorder="1" applyAlignment="1">
      <alignment horizontal="center" vertical="center"/>
    </xf>
    <xf numFmtId="0" fontId="11" fillId="0" borderId="33" xfId="0" applyFont="1" applyBorder="1" applyAlignment="1">
      <alignment horizontal="center" vertical="center"/>
    </xf>
    <xf numFmtId="0" fontId="6" fillId="25" borderId="0" xfId="0" applyFont="1" applyFill="1" applyAlignment="1">
      <alignment horizontal="center" vertical="center"/>
    </xf>
    <xf numFmtId="0" fontId="2" fillId="0" borderId="95" xfId="86" applyFont="1" applyFill="1" applyBorder="1" applyAlignment="1">
      <alignment horizontal="center" vertical="center" wrapText="1"/>
    </xf>
    <xf numFmtId="0" fontId="2" fillId="0" borderId="94" xfId="86" applyFont="1" applyFill="1" applyBorder="1" applyAlignment="1">
      <alignment horizontal="center" vertical="center"/>
    </xf>
    <xf numFmtId="49" fontId="2" fillId="24" borderId="101" xfId="86" applyNumberFormat="1" applyFont="1" applyFill="1" applyBorder="1" applyAlignment="1">
      <alignment horizontal="center" vertical="center"/>
    </xf>
    <xf numFmtId="0" fontId="59" fillId="24" borderId="0" xfId="0" applyFont="1" applyFill="1" applyAlignment="1">
      <alignment horizontal="right" vertical="center"/>
    </xf>
    <xf numFmtId="0" fontId="133" fillId="33" borderId="0" xfId="0" applyFont="1" applyFill="1" applyBorder="1" applyAlignment="1">
      <alignment vertical="center"/>
    </xf>
    <xf numFmtId="0" fontId="6" fillId="33" borderId="0" xfId="0" applyFont="1" applyFill="1" applyAlignment="1">
      <alignment horizontal="right" vertical="center"/>
    </xf>
    <xf numFmtId="49" fontId="6" fillId="0" borderId="0" xfId="0" applyNumberFormat="1" applyFont="1" applyFill="1" applyBorder="1" applyAlignment="1">
      <alignment horizontal="left" vertical="center"/>
    </xf>
    <xf numFmtId="0" fontId="133" fillId="33" borderId="0" xfId="0" applyFont="1" applyFill="1" applyAlignment="1">
      <alignment vertical="center"/>
    </xf>
    <xf numFmtId="0" fontId="5" fillId="0" borderId="0" xfId="0" applyFont="1" applyAlignment="1">
      <alignment horizontal="right" vertical="center"/>
    </xf>
    <xf numFmtId="49" fontId="5" fillId="24" borderId="11" xfId="87" applyNumberFormat="1" applyFont="1" applyFill="1" applyBorder="1" applyAlignment="1">
      <alignment horizontal="right" vertical="center"/>
    </xf>
    <xf numFmtId="49" fontId="6" fillId="24" borderId="115" xfId="0" applyNumberFormat="1" applyFont="1" applyFill="1" applyBorder="1" applyAlignment="1">
      <alignment horizontal="center" vertical="center" wrapText="1"/>
    </xf>
    <xf numFmtId="49" fontId="6" fillId="24" borderId="0" xfId="0" applyNumberFormat="1" applyFont="1" applyFill="1" applyBorder="1" applyAlignment="1">
      <alignment horizontal="center" vertical="center" wrapText="1"/>
    </xf>
    <xf numFmtId="49" fontId="6" fillId="24" borderId="115" xfId="0" applyNumberFormat="1" applyFont="1" applyFill="1" applyBorder="1" applyAlignment="1">
      <alignment horizontal="center" vertical="center" shrinkToFit="1"/>
    </xf>
    <xf numFmtId="49" fontId="2" fillId="24" borderId="0" xfId="0" applyNumberFormat="1" applyFont="1" applyFill="1" applyBorder="1" applyAlignment="1">
      <alignment horizontal="center" vertical="center"/>
    </xf>
    <xf numFmtId="0" fontId="135" fillId="29" borderId="0" xfId="79" applyFont="1" applyFill="1" applyAlignment="1">
      <alignment vertical="center"/>
    </xf>
    <xf numFmtId="0" fontId="133" fillId="0" borderId="10" xfId="79" applyFont="1" applyFill="1" applyBorder="1" applyAlignment="1">
      <alignment horizontal="center" vertical="center"/>
    </xf>
    <xf numFmtId="49" fontId="6" fillId="24" borderId="27" xfId="79" applyNumberFormat="1" applyFont="1" applyFill="1" applyBorder="1" applyAlignment="1">
      <alignment vertical="center"/>
    </xf>
    <xf numFmtId="49" fontId="6" fillId="24" borderId="11" xfId="79" applyNumberFormat="1" applyFont="1" applyFill="1" applyBorder="1" applyAlignment="1">
      <alignment vertical="center"/>
    </xf>
    <xf numFmtId="49" fontId="6" fillId="0" borderId="11" xfId="79" applyNumberFormat="1" applyFont="1" applyFill="1" applyBorder="1" applyAlignment="1">
      <alignment horizontal="center" vertical="center"/>
    </xf>
    <xf numFmtId="0" fontId="6" fillId="0" borderId="12" xfId="79" applyFont="1" applyFill="1" applyBorder="1" applyAlignment="1">
      <alignment vertical="center"/>
    </xf>
    <xf numFmtId="49" fontId="6" fillId="6" borderId="0" xfId="79" applyNumberFormat="1" applyFont="1" applyFill="1" applyBorder="1" applyAlignment="1">
      <alignment horizontal="center" vertical="center"/>
    </xf>
    <xf numFmtId="0" fontId="6" fillId="0" borderId="13" xfId="79" applyFont="1" applyFill="1" applyBorder="1" applyAlignment="1">
      <alignment vertical="center"/>
    </xf>
    <xf numFmtId="49" fontId="6" fillId="24" borderId="16" xfId="79" applyNumberFormat="1" applyFont="1" applyFill="1" applyBorder="1" applyAlignment="1">
      <alignment vertical="center"/>
    </xf>
    <xf numFmtId="49" fontId="6" fillId="6" borderId="16" xfId="79" applyNumberFormat="1" applyFont="1" applyFill="1" applyBorder="1" applyAlignment="1">
      <alignment vertical="center" shrinkToFit="1"/>
    </xf>
    <xf numFmtId="49" fontId="6" fillId="0" borderId="16" xfId="79" applyNumberFormat="1" applyFont="1" applyFill="1" applyBorder="1" applyAlignment="1">
      <alignment vertical="center"/>
    </xf>
    <xf numFmtId="49" fontId="6" fillId="6" borderId="16" xfId="79" applyNumberFormat="1" applyFont="1" applyFill="1" applyBorder="1" applyAlignment="1">
      <alignment vertical="center"/>
    </xf>
    <xf numFmtId="49" fontId="6" fillId="0" borderId="16" xfId="79" applyNumberFormat="1" applyFont="1" applyFill="1" applyBorder="1" applyAlignment="1">
      <alignment horizontal="center" vertical="center"/>
    </xf>
    <xf numFmtId="49" fontId="6" fillId="31" borderId="16" xfId="79" applyNumberFormat="1" applyFont="1" applyFill="1" applyBorder="1" applyAlignment="1">
      <alignment vertical="center"/>
    </xf>
    <xf numFmtId="49" fontId="6" fillId="0" borderId="14" xfId="79" applyNumberFormat="1" applyFont="1" applyFill="1" applyBorder="1" applyAlignment="1">
      <alignment vertical="center"/>
    </xf>
    <xf numFmtId="49" fontId="6" fillId="6" borderId="36" xfId="79" applyNumberFormat="1" applyFont="1" applyFill="1" applyBorder="1" applyAlignment="1">
      <alignment vertical="center" wrapText="1"/>
    </xf>
    <xf numFmtId="49" fontId="6" fillId="6" borderId="10" xfId="79" applyNumberFormat="1" applyFont="1" applyFill="1" applyBorder="1" applyAlignment="1">
      <alignment vertical="center" wrapText="1"/>
    </xf>
    <xf numFmtId="0" fontId="117" fillId="24" borderId="0" xfId="0" applyFont="1" applyFill="1" applyBorder="1" applyAlignment="1">
      <alignment vertical="center"/>
    </xf>
    <xf numFmtId="0" fontId="99" fillId="0" borderId="0" xfId="0" applyFont="1" applyFill="1" applyBorder="1" applyAlignment="1">
      <alignment vertical="center"/>
    </xf>
    <xf numFmtId="176" fontId="11" fillId="0" borderId="33" xfId="0" applyNumberFormat="1" applyFont="1" applyFill="1" applyBorder="1" applyAlignment="1">
      <alignment vertical="center"/>
    </xf>
    <xf numFmtId="0" fontId="5" fillId="0" borderId="0" xfId="0" applyFont="1">
      <alignment vertical="center"/>
    </xf>
    <xf numFmtId="0" fontId="51" fillId="24" borderId="0" xfId="0" applyFont="1" applyFill="1" applyAlignment="1">
      <alignment horizontal="center" vertical="center" wrapText="1"/>
    </xf>
    <xf numFmtId="0" fontId="51" fillId="24" borderId="0" xfId="0" applyFont="1" applyFill="1" applyAlignment="1">
      <alignment horizontal="center" vertical="center"/>
    </xf>
    <xf numFmtId="0" fontId="5" fillId="0" borderId="0" xfId="0" applyFont="1" applyFill="1" applyAlignment="1">
      <alignment horizontal="center" vertical="center"/>
    </xf>
    <xf numFmtId="0" fontId="5" fillId="0" borderId="0" xfId="0" applyFont="1" applyFill="1" applyAlignment="1">
      <alignment horizontal="center" vertical="center" shrinkToFit="1"/>
    </xf>
    <xf numFmtId="0" fontId="5" fillId="0" borderId="0" xfId="0" applyFont="1" applyFill="1" applyBorder="1" applyAlignment="1">
      <alignment vertical="center"/>
    </xf>
    <xf numFmtId="0" fontId="5" fillId="0" borderId="0" xfId="0" applyFont="1" applyFill="1" applyBorder="1" applyAlignment="1">
      <alignment vertical="center" wrapText="1"/>
    </xf>
    <xf numFmtId="0" fontId="11" fillId="0" borderId="33" xfId="0" applyFont="1" applyBorder="1" applyAlignment="1">
      <alignment horizontal="center" vertical="center"/>
    </xf>
    <xf numFmtId="0" fontId="11" fillId="0" borderId="0" xfId="0" applyFont="1" applyFill="1" applyBorder="1" applyAlignment="1">
      <alignment horizontal="center" vertical="center"/>
    </xf>
    <xf numFmtId="0" fontId="139" fillId="24" borderId="15" xfId="85" applyFont="1" applyFill="1" applyBorder="1" applyAlignment="1">
      <alignment horizontal="center" vertical="center" textRotation="255" shrinkToFit="1"/>
    </xf>
    <xf numFmtId="0" fontId="139" fillId="24" borderId="13" xfId="85" applyFont="1" applyFill="1" applyBorder="1" applyAlignment="1">
      <alignment horizontal="center" vertical="center" textRotation="255" shrinkToFit="1"/>
    </xf>
    <xf numFmtId="0" fontId="94" fillId="0" borderId="0" xfId="85" applyFont="1" applyFill="1" applyAlignment="1">
      <alignment horizontal="right" vertical="center"/>
    </xf>
    <xf numFmtId="0" fontId="94" fillId="0" borderId="0" xfId="0" applyFont="1" applyFill="1" applyAlignment="1">
      <alignment horizontal="right" vertical="center"/>
    </xf>
    <xf numFmtId="0" fontId="46" fillId="24" borderId="0" xfId="85" applyFont="1" applyFill="1" applyAlignment="1">
      <alignment horizontal="center"/>
    </xf>
    <xf numFmtId="0" fontId="67" fillId="24" borderId="0" xfId="85" applyFont="1" applyFill="1" applyAlignment="1">
      <alignment horizontal="center"/>
    </xf>
    <xf numFmtId="0" fontId="81" fillId="24" borderId="0" xfId="85" applyFont="1" applyFill="1" applyAlignment="1">
      <alignment horizontal="center" vertical="top" wrapText="1"/>
    </xf>
    <xf numFmtId="0" fontId="49" fillId="24" borderId="0" xfId="85" applyFont="1" applyFill="1" applyAlignment="1">
      <alignment horizontal="center" vertical="top" wrapText="1"/>
    </xf>
    <xf numFmtId="0" fontId="50" fillId="24" borderId="130" xfId="85" applyFont="1" applyFill="1" applyBorder="1" applyAlignment="1">
      <alignment horizontal="center" vertical="top" wrapText="1"/>
    </xf>
    <xf numFmtId="0" fontId="50" fillId="24" borderId="131" xfId="85" applyFont="1" applyFill="1" applyBorder="1" applyAlignment="1">
      <alignment horizontal="center" vertical="top" wrapText="1"/>
    </xf>
    <xf numFmtId="0" fontId="50" fillId="24" borderId="132" xfId="85" applyFont="1" applyFill="1" applyBorder="1" applyAlignment="1">
      <alignment horizontal="center" vertical="top" wrapText="1"/>
    </xf>
    <xf numFmtId="0" fontId="50" fillId="24" borderId="133" xfId="85" applyFont="1" applyFill="1" applyBorder="1" applyAlignment="1">
      <alignment horizontal="center" vertical="top" wrapText="1"/>
    </xf>
    <xf numFmtId="0" fontId="50" fillId="24" borderId="0" xfId="85" applyFont="1" applyFill="1" applyBorder="1" applyAlignment="1">
      <alignment horizontal="center" vertical="top" wrapText="1"/>
    </xf>
    <xf numFmtId="0" fontId="50" fillId="24" borderId="134" xfId="85" applyFont="1" applyFill="1" applyBorder="1" applyAlignment="1">
      <alignment horizontal="center" vertical="top" wrapText="1"/>
    </xf>
    <xf numFmtId="0" fontId="50" fillId="24" borderId="135" xfId="85" applyFont="1" applyFill="1" applyBorder="1" applyAlignment="1">
      <alignment horizontal="center" vertical="top" wrapText="1"/>
    </xf>
    <xf numFmtId="0" fontId="50" fillId="24" borderId="136" xfId="85" applyFont="1" applyFill="1" applyBorder="1" applyAlignment="1">
      <alignment horizontal="center" vertical="top" wrapText="1"/>
    </xf>
    <xf numFmtId="0" fontId="50" fillId="24" borderId="137" xfId="85" applyFont="1" applyFill="1" applyBorder="1" applyAlignment="1">
      <alignment horizontal="center" vertical="top" wrapText="1"/>
    </xf>
    <xf numFmtId="0" fontId="137" fillId="24" borderId="130" xfId="85" applyFont="1" applyFill="1" applyBorder="1" applyAlignment="1">
      <alignment horizontal="center" vertical="top" wrapText="1"/>
    </xf>
    <xf numFmtId="0" fontId="137" fillId="24" borderId="131" xfId="85" applyFont="1" applyFill="1" applyBorder="1" applyAlignment="1">
      <alignment horizontal="center" vertical="top" wrapText="1"/>
    </xf>
    <xf numFmtId="0" fontId="137" fillId="24" borderId="132" xfId="85" applyFont="1" applyFill="1" applyBorder="1" applyAlignment="1">
      <alignment horizontal="center" vertical="top" wrapText="1"/>
    </xf>
    <xf numFmtId="0" fontId="137" fillId="24" borderId="133" xfId="85" applyFont="1" applyFill="1" applyBorder="1" applyAlignment="1">
      <alignment horizontal="center" vertical="top" wrapText="1"/>
    </xf>
    <xf numFmtId="0" fontId="137" fillId="24" borderId="0" xfId="85" applyFont="1" applyFill="1" applyBorder="1" applyAlignment="1">
      <alignment horizontal="center" vertical="top" wrapText="1"/>
    </xf>
    <xf numFmtId="0" fontId="137" fillId="24" borderId="134" xfId="85" applyFont="1" applyFill="1" applyBorder="1" applyAlignment="1">
      <alignment horizontal="center" vertical="top" wrapText="1"/>
    </xf>
    <xf numFmtId="0" fontId="137" fillId="24" borderId="135" xfId="85" applyFont="1" applyFill="1" applyBorder="1" applyAlignment="1">
      <alignment horizontal="center" vertical="top" wrapText="1"/>
    </xf>
    <xf numFmtId="0" fontId="137" fillId="24" borderId="136" xfId="85" applyFont="1" applyFill="1" applyBorder="1" applyAlignment="1">
      <alignment horizontal="center" vertical="top" wrapText="1"/>
    </xf>
    <xf numFmtId="0" fontId="137" fillId="24" borderId="137" xfId="85" applyFont="1" applyFill="1" applyBorder="1" applyAlignment="1">
      <alignment horizontal="center" vertical="top" wrapText="1"/>
    </xf>
    <xf numFmtId="0" fontId="47" fillId="24" borderId="138" xfId="85" applyFont="1" applyFill="1" applyBorder="1" applyAlignment="1">
      <alignment horizontal="left" vertical="center" wrapText="1"/>
    </xf>
    <xf numFmtId="0" fontId="47" fillId="24" borderId="139" xfId="85" applyFont="1" applyFill="1" applyBorder="1" applyAlignment="1">
      <alignment horizontal="left" vertical="center" wrapText="1"/>
    </xf>
    <xf numFmtId="0" fontId="47" fillId="24" borderId="140" xfId="85" applyFont="1" applyFill="1" applyBorder="1" applyAlignment="1">
      <alignment horizontal="left" vertical="center" wrapText="1"/>
    </xf>
    <xf numFmtId="0" fontId="47" fillId="24" borderId="141" xfId="85" applyFont="1" applyFill="1" applyBorder="1" applyAlignment="1">
      <alignment horizontal="left" vertical="center" wrapText="1"/>
    </xf>
    <xf numFmtId="0" fontId="47" fillId="24" borderId="0" xfId="85" applyFont="1" applyFill="1" applyBorder="1" applyAlignment="1">
      <alignment horizontal="left" vertical="center" wrapText="1"/>
    </xf>
    <xf numFmtId="0" fontId="47" fillId="24" borderId="142" xfId="85" applyFont="1" applyFill="1" applyBorder="1" applyAlignment="1">
      <alignment horizontal="left" vertical="center" wrapText="1"/>
    </xf>
    <xf numFmtId="0" fontId="47" fillId="24" borderId="143" xfId="85" applyFont="1" applyFill="1" applyBorder="1" applyAlignment="1">
      <alignment horizontal="left" vertical="center" wrapText="1"/>
    </xf>
    <xf numFmtId="0" fontId="47" fillId="24" borderId="144" xfId="85" applyFont="1" applyFill="1" applyBorder="1" applyAlignment="1">
      <alignment horizontal="left" vertical="center" wrapText="1"/>
    </xf>
    <xf numFmtId="0" fontId="47" fillId="24" borderId="145" xfId="85" applyFont="1" applyFill="1" applyBorder="1" applyAlignment="1">
      <alignment horizontal="left" vertical="center" wrapText="1"/>
    </xf>
    <xf numFmtId="0" fontId="47" fillId="24" borderId="146" xfId="85" applyFont="1" applyFill="1" applyBorder="1" applyAlignment="1">
      <alignment horizontal="left" vertical="top" wrapText="1"/>
    </xf>
    <xf numFmtId="0" fontId="47" fillId="24" borderId="147" xfId="85" applyFont="1" applyFill="1" applyBorder="1" applyAlignment="1">
      <alignment horizontal="left" vertical="top" wrapText="1"/>
    </xf>
    <xf numFmtId="0" fontId="47" fillId="24" borderId="148" xfId="85" applyFont="1" applyFill="1" applyBorder="1" applyAlignment="1">
      <alignment horizontal="left" vertical="top" wrapText="1"/>
    </xf>
    <xf numFmtId="0" fontId="47" fillId="24" borderId="149" xfId="85" applyFont="1" applyFill="1" applyBorder="1" applyAlignment="1">
      <alignment horizontal="left" vertical="top" wrapText="1"/>
    </xf>
    <xf numFmtId="0" fontId="47" fillId="24" borderId="0" xfId="85" applyFont="1" applyFill="1" applyBorder="1" applyAlignment="1">
      <alignment horizontal="left" vertical="top" wrapText="1"/>
    </xf>
    <xf numFmtId="0" fontId="47" fillId="24" borderId="150" xfId="85" applyFont="1" applyFill="1" applyBorder="1" applyAlignment="1">
      <alignment horizontal="left" vertical="top" wrapText="1"/>
    </xf>
    <xf numFmtId="0" fontId="47" fillId="24" borderId="151" xfId="85" applyFont="1" applyFill="1" applyBorder="1" applyAlignment="1">
      <alignment horizontal="left" vertical="top" wrapText="1"/>
    </xf>
    <xf numFmtId="0" fontId="47" fillId="24" borderId="152" xfId="85" applyFont="1" applyFill="1" applyBorder="1" applyAlignment="1">
      <alignment horizontal="left" vertical="top" wrapText="1"/>
    </xf>
    <xf numFmtId="0" fontId="47" fillId="24" borderId="153" xfId="85" applyFont="1" applyFill="1" applyBorder="1" applyAlignment="1">
      <alignment horizontal="left" vertical="top" wrapText="1"/>
    </xf>
    <xf numFmtId="0" fontId="86" fillId="24" borderId="0" xfId="85" applyFont="1" applyFill="1" applyAlignment="1">
      <alignment horizontal="left" vertical="center" wrapText="1"/>
    </xf>
    <xf numFmtId="0" fontId="82" fillId="24" borderId="15" xfId="85" applyFont="1" applyFill="1" applyBorder="1" applyAlignment="1">
      <alignment horizontal="center" vertical="top" textRotation="255" shrinkToFit="1"/>
    </xf>
    <xf numFmtId="0" fontId="82" fillId="24" borderId="13" xfId="85" applyFont="1" applyFill="1" applyBorder="1" applyAlignment="1">
      <alignment horizontal="center" vertical="top" textRotation="255" shrinkToFit="1"/>
    </xf>
    <xf numFmtId="0" fontId="48" fillId="24" borderId="26" xfId="85" applyFont="1" applyFill="1" applyBorder="1" applyAlignment="1">
      <alignment horizontal="center" vertical="top" textRotation="255"/>
    </xf>
    <xf numFmtId="0" fontId="48" fillId="24" borderId="14" xfId="85" applyFont="1" applyFill="1" applyBorder="1" applyAlignment="1">
      <alignment horizontal="center" vertical="top" textRotation="255"/>
    </xf>
    <xf numFmtId="0" fontId="82" fillId="24" borderId="15" xfId="85" applyFont="1" applyFill="1" applyBorder="1" applyAlignment="1">
      <alignment horizontal="center" vertical="top" textRotation="255"/>
    </xf>
    <xf numFmtId="0" fontId="82" fillId="24" borderId="13" xfId="85" applyFont="1" applyFill="1" applyBorder="1" applyAlignment="1">
      <alignment horizontal="center" vertical="top" textRotation="255"/>
    </xf>
    <xf numFmtId="0" fontId="83" fillId="24" borderId="15" xfId="85" applyFont="1" applyFill="1" applyBorder="1" applyAlignment="1">
      <alignment horizontal="center" textRotation="255"/>
    </xf>
    <xf numFmtId="0" fontId="83" fillId="24" borderId="13" xfId="85" applyFont="1" applyFill="1" applyBorder="1" applyAlignment="1">
      <alignment horizontal="center" textRotation="255"/>
    </xf>
    <xf numFmtId="0" fontId="48" fillId="24" borderId="27" xfId="85" applyFont="1" applyFill="1" applyBorder="1" applyAlignment="1">
      <alignment horizontal="center"/>
    </xf>
    <xf numFmtId="0" fontId="48" fillId="24" borderId="12" xfId="85" applyFont="1" applyFill="1" applyBorder="1" applyAlignment="1">
      <alignment horizontal="center"/>
    </xf>
    <xf numFmtId="0" fontId="100" fillId="24" borderId="15" xfId="85" applyFont="1" applyFill="1" applyBorder="1" applyAlignment="1">
      <alignment horizontal="center" vertical="top" textRotation="255" shrinkToFit="1"/>
    </xf>
    <xf numFmtId="0" fontId="100" fillId="24" borderId="13" xfId="85" applyFont="1" applyFill="1" applyBorder="1" applyAlignment="1">
      <alignment horizontal="center" vertical="top" textRotation="255" shrinkToFit="1"/>
    </xf>
    <xf numFmtId="0" fontId="2" fillId="24" borderId="36" xfId="86" applyFont="1" applyFill="1" applyBorder="1" applyAlignment="1">
      <alignment horizontal="left" vertical="center" wrapText="1"/>
    </xf>
    <xf numFmtId="0" fontId="2" fillId="24" borderId="10" xfId="86" applyFont="1" applyFill="1" applyBorder="1" applyAlignment="1">
      <alignment horizontal="left" vertical="center" wrapText="1"/>
    </xf>
    <xf numFmtId="0" fontId="2" fillId="24" borderId="156" xfId="86" applyFont="1" applyFill="1" applyBorder="1" applyAlignment="1">
      <alignment horizontal="left" vertical="center" wrapText="1"/>
    </xf>
    <xf numFmtId="0" fontId="2" fillId="0" borderId="26" xfId="86" applyFont="1" applyFill="1" applyBorder="1" applyAlignment="1">
      <alignment horizontal="left" vertical="center" wrapText="1"/>
    </xf>
    <xf numFmtId="0" fontId="2" fillId="0" borderId="16" xfId="86" applyFont="1" applyFill="1" applyBorder="1" applyAlignment="1">
      <alignment horizontal="left" vertical="center" wrapText="1"/>
    </xf>
    <xf numFmtId="0" fontId="2" fillId="0" borderId="167" xfId="86" applyFont="1" applyFill="1" applyBorder="1" applyAlignment="1">
      <alignment horizontal="left" vertical="center" wrapText="1"/>
    </xf>
    <xf numFmtId="0" fontId="2" fillId="0" borderId="36" xfId="86" applyFont="1" applyFill="1" applyBorder="1" applyAlignment="1">
      <alignment horizontal="left" vertical="center" wrapText="1"/>
    </xf>
    <xf numFmtId="0" fontId="2" fillId="0" borderId="10" xfId="86" applyFont="1" applyFill="1" applyBorder="1" applyAlignment="1">
      <alignment horizontal="left" vertical="center" wrapText="1"/>
    </xf>
    <xf numFmtId="0" fontId="2" fillId="0" borderId="156" xfId="86" applyFont="1" applyFill="1" applyBorder="1" applyAlignment="1">
      <alignment horizontal="left" vertical="center" wrapText="1"/>
    </xf>
    <xf numFmtId="0" fontId="107" fillId="0" borderId="26" xfId="86" applyFont="1" applyFill="1" applyBorder="1" applyAlignment="1">
      <alignment horizontal="left" vertical="center" wrapText="1" shrinkToFit="1"/>
    </xf>
    <xf numFmtId="0" fontId="107" fillId="0" borderId="16" xfId="86" applyFont="1" applyFill="1" applyBorder="1" applyAlignment="1">
      <alignment horizontal="left" vertical="center" wrapText="1" shrinkToFit="1"/>
    </xf>
    <xf numFmtId="0" fontId="107" fillId="0" borderId="167" xfId="86" applyFont="1" applyFill="1" applyBorder="1" applyAlignment="1">
      <alignment horizontal="left" vertical="center" wrapText="1" shrinkToFit="1"/>
    </xf>
    <xf numFmtId="0" fontId="2" fillId="24" borderId="74" xfId="86" applyFont="1" applyFill="1" applyBorder="1" applyAlignment="1">
      <alignment horizontal="left" vertical="center" wrapText="1"/>
    </xf>
    <xf numFmtId="0" fontId="2" fillId="24" borderId="39" xfId="86" applyFont="1" applyFill="1" applyBorder="1" applyAlignment="1">
      <alignment horizontal="left" vertical="center" wrapText="1"/>
    </xf>
    <xf numFmtId="0" fontId="2" fillId="24" borderId="254" xfId="86" applyFont="1" applyFill="1" applyBorder="1" applyAlignment="1">
      <alignment horizontal="left" vertical="center" wrapText="1"/>
    </xf>
    <xf numFmtId="0" fontId="2" fillId="24" borderId="36" xfId="86" applyFont="1" applyFill="1" applyBorder="1" applyAlignment="1">
      <alignment horizontal="left" vertical="center" shrinkToFit="1"/>
    </xf>
    <xf numFmtId="0" fontId="2" fillId="24" borderId="10" xfId="86" applyFont="1" applyFill="1" applyBorder="1" applyAlignment="1">
      <alignment horizontal="left" vertical="center" shrinkToFit="1"/>
    </xf>
    <xf numFmtId="0" fontId="2" fillId="24" borderId="156" xfId="86" applyFont="1" applyFill="1" applyBorder="1" applyAlignment="1">
      <alignment horizontal="left" vertical="center" shrinkToFit="1"/>
    </xf>
    <xf numFmtId="0" fontId="2" fillId="24" borderId="36" xfId="86" applyFont="1" applyFill="1" applyBorder="1" applyAlignment="1">
      <alignment horizontal="left" vertical="center"/>
    </xf>
    <xf numFmtId="0" fontId="2" fillId="24" borderId="10" xfId="86" applyFont="1" applyFill="1" applyBorder="1" applyAlignment="1">
      <alignment horizontal="left" vertical="center"/>
    </xf>
    <xf numFmtId="0" fontId="2" fillId="24" borderId="156" xfId="86" applyFont="1" applyFill="1" applyBorder="1" applyAlignment="1">
      <alignment horizontal="left" vertical="center"/>
    </xf>
    <xf numFmtId="49" fontId="132" fillId="32" borderId="172" xfId="86" applyNumberFormat="1" applyFont="1" applyFill="1" applyBorder="1" applyAlignment="1">
      <alignment horizontal="center" vertical="center"/>
    </xf>
    <xf numFmtId="49" fontId="132" fillId="32" borderId="173" xfId="86" applyNumberFormat="1" applyFont="1" applyFill="1" applyBorder="1" applyAlignment="1">
      <alignment horizontal="center" vertical="center"/>
    </xf>
    <xf numFmtId="0" fontId="2" fillId="24" borderId="53" xfId="86" applyFont="1" applyFill="1" applyBorder="1" applyAlignment="1">
      <alignment horizontal="left" vertical="center" wrapText="1"/>
    </xf>
    <xf numFmtId="0" fontId="2" fillId="24" borderId="54" xfId="86" applyFont="1" applyFill="1" applyBorder="1" applyAlignment="1">
      <alignment horizontal="left" vertical="center" wrapText="1"/>
    </xf>
    <xf numFmtId="0" fontId="2" fillId="24" borderId="174" xfId="86" applyFont="1" applyFill="1" applyBorder="1" applyAlignment="1">
      <alignment horizontal="left" vertical="center" wrapText="1"/>
    </xf>
    <xf numFmtId="0" fontId="2" fillId="0" borderId="263" xfId="86" applyFont="1" applyFill="1" applyBorder="1" applyAlignment="1">
      <alignment horizontal="center" vertical="center"/>
    </xf>
    <xf numFmtId="0" fontId="2" fillId="0" borderId="264" xfId="86" applyFont="1" applyFill="1" applyBorder="1" applyAlignment="1">
      <alignment horizontal="center" vertical="center"/>
    </xf>
    <xf numFmtId="0" fontId="2" fillId="24" borderId="168" xfId="86" applyFont="1" applyFill="1" applyBorder="1" applyAlignment="1">
      <alignment horizontal="left" vertical="center" wrapText="1"/>
    </xf>
    <xf numFmtId="0" fontId="2" fillId="24" borderId="169" xfId="86" applyFont="1" applyFill="1" applyBorder="1" applyAlignment="1">
      <alignment horizontal="left" vertical="center" wrapText="1"/>
    </xf>
    <xf numFmtId="0" fontId="2" fillId="24" borderId="170" xfId="86" applyFont="1" applyFill="1" applyBorder="1" applyAlignment="1">
      <alignment horizontal="left" vertical="center" wrapText="1"/>
    </xf>
    <xf numFmtId="0" fontId="4" fillId="0" borderId="265" xfId="86" applyFont="1" applyFill="1" applyBorder="1" applyAlignment="1">
      <alignment horizontal="center" vertical="center"/>
    </xf>
    <xf numFmtId="0" fontId="4" fillId="0" borderId="266" xfId="86" applyFont="1" applyFill="1" applyBorder="1" applyAlignment="1">
      <alignment horizontal="center" vertical="center"/>
    </xf>
    <xf numFmtId="0" fontId="2" fillId="0" borderId="261" xfId="86" applyFont="1" applyFill="1" applyBorder="1" applyAlignment="1">
      <alignment vertical="center"/>
    </xf>
    <xf numFmtId="0" fontId="2" fillId="0" borderId="171" xfId="86" applyFont="1" applyFill="1" applyBorder="1" applyAlignment="1">
      <alignment vertical="center"/>
    </xf>
    <xf numFmtId="0" fontId="2" fillId="0" borderId="262" xfId="86" applyFont="1" applyFill="1" applyBorder="1" applyAlignment="1">
      <alignment vertical="center"/>
    </xf>
    <xf numFmtId="0" fontId="2" fillId="24" borderId="164" xfId="86" applyFont="1" applyFill="1" applyBorder="1" applyAlignment="1">
      <alignment vertical="center"/>
    </xf>
    <xf numFmtId="0" fontId="2" fillId="24" borderId="77" xfId="86" applyFont="1" applyFill="1" applyBorder="1" applyAlignment="1">
      <alignment vertical="center"/>
    </xf>
    <xf numFmtId="0" fontId="2" fillId="24" borderId="165" xfId="86" applyFont="1" applyFill="1" applyBorder="1" applyAlignment="1">
      <alignment vertical="center"/>
    </xf>
    <xf numFmtId="49" fontId="2" fillId="24" borderId="20" xfId="86" applyNumberFormat="1" applyFont="1" applyFill="1" applyBorder="1" applyAlignment="1">
      <alignment vertical="center"/>
    </xf>
    <xf numFmtId="49" fontId="2" fillId="24" borderId="21" xfId="86" applyNumberFormat="1" applyFont="1" applyFill="1" applyBorder="1" applyAlignment="1">
      <alignment vertical="center"/>
    </xf>
    <xf numFmtId="49" fontId="2" fillId="24" borderId="166" xfId="86" applyNumberFormat="1" applyFont="1" applyFill="1" applyBorder="1" applyAlignment="1">
      <alignment vertical="center"/>
    </xf>
    <xf numFmtId="0" fontId="2" fillId="24" borderId="26" xfId="86" applyFont="1" applyFill="1" applyBorder="1" applyAlignment="1">
      <alignment vertical="center" wrapText="1"/>
    </xf>
    <xf numFmtId="0" fontId="2" fillId="24" borderId="16" xfId="86" applyFont="1" applyFill="1" applyBorder="1" applyAlignment="1">
      <alignment vertical="center" wrapText="1"/>
    </xf>
    <xf numFmtId="0" fontId="2" fillId="24" borderId="167" xfId="86" applyFont="1" applyFill="1" applyBorder="1" applyAlignment="1">
      <alignment vertical="center" wrapText="1"/>
    </xf>
    <xf numFmtId="0" fontId="2" fillId="24" borderId="27" xfId="86" applyFont="1" applyFill="1" applyBorder="1" applyAlignment="1">
      <alignment horizontal="left" vertical="center" wrapText="1"/>
    </xf>
    <xf numFmtId="0" fontId="2" fillId="24" borderId="11" xfId="86" applyFont="1" applyFill="1" applyBorder="1" applyAlignment="1">
      <alignment horizontal="left" vertical="center" wrapText="1"/>
    </xf>
    <xf numFmtId="0" fontId="2" fillId="24" borderId="157" xfId="86" applyFont="1" applyFill="1" applyBorder="1" applyAlignment="1">
      <alignment horizontal="left" vertical="center" wrapText="1"/>
    </xf>
    <xf numFmtId="0" fontId="107" fillId="0" borderId="24" xfId="86" applyFont="1" applyFill="1" applyBorder="1" applyAlignment="1">
      <alignment horizontal="left" vertical="center" wrapText="1"/>
    </xf>
    <xf numFmtId="0" fontId="107" fillId="0" borderId="81" xfId="86" applyFont="1" applyFill="1" applyBorder="1" applyAlignment="1">
      <alignment horizontal="left" vertical="center" wrapText="1"/>
    </xf>
    <xf numFmtId="0" fontId="107" fillId="0" borderId="163" xfId="86" applyFont="1" applyFill="1" applyBorder="1" applyAlignment="1">
      <alignment horizontal="left" vertical="center" wrapText="1"/>
    </xf>
    <xf numFmtId="0" fontId="2" fillId="24" borderId="36" xfId="86" applyFont="1" applyFill="1" applyBorder="1" applyAlignment="1">
      <alignment vertical="center"/>
    </xf>
    <xf numFmtId="0" fontId="2" fillId="24" borderId="10" xfId="86" applyFont="1" applyFill="1" applyBorder="1" applyAlignment="1">
      <alignment vertical="center"/>
    </xf>
    <xf numFmtId="0" fontId="2" fillId="24" borderId="156" xfId="86" applyFont="1" applyFill="1" applyBorder="1" applyAlignment="1">
      <alignment vertical="center"/>
    </xf>
    <xf numFmtId="0" fontId="2" fillId="0" borderId="36" xfId="86" applyFont="1" applyFill="1" applyBorder="1" applyAlignment="1">
      <alignment vertical="center" wrapText="1"/>
    </xf>
    <xf numFmtId="0" fontId="2" fillId="0" borderId="10" xfId="86" applyFont="1" applyFill="1" applyBorder="1" applyAlignment="1">
      <alignment vertical="center"/>
    </xf>
    <xf numFmtId="0" fontId="2" fillId="0" borderId="156" xfId="86" applyFont="1" applyFill="1" applyBorder="1" applyAlignment="1">
      <alignment vertical="center"/>
    </xf>
    <xf numFmtId="0" fontId="2" fillId="24" borderId="24" xfId="86" applyFont="1" applyFill="1" applyBorder="1" applyAlignment="1">
      <alignment vertical="center" wrapText="1"/>
    </xf>
    <xf numFmtId="0" fontId="2" fillId="24" borderId="81" xfId="86" applyFont="1" applyFill="1" applyBorder="1" applyAlignment="1">
      <alignment vertical="center" wrapText="1"/>
    </xf>
    <xf numFmtId="0" fontId="2" fillId="24" borderId="163" xfId="86" applyFont="1" applyFill="1" applyBorder="1" applyAlignment="1">
      <alignment vertical="center" wrapText="1"/>
    </xf>
    <xf numFmtId="0" fontId="2" fillId="24" borderId="27" xfId="86" applyFont="1" applyFill="1" applyBorder="1" applyAlignment="1">
      <alignment vertical="center"/>
    </xf>
    <xf numFmtId="0" fontId="2" fillId="24" borderId="11" xfId="86" applyFont="1" applyFill="1" applyBorder="1" applyAlignment="1">
      <alignment vertical="center"/>
    </xf>
    <xf numFmtId="0" fontId="2" fillId="24" borderId="157" xfId="86" applyFont="1" applyFill="1" applyBorder="1" applyAlignment="1">
      <alignment vertical="center"/>
    </xf>
    <xf numFmtId="49" fontId="2" fillId="24" borderId="33" xfId="86" applyNumberFormat="1" applyFont="1" applyFill="1" applyBorder="1" applyAlignment="1">
      <alignment vertical="center"/>
    </xf>
    <xf numFmtId="49" fontId="2" fillId="24" borderId="36" xfId="86" applyNumberFormat="1" applyFont="1" applyFill="1" applyBorder="1" applyAlignment="1">
      <alignment vertical="center"/>
    </xf>
    <xf numFmtId="49" fontId="2" fillId="24" borderId="27" xfId="86" applyNumberFormat="1" applyFont="1" applyFill="1" applyBorder="1" applyAlignment="1">
      <alignment vertical="center" wrapText="1"/>
    </xf>
    <xf numFmtId="49" fontId="107" fillId="24" borderId="11" xfId="86" applyNumberFormat="1" applyFont="1" applyFill="1" applyBorder="1" applyAlignment="1">
      <alignment vertical="center" wrapText="1"/>
    </xf>
    <xf numFmtId="49" fontId="107" fillId="24" borderId="157" xfId="86" applyNumberFormat="1" applyFont="1" applyFill="1" applyBorder="1" applyAlignment="1">
      <alignment vertical="center" wrapText="1"/>
    </xf>
    <xf numFmtId="49" fontId="107" fillId="24" borderId="15" xfId="86" applyNumberFormat="1" applyFont="1" applyFill="1" applyBorder="1" applyAlignment="1">
      <alignment vertical="center" wrapText="1"/>
    </xf>
    <xf numFmtId="49" fontId="107" fillId="24" borderId="0" xfId="86" applyNumberFormat="1" applyFont="1" applyFill="1" applyBorder="1" applyAlignment="1">
      <alignment vertical="center" wrapText="1"/>
    </xf>
    <xf numFmtId="49" fontId="107" fillId="24" borderId="105" xfId="86" applyNumberFormat="1" applyFont="1" applyFill="1" applyBorder="1" applyAlignment="1">
      <alignment vertical="center" wrapText="1"/>
    </xf>
    <xf numFmtId="0" fontId="10" fillId="0" borderId="84" xfId="86" applyFont="1" applyBorder="1" applyAlignment="1">
      <alignment horizontal="center" vertical="center"/>
    </xf>
    <xf numFmtId="0" fontId="4" fillId="25" borderId="84" xfId="86" applyFont="1" applyFill="1" applyBorder="1" applyAlignment="1">
      <alignment horizontal="center" vertical="center"/>
    </xf>
    <xf numFmtId="0" fontId="68" fillId="0" borderId="27" xfId="86" applyFont="1" applyBorder="1" applyAlignment="1">
      <alignment horizontal="center" vertical="center"/>
    </xf>
    <xf numFmtId="0" fontId="68" fillId="0" borderId="11" xfId="86" applyFont="1" applyBorder="1" applyAlignment="1">
      <alignment horizontal="center" vertical="center"/>
    </xf>
    <xf numFmtId="0" fontId="68" fillId="0" borderId="15" xfId="86" applyFont="1" applyBorder="1" applyAlignment="1">
      <alignment horizontal="center" vertical="center"/>
    </xf>
    <xf numFmtId="0" fontId="68" fillId="0" borderId="0" xfId="86" applyFont="1" applyBorder="1" applyAlignment="1">
      <alignment horizontal="center" vertical="center"/>
    </xf>
    <xf numFmtId="0" fontId="68" fillId="0" borderId="26" xfId="86" applyFont="1" applyBorder="1" applyAlignment="1">
      <alignment horizontal="center" vertical="center"/>
    </xf>
    <xf numFmtId="0" fontId="68" fillId="0" borderId="16" xfId="86" applyFont="1" applyBorder="1" applyAlignment="1">
      <alignment horizontal="center" vertical="center"/>
    </xf>
    <xf numFmtId="0" fontId="68" fillId="0" borderId="14" xfId="86" applyFont="1" applyBorder="1" applyAlignment="1">
      <alignment horizontal="center" vertical="center"/>
    </xf>
    <xf numFmtId="0" fontId="76" fillId="0" borderId="0" xfId="86" applyFont="1" applyFill="1" applyAlignment="1">
      <alignment horizontal="left" vertical="center" shrinkToFit="1"/>
    </xf>
    <xf numFmtId="0" fontId="64" fillId="21" borderId="158" xfId="86" applyFont="1" applyFill="1" applyBorder="1" applyAlignment="1">
      <alignment horizontal="center" vertical="center"/>
    </xf>
    <xf numFmtId="0" fontId="64" fillId="21" borderId="92" xfId="86" applyFont="1" applyFill="1" applyBorder="1" applyAlignment="1">
      <alignment horizontal="center" vertical="center"/>
    </xf>
    <xf numFmtId="0" fontId="64" fillId="21" borderId="159" xfId="86" applyFont="1" applyFill="1" applyBorder="1" applyAlignment="1">
      <alignment horizontal="center" vertical="center"/>
    </xf>
    <xf numFmtId="0" fontId="64" fillId="21" borderId="160" xfId="86" applyFont="1" applyFill="1" applyBorder="1" applyAlignment="1">
      <alignment horizontal="center" vertical="center"/>
    </xf>
    <xf numFmtId="0" fontId="64" fillId="21" borderId="110" xfId="86" applyFont="1" applyFill="1" applyBorder="1" applyAlignment="1">
      <alignment horizontal="center" vertical="center"/>
    </xf>
    <xf numFmtId="0" fontId="64" fillId="21" borderId="161" xfId="86" applyFont="1" applyFill="1" applyBorder="1" applyAlignment="1">
      <alignment horizontal="center" vertical="center"/>
    </xf>
    <xf numFmtId="0" fontId="4" fillId="21" borderId="154" xfId="86" applyFont="1" applyFill="1" applyBorder="1" applyAlignment="1">
      <alignment horizontal="center" vertical="center" shrinkToFit="1"/>
    </xf>
    <xf numFmtId="0" fontId="4" fillId="21" borderId="155" xfId="86" applyFont="1" applyFill="1" applyBorder="1" applyAlignment="1">
      <alignment horizontal="center" vertical="center" shrinkToFit="1"/>
    </xf>
    <xf numFmtId="0" fontId="64" fillId="0" borderId="154" xfId="86" applyFont="1" applyFill="1" applyBorder="1" applyAlignment="1">
      <alignment horizontal="center" vertical="center" wrapText="1"/>
    </xf>
    <xf numFmtId="0" fontId="64" fillId="0" borderId="155" xfId="86" applyFont="1" applyFill="1" applyBorder="1" applyAlignment="1">
      <alignment horizontal="center" vertical="center" wrapText="1"/>
    </xf>
    <xf numFmtId="0" fontId="2" fillId="24" borderId="33" xfId="86" applyFont="1" applyFill="1" applyBorder="1" applyAlignment="1">
      <alignment horizontal="left" vertical="center" wrapText="1"/>
    </xf>
    <xf numFmtId="0" fontId="2" fillId="24" borderId="33" xfId="86" applyFont="1" applyFill="1" applyBorder="1" applyAlignment="1">
      <alignment horizontal="left" vertical="center"/>
    </xf>
    <xf numFmtId="0" fontId="2" fillId="24" borderId="96" xfId="86" applyFont="1" applyFill="1" applyBorder="1" applyAlignment="1">
      <alignment horizontal="center" vertical="center"/>
    </xf>
    <xf numFmtId="0" fontId="2" fillId="24" borderId="88" xfId="86" applyFont="1" applyFill="1" applyBorder="1" applyAlignment="1">
      <alignment horizontal="center" vertical="center"/>
    </xf>
    <xf numFmtId="0" fontId="2" fillId="24" borderId="87" xfId="86" applyFont="1" applyFill="1" applyBorder="1" applyAlignment="1">
      <alignment horizontal="center" vertical="center"/>
    </xf>
    <xf numFmtId="0" fontId="2" fillId="0" borderId="0" xfId="86" applyFont="1" applyFill="1" applyAlignment="1">
      <alignment horizontal="left" vertical="center" shrinkToFit="1"/>
    </xf>
    <xf numFmtId="0" fontId="56" fillId="2" borderId="0" xfId="0" applyFont="1" applyFill="1" applyAlignment="1">
      <alignment horizontal="center" vertical="center"/>
    </xf>
    <xf numFmtId="0" fontId="51" fillId="24" borderId="0" xfId="0" applyFont="1" applyFill="1" applyAlignment="1">
      <alignment horizontal="center" vertical="center" wrapText="1"/>
    </xf>
    <xf numFmtId="0" fontId="51" fillId="24" borderId="0" xfId="0" applyFont="1" applyFill="1" applyAlignment="1">
      <alignment horizontal="center" vertical="center"/>
    </xf>
    <xf numFmtId="0" fontId="5" fillId="0" borderId="0" xfId="0" applyFont="1" applyFill="1" applyAlignment="1">
      <alignment horizontal="center" vertical="center"/>
    </xf>
    <xf numFmtId="0" fontId="5" fillId="25" borderId="0" xfId="0" applyFont="1" applyFill="1" applyAlignment="1">
      <alignment horizontal="center" vertical="center"/>
    </xf>
    <xf numFmtId="0" fontId="5" fillId="24" borderId="33" xfId="0" applyFont="1" applyFill="1" applyBorder="1" applyAlignment="1">
      <alignment horizontal="center" vertical="center"/>
    </xf>
    <xf numFmtId="0" fontId="5" fillId="25" borderId="0" xfId="0" applyFont="1" applyFill="1" applyAlignment="1">
      <alignment vertical="center"/>
    </xf>
    <xf numFmtId="0" fontId="5" fillId="25" borderId="0" xfId="0" applyFont="1" applyFill="1" applyAlignment="1">
      <alignment vertical="center" shrinkToFit="1"/>
    </xf>
    <xf numFmtId="0" fontId="5" fillId="0" borderId="0" xfId="0" applyFont="1" applyFill="1" applyAlignment="1">
      <alignment horizontal="left" vertical="center" shrinkToFit="1"/>
    </xf>
    <xf numFmtId="0" fontId="5" fillId="31" borderId="0" xfId="0" applyFont="1" applyFill="1" applyBorder="1" applyAlignment="1">
      <alignment horizontal="center" vertical="center"/>
    </xf>
    <xf numFmtId="0" fontId="5" fillId="24" borderId="0" xfId="0" applyFont="1" applyFill="1" applyBorder="1" applyAlignment="1">
      <alignment vertical="center" wrapText="1"/>
    </xf>
    <xf numFmtId="0" fontId="5" fillId="24" borderId="33" xfId="0" applyFont="1" applyFill="1" applyBorder="1" applyAlignment="1">
      <alignment horizontal="center" vertical="center" shrinkToFit="1"/>
    </xf>
    <xf numFmtId="0" fontId="6" fillId="25" borderId="36" xfId="0" applyFont="1" applyFill="1" applyBorder="1" applyAlignment="1">
      <alignment horizontal="center" vertical="center"/>
    </xf>
    <xf numFmtId="0" fontId="6" fillId="25" borderId="10" xfId="0" applyFont="1" applyFill="1" applyBorder="1" applyAlignment="1">
      <alignment horizontal="center" vertical="center"/>
    </xf>
    <xf numFmtId="0" fontId="6" fillId="25" borderId="25" xfId="0" applyFont="1" applyFill="1" applyBorder="1" applyAlignment="1">
      <alignment horizontal="center" vertical="center"/>
    </xf>
    <xf numFmtId="0" fontId="11" fillId="25" borderId="27" xfId="0" applyFont="1" applyFill="1" applyBorder="1" applyAlignment="1">
      <alignment horizontal="center" vertical="center" wrapText="1"/>
    </xf>
    <xf numFmtId="0" fontId="11" fillId="25" borderId="11" xfId="0" applyFont="1" applyFill="1" applyBorder="1" applyAlignment="1">
      <alignment horizontal="center" vertical="center" wrapText="1"/>
    </xf>
    <xf numFmtId="0" fontId="11" fillId="25" borderId="12" xfId="0" applyFont="1" applyFill="1" applyBorder="1" applyAlignment="1">
      <alignment horizontal="center" vertical="center" wrapText="1"/>
    </xf>
    <xf numFmtId="0" fontId="11" fillId="25" borderId="26" xfId="0" applyFont="1" applyFill="1" applyBorder="1" applyAlignment="1">
      <alignment horizontal="center" vertical="center" wrapText="1"/>
    </xf>
    <xf numFmtId="0" fontId="11" fillId="25" borderId="16" xfId="0" applyFont="1" applyFill="1" applyBorder="1" applyAlignment="1">
      <alignment horizontal="center" vertical="center" wrapText="1"/>
    </xf>
    <xf numFmtId="0" fontId="11" fillId="25" borderId="14" xfId="0" applyFont="1" applyFill="1" applyBorder="1" applyAlignment="1">
      <alignment horizontal="center" vertical="center" wrapText="1"/>
    </xf>
    <xf numFmtId="49" fontId="11" fillId="25" borderId="33" xfId="0" applyNumberFormat="1" applyFont="1" applyFill="1" applyBorder="1" applyAlignment="1">
      <alignment horizontal="center" vertical="center" wrapText="1"/>
    </xf>
    <xf numFmtId="0" fontId="6" fillId="25" borderId="27" xfId="0" applyFont="1" applyFill="1" applyBorder="1" applyAlignment="1">
      <alignment horizontal="center" vertical="center" wrapText="1"/>
    </xf>
    <xf numFmtId="0" fontId="6" fillId="25" borderId="12" xfId="0" applyFont="1" applyFill="1" applyBorder="1" applyAlignment="1">
      <alignment horizontal="center" vertical="center" wrapText="1"/>
    </xf>
    <xf numFmtId="0" fontId="6" fillId="25" borderId="26" xfId="0" applyFont="1" applyFill="1" applyBorder="1" applyAlignment="1">
      <alignment horizontal="center" vertical="center" wrapText="1"/>
    </xf>
    <xf numFmtId="0" fontId="6" fillId="25" borderId="14" xfId="0" applyFont="1" applyFill="1" applyBorder="1" applyAlignment="1">
      <alignment horizontal="center" vertical="center" wrapText="1"/>
    </xf>
    <xf numFmtId="49" fontId="11" fillId="25" borderId="59" xfId="0" applyNumberFormat="1" applyFont="1" applyFill="1" applyBorder="1" applyAlignment="1">
      <alignment horizontal="center" vertical="center"/>
    </xf>
    <xf numFmtId="0" fontId="11" fillId="25" borderId="26" xfId="0" applyFont="1" applyFill="1" applyBorder="1" applyAlignment="1">
      <alignment horizontal="left" vertical="center" wrapText="1" shrinkToFit="1"/>
    </xf>
    <xf numFmtId="0" fontId="11" fillId="25" borderId="16" xfId="0" applyFont="1" applyFill="1" applyBorder="1" applyAlignment="1">
      <alignment horizontal="left" vertical="center" wrapText="1" shrinkToFit="1"/>
    </xf>
    <xf numFmtId="0" fontId="11" fillId="25" borderId="14" xfId="0" applyFont="1" applyFill="1" applyBorder="1" applyAlignment="1">
      <alignment horizontal="left" vertical="center" wrapText="1" shrinkToFit="1"/>
    </xf>
    <xf numFmtId="0" fontId="6" fillId="0" borderId="0" xfId="0" applyFont="1" applyFill="1" applyAlignment="1">
      <alignment horizontal="center" vertical="center"/>
    </xf>
    <xf numFmtId="0" fontId="6" fillId="33" borderId="0" xfId="0" applyFont="1" applyFill="1" applyAlignment="1">
      <alignment horizontal="center" vertical="center"/>
    </xf>
    <xf numFmtId="0" fontId="10" fillId="33" borderId="0" xfId="0" applyFont="1" applyFill="1" applyAlignment="1">
      <alignment horizontal="center" vertical="center"/>
    </xf>
    <xf numFmtId="0" fontId="133" fillId="33" borderId="0" xfId="0" applyFont="1" applyFill="1" applyAlignment="1">
      <alignment horizontal="center" vertical="center"/>
    </xf>
    <xf numFmtId="0" fontId="6" fillId="33" borderId="0" xfId="0" applyFont="1" applyFill="1" applyAlignment="1">
      <alignment vertical="center"/>
    </xf>
    <xf numFmtId="0" fontId="6" fillId="25" borderId="0" xfId="0" applyFont="1" applyFill="1" applyAlignment="1">
      <alignment horizontal="left" vertical="center" shrinkToFit="1"/>
    </xf>
    <xf numFmtId="0" fontId="6" fillId="33" borderId="0" xfId="0" applyFont="1" applyFill="1" applyBorder="1" applyAlignment="1">
      <alignment horizontal="left" vertical="center" wrapText="1"/>
    </xf>
    <xf numFmtId="0" fontId="10" fillId="34" borderId="36" xfId="0" applyFont="1" applyFill="1" applyBorder="1" applyAlignment="1">
      <alignment horizontal="center" vertical="center" wrapText="1"/>
    </xf>
    <xf numFmtId="0" fontId="10" fillId="34" borderId="10" xfId="0" applyFont="1" applyFill="1" applyBorder="1" applyAlignment="1">
      <alignment horizontal="center" vertical="center" wrapText="1"/>
    </xf>
    <xf numFmtId="0" fontId="10" fillId="34" borderId="25" xfId="0" applyFont="1" applyFill="1" applyBorder="1" applyAlignment="1">
      <alignment horizontal="center" vertical="center" wrapText="1"/>
    </xf>
    <xf numFmtId="0" fontId="6" fillId="24" borderId="26" xfId="0" applyFont="1" applyFill="1" applyBorder="1" applyAlignment="1">
      <alignment horizontal="center" vertical="center"/>
    </xf>
    <xf numFmtId="0" fontId="6" fillId="24" borderId="16" xfId="0" applyFont="1" applyFill="1" applyBorder="1" applyAlignment="1">
      <alignment horizontal="center" vertical="center"/>
    </xf>
    <xf numFmtId="0" fontId="6" fillId="24" borderId="14" xfId="0" applyFont="1" applyFill="1" applyBorder="1" applyAlignment="1">
      <alignment horizontal="center" vertical="center"/>
    </xf>
    <xf numFmtId="0" fontId="6" fillId="24" borderId="36" xfId="0" applyFont="1" applyFill="1" applyBorder="1" applyAlignment="1">
      <alignment horizontal="center" vertical="center"/>
    </xf>
    <xf numFmtId="0" fontId="6" fillId="24" borderId="10" xfId="0" applyFont="1" applyFill="1" applyBorder="1" applyAlignment="1">
      <alignment horizontal="center" vertical="center"/>
    </xf>
    <xf numFmtId="0" fontId="6" fillId="24" borderId="25" xfId="0" applyFont="1" applyFill="1" applyBorder="1" applyAlignment="1">
      <alignment horizontal="center" vertical="center"/>
    </xf>
    <xf numFmtId="0" fontId="6" fillId="0" borderId="2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33" xfId="0" applyFont="1" applyBorder="1" applyAlignment="1">
      <alignment horizontal="center" vertical="center" wrapText="1"/>
    </xf>
    <xf numFmtId="0" fontId="12" fillId="0" borderId="27" xfId="0" applyFont="1" applyBorder="1" applyAlignment="1">
      <alignment horizontal="center" vertical="center" wrapText="1"/>
    </xf>
    <xf numFmtId="0" fontId="12" fillId="0" borderId="11" xfId="0" applyFont="1" applyBorder="1" applyAlignment="1">
      <alignment horizontal="center" vertical="center" wrapText="1"/>
    </xf>
    <xf numFmtId="0" fontId="51" fillId="0" borderId="15" xfId="0" applyFont="1" applyBorder="1" applyAlignment="1">
      <alignment horizontal="center" vertical="center" wrapText="1"/>
    </xf>
    <xf numFmtId="0" fontId="123" fillId="0" borderId="13" xfId="0" applyFont="1" applyBorder="1" applyAlignment="1">
      <alignment horizontal="center" vertical="center" wrapText="1"/>
    </xf>
    <xf numFmtId="0" fontId="123" fillId="0" borderId="15"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4" xfId="0" applyFont="1" applyBorder="1" applyAlignment="1">
      <alignment horizontal="center" vertical="center" wrapText="1"/>
    </xf>
    <xf numFmtId="0" fontId="5" fillId="0" borderId="0" xfId="0" applyFont="1" applyFill="1" applyAlignment="1">
      <alignment horizontal="center" vertical="center" shrinkToFit="1"/>
    </xf>
    <xf numFmtId="0" fontId="102" fillId="0" borderId="0" xfId="0" applyFont="1" applyFill="1" applyAlignment="1">
      <alignment horizontal="center" vertical="center" shrinkToFit="1"/>
    </xf>
    <xf numFmtId="49" fontId="6" fillId="6" borderId="16" xfId="87" applyNumberFormat="1" applyFont="1" applyFill="1" applyBorder="1" applyAlignment="1">
      <alignment horizontal="center" vertical="center" shrinkToFit="1"/>
    </xf>
    <xf numFmtId="49" fontId="6" fillId="24" borderId="0" xfId="87" applyNumberFormat="1" applyFont="1" applyFill="1" applyBorder="1" applyAlignment="1">
      <alignment horizontal="left" vertical="center" wrapText="1"/>
    </xf>
    <xf numFmtId="49" fontId="6" fillId="24" borderId="32" xfId="87" applyNumberFormat="1" applyFont="1" applyFill="1" applyBorder="1" applyAlignment="1">
      <alignment horizontal="left" vertical="center" wrapText="1"/>
    </xf>
    <xf numFmtId="49" fontId="134" fillId="6" borderId="16" xfId="54" applyNumberFormat="1" applyFont="1" applyFill="1" applyBorder="1" applyAlignment="1" applyProtection="1">
      <alignment horizontal="left" vertical="center" shrinkToFit="1"/>
    </xf>
    <xf numFmtId="49" fontId="7" fillId="6" borderId="0" xfId="87" applyNumberFormat="1" applyFont="1" applyFill="1" applyBorder="1" applyAlignment="1">
      <alignment horizontal="right" vertical="center"/>
    </xf>
    <xf numFmtId="49" fontId="6" fillId="24" borderId="0" xfId="87" applyNumberFormat="1" applyFont="1" applyFill="1" applyBorder="1" applyAlignment="1">
      <alignment horizontal="left" vertical="center"/>
    </xf>
    <xf numFmtId="49" fontId="6" fillId="6" borderId="16" xfId="87" applyNumberFormat="1" applyFont="1" applyFill="1" applyBorder="1" applyAlignment="1">
      <alignment horizontal="left" vertical="center" wrapText="1" shrinkToFit="1"/>
    </xf>
    <xf numFmtId="49" fontId="6" fillId="6" borderId="0" xfId="87" applyNumberFormat="1" applyFont="1" applyFill="1" applyBorder="1" applyAlignment="1">
      <alignment horizontal="center" vertical="center" shrinkToFit="1"/>
    </xf>
    <xf numFmtId="49" fontId="6" fillId="6" borderId="0" xfId="87" applyNumberFormat="1" applyFont="1" applyFill="1" applyBorder="1" applyAlignment="1">
      <alignment horizontal="center" vertical="center"/>
    </xf>
    <xf numFmtId="49" fontId="6" fillId="24" borderId="0" xfId="87" applyNumberFormat="1" applyFont="1" applyFill="1" applyBorder="1" applyAlignment="1">
      <alignment horizontal="center" vertical="center" shrinkToFit="1"/>
    </xf>
    <xf numFmtId="0" fontId="5" fillId="6" borderId="10" xfId="0" applyFont="1" applyFill="1" applyBorder="1" applyAlignment="1">
      <alignment horizontal="left" vertical="center"/>
    </xf>
    <xf numFmtId="49" fontId="6" fillId="0" borderId="16" xfId="87" applyNumberFormat="1" applyFont="1" applyFill="1" applyBorder="1" applyAlignment="1">
      <alignment horizontal="center" vertical="center" shrinkToFit="1"/>
    </xf>
    <xf numFmtId="0" fontId="5" fillId="24" borderId="16" xfId="0" applyFont="1" applyFill="1" applyBorder="1" applyAlignment="1">
      <alignment horizontal="center" vertical="center" shrinkToFit="1"/>
    </xf>
    <xf numFmtId="0" fontId="6" fillId="24" borderId="0" xfId="87" applyFont="1" applyFill="1" applyBorder="1" applyAlignment="1">
      <alignment vertical="center"/>
    </xf>
    <xf numFmtId="0" fontId="6" fillId="24" borderId="32" xfId="87" applyFont="1" applyFill="1" applyBorder="1" applyAlignment="1">
      <alignment vertical="center"/>
    </xf>
    <xf numFmtId="49" fontId="6" fillId="24" borderId="0" xfId="0" applyNumberFormat="1" applyFont="1" applyFill="1" applyBorder="1" applyAlignment="1">
      <alignment horizontal="center" vertical="center" shrinkToFit="1"/>
    </xf>
    <xf numFmtId="0" fontId="23" fillId="24" borderId="0" xfId="87" applyFont="1" applyFill="1" applyBorder="1" applyAlignment="1">
      <alignment vertical="center"/>
    </xf>
    <xf numFmtId="0" fontId="23" fillId="24" borderId="32" xfId="87" applyFont="1" applyFill="1" applyBorder="1" applyAlignment="1">
      <alignment vertical="center"/>
    </xf>
    <xf numFmtId="49" fontId="6" fillId="6" borderId="16" xfId="87" applyNumberFormat="1" applyFont="1" applyFill="1" applyBorder="1" applyAlignment="1">
      <alignment horizontal="left" vertical="center" shrinkToFit="1"/>
    </xf>
    <xf numFmtId="0" fontId="9" fillId="24" borderId="0" xfId="87" applyFont="1" applyFill="1" applyBorder="1" applyAlignment="1">
      <alignment horizontal="center" vertical="center"/>
    </xf>
    <xf numFmtId="49" fontId="6" fillId="24" borderId="27" xfId="87" applyNumberFormat="1" applyFont="1" applyFill="1" applyBorder="1" applyAlignment="1">
      <alignment horizontal="left" vertical="center" textRotation="255"/>
    </xf>
    <xf numFmtId="49" fontId="6" fillId="24" borderId="11" xfId="87" applyNumberFormat="1" applyFont="1" applyFill="1" applyBorder="1" applyAlignment="1">
      <alignment horizontal="left" vertical="center" textRotation="255"/>
    </xf>
    <xf numFmtId="49" fontId="6" fillId="24" borderId="12" xfId="87" applyNumberFormat="1" applyFont="1" applyFill="1" applyBorder="1" applyAlignment="1">
      <alignment horizontal="left" vertical="center" textRotation="255"/>
    </xf>
    <xf numFmtId="49" fontId="6" fillId="24" borderId="15" xfId="87" applyNumberFormat="1" applyFont="1" applyFill="1" applyBorder="1" applyAlignment="1">
      <alignment horizontal="left" vertical="center" textRotation="255"/>
    </xf>
    <xf numFmtId="49" fontId="6" fillId="24" borderId="0" xfId="87" applyNumberFormat="1" applyFont="1" applyFill="1" applyBorder="1" applyAlignment="1">
      <alignment horizontal="left" vertical="center" textRotation="255"/>
    </xf>
    <xf numFmtId="49" fontId="6" fillId="24" borderId="13" xfId="87" applyNumberFormat="1" applyFont="1" applyFill="1" applyBorder="1" applyAlignment="1">
      <alignment horizontal="left" vertical="center" textRotation="255"/>
    </xf>
    <xf numFmtId="49" fontId="6" fillId="24" borderId="26" xfId="87" applyNumberFormat="1" applyFont="1" applyFill="1" applyBorder="1" applyAlignment="1">
      <alignment horizontal="left" vertical="center" textRotation="255"/>
    </xf>
    <xf numFmtId="49" fontId="6" fillId="24" borderId="16" xfId="87" applyNumberFormat="1" applyFont="1" applyFill="1" applyBorder="1" applyAlignment="1">
      <alignment horizontal="left" vertical="center" textRotation="255"/>
    </xf>
    <xf numFmtId="49" fontId="6" fillId="24" borderId="14" xfId="87" applyNumberFormat="1" applyFont="1" applyFill="1" applyBorder="1" applyAlignment="1">
      <alignment horizontal="left" vertical="center" textRotation="255"/>
    </xf>
    <xf numFmtId="0" fontId="6" fillId="24" borderId="0" xfId="87" applyNumberFormat="1" applyFont="1" applyFill="1" applyBorder="1" applyAlignment="1">
      <alignment horizontal="center" vertical="center" shrinkToFit="1"/>
    </xf>
    <xf numFmtId="49" fontId="9" fillId="24" borderId="119" xfId="87" applyNumberFormat="1" applyFont="1" applyFill="1" applyBorder="1" applyAlignment="1">
      <alignment horizontal="left" vertical="center" wrapText="1"/>
    </xf>
    <xf numFmtId="49" fontId="9" fillId="24" borderId="0" xfId="87" applyNumberFormat="1" applyFont="1" applyFill="1" applyBorder="1" applyAlignment="1">
      <alignment horizontal="left" vertical="center" wrapText="1"/>
    </xf>
    <xf numFmtId="49" fontId="9" fillId="24" borderId="32" xfId="87" applyNumberFormat="1" applyFont="1" applyFill="1" applyBorder="1" applyAlignment="1">
      <alignment horizontal="left" vertical="center" wrapText="1"/>
    </xf>
    <xf numFmtId="49" fontId="6" fillId="24" borderId="0" xfId="87" applyNumberFormat="1" applyFont="1" applyFill="1" applyBorder="1" applyAlignment="1">
      <alignment vertical="center"/>
    </xf>
    <xf numFmtId="49" fontId="6" fillId="6" borderId="16" xfId="87" applyNumberFormat="1" applyFont="1" applyFill="1" applyBorder="1" applyAlignment="1">
      <alignment horizontal="left" vertical="center"/>
    </xf>
    <xf numFmtId="49" fontId="6" fillId="24" borderId="36" xfId="87" applyNumberFormat="1" applyFont="1" applyFill="1" applyBorder="1" applyAlignment="1">
      <alignment horizontal="center" vertical="center"/>
    </xf>
    <xf numFmtId="49" fontId="6" fillId="24" borderId="10" xfId="87" applyNumberFormat="1" applyFont="1" applyFill="1" applyBorder="1" applyAlignment="1">
      <alignment horizontal="center" vertical="center"/>
    </xf>
    <xf numFmtId="49" fontId="6" fillId="24" borderId="25" xfId="87" applyNumberFormat="1" applyFont="1" applyFill="1" applyBorder="1" applyAlignment="1">
      <alignment horizontal="center" vertical="center"/>
    </xf>
    <xf numFmtId="49" fontId="6" fillId="6" borderId="16" xfId="87" applyNumberFormat="1" applyFont="1" applyFill="1" applyBorder="1" applyAlignment="1">
      <alignment horizontal="center" vertical="center"/>
    </xf>
    <xf numFmtId="0" fontId="6" fillId="24" borderId="16" xfId="87" applyNumberFormat="1" applyFont="1" applyFill="1" applyBorder="1" applyAlignment="1">
      <alignment horizontal="center" vertical="center"/>
    </xf>
    <xf numFmtId="49" fontId="6" fillId="24" borderId="0" xfId="87" applyNumberFormat="1" applyFont="1" applyFill="1" applyBorder="1" applyAlignment="1">
      <alignment horizontal="left" vertical="center" shrinkToFit="1"/>
    </xf>
    <xf numFmtId="49" fontId="112" fillId="24" borderId="0" xfId="87" applyNumberFormat="1" applyFont="1" applyFill="1" applyBorder="1" applyAlignment="1">
      <alignment horizontal="left" vertical="center" shrinkToFit="1"/>
    </xf>
    <xf numFmtId="49" fontId="6" fillId="0" borderId="16" xfId="87" applyNumberFormat="1" applyFont="1" applyFill="1" applyBorder="1" applyAlignment="1">
      <alignment horizontal="left" vertical="center"/>
    </xf>
    <xf numFmtId="49" fontId="6" fillId="0" borderId="16" xfId="87" applyNumberFormat="1" applyFont="1" applyFill="1" applyBorder="1" applyAlignment="1">
      <alignment horizontal="center" vertical="center"/>
    </xf>
    <xf numFmtId="49" fontId="6" fillId="24" borderId="16" xfId="87" applyNumberFormat="1" applyFont="1" applyFill="1" applyBorder="1" applyAlignment="1">
      <alignment horizontal="left" vertical="center" shrinkToFit="1"/>
    </xf>
    <xf numFmtId="0" fontId="5" fillId="6" borderId="16" xfId="0" applyFont="1" applyFill="1" applyBorder="1" applyAlignment="1">
      <alignment horizontal="left" vertical="center"/>
    </xf>
    <xf numFmtId="49" fontId="6" fillId="24" borderId="16" xfId="87" applyNumberFormat="1" applyFont="1" applyFill="1" applyBorder="1" applyAlignment="1">
      <alignment horizontal="center" vertical="center"/>
    </xf>
    <xf numFmtId="0" fontId="5" fillId="6" borderId="10" xfId="0" applyFont="1" applyFill="1" applyBorder="1" applyAlignment="1">
      <alignment horizontal="center" vertical="center"/>
    </xf>
    <xf numFmtId="0" fontId="5" fillId="0" borderId="16" xfId="0" applyFont="1" applyFill="1" applyBorder="1" applyAlignment="1">
      <alignment vertical="center" wrapText="1"/>
    </xf>
    <xf numFmtId="0" fontId="5" fillId="0" borderId="16" xfId="0" applyFont="1" applyFill="1" applyBorder="1" applyAlignment="1">
      <alignment vertical="center"/>
    </xf>
    <xf numFmtId="49" fontId="6" fillId="24" borderId="107" xfId="87" applyNumberFormat="1" applyFont="1" applyFill="1" applyBorder="1" applyAlignment="1">
      <alignment horizontal="center" vertical="center" shrinkToFit="1"/>
    </xf>
    <xf numFmtId="49" fontId="6" fillId="24" borderId="175" xfId="87" applyNumberFormat="1" applyFont="1" applyFill="1" applyBorder="1" applyAlignment="1">
      <alignment horizontal="center" vertical="center" shrinkToFit="1"/>
    </xf>
    <xf numFmtId="49" fontId="6" fillId="24" borderId="176" xfId="0" applyNumberFormat="1" applyFont="1" applyFill="1" applyBorder="1" applyAlignment="1">
      <alignment horizontal="left" vertical="center"/>
    </xf>
    <xf numFmtId="49" fontId="6" fillId="24" borderId="108" xfId="0" applyNumberFormat="1" applyFont="1" applyFill="1" applyBorder="1" applyAlignment="1">
      <alignment horizontal="left" vertical="center"/>
    </xf>
    <xf numFmtId="49" fontId="6" fillId="24" borderId="107" xfId="0" applyNumberFormat="1" applyFont="1" applyFill="1" applyBorder="1" applyAlignment="1">
      <alignment horizontal="left" vertical="center"/>
    </xf>
    <xf numFmtId="49" fontId="6" fillId="24" borderId="112" xfId="0" applyNumberFormat="1" applyFont="1" applyFill="1" applyBorder="1" applyAlignment="1">
      <alignment horizontal="center" vertical="center" shrinkToFit="1"/>
    </xf>
    <xf numFmtId="0" fontId="6" fillId="25" borderId="16" xfId="0" applyNumberFormat="1" applyFont="1" applyFill="1" applyBorder="1" applyAlignment="1">
      <alignment horizontal="center" vertical="center"/>
    </xf>
    <xf numFmtId="49" fontId="6" fillId="24" borderId="0" xfId="0" applyNumberFormat="1" applyFont="1" applyFill="1" applyBorder="1" applyAlignment="1">
      <alignment horizontal="left" vertical="center"/>
    </xf>
    <xf numFmtId="49" fontId="6" fillId="31" borderId="16" xfId="87" applyNumberFormat="1" applyFont="1" applyFill="1" applyBorder="1" applyAlignment="1">
      <alignment horizontal="center" vertical="center" shrinkToFit="1"/>
    </xf>
    <xf numFmtId="49" fontId="6" fillId="24" borderId="108" xfId="0" applyNumberFormat="1" applyFont="1" applyFill="1" applyBorder="1" applyAlignment="1">
      <alignment horizontal="center" vertical="center" shrinkToFit="1"/>
    </xf>
    <xf numFmtId="49" fontId="6" fillId="24" borderId="10" xfId="87" applyNumberFormat="1" applyFont="1" applyFill="1" applyBorder="1" applyAlignment="1">
      <alignment horizontal="center" vertical="center" shrinkToFit="1"/>
    </xf>
    <xf numFmtId="49" fontId="6" fillId="24" borderId="177" xfId="87" applyNumberFormat="1" applyFont="1" applyFill="1" applyBorder="1" applyAlignment="1">
      <alignment horizontal="center" vertical="center" shrinkToFit="1"/>
    </xf>
    <xf numFmtId="0" fontId="5" fillId="6" borderId="10" xfId="0" applyFont="1" applyFill="1" applyBorder="1" applyAlignment="1">
      <alignment horizontal="left" vertical="center" wrapText="1"/>
    </xf>
    <xf numFmtId="0" fontId="51" fillId="6" borderId="10" xfId="0" applyFont="1" applyFill="1" applyBorder="1" applyAlignment="1">
      <alignment horizontal="center" vertical="center"/>
    </xf>
    <xf numFmtId="0" fontId="51" fillId="6" borderId="16" xfId="0" applyFont="1" applyFill="1" applyBorder="1" applyAlignment="1">
      <alignment horizontal="center" vertical="center"/>
    </xf>
    <xf numFmtId="49" fontId="6" fillId="24" borderId="0" xfId="0" applyNumberFormat="1" applyFont="1" applyFill="1" applyBorder="1" applyAlignment="1">
      <alignment horizontal="center" vertical="center"/>
    </xf>
    <xf numFmtId="49" fontId="135" fillId="29" borderId="0" xfId="79" applyNumberFormat="1" applyFont="1" applyFill="1" applyAlignment="1">
      <alignment horizontal="center" vertical="center"/>
    </xf>
    <xf numFmtId="0" fontId="135" fillId="29" borderId="0" xfId="79" applyFont="1" applyFill="1" applyAlignment="1">
      <alignment horizontal="center" vertical="center"/>
    </xf>
    <xf numFmtId="0" fontId="135" fillId="29" borderId="0" xfId="79" applyFont="1" applyFill="1" applyAlignment="1">
      <alignment horizontal="center" vertical="center" shrinkToFit="1"/>
    </xf>
    <xf numFmtId="0" fontId="4" fillId="27" borderId="44" xfId="79" applyFont="1" applyFill="1" applyBorder="1" applyAlignment="1">
      <alignment horizontal="center" vertical="center" wrapText="1"/>
    </xf>
    <xf numFmtId="0" fontId="4" fillId="27" borderId="42" xfId="79" applyFont="1" applyFill="1" applyBorder="1" applyAlignment="1">
      <alignment horizontal="center" vertical="center" wrapText="1"/>
    </xf>
    <xf numFmtId="0" fontId="6" fillId="6" borderId="36" xfId="79" applyFont="1" applyFill="1" applyBorder="1" applyAlignment="1">
      <alignment horizontal="left" vertical="top" wrapText="1"/>
    </xf>
    <xf numFmtId="0" fontId="11" fillId="6" borderId="10" xfId="79" applyFont="1" applyFill="1" applyBorder="1" applyAlignment="1">
      <alignment horizontal="left" vertical="top" wrapText="1"/>
    </xf>
    <xf numFmtId="0" fontId="11" fillId="6" borderId="25" xfId="79" applyFont="1" applyFill="1" applyBorder="1" applyAlignment="1">
      <alignment horizontal="left" vertical="top" wrapText="1"/>
    </xf>
    <xf numFmtId="0" fontId="4" fillId="28" borderId="44" xfId="79" applyFont="1" applyFill="1" applyBorder="1" applyAlignment="1">
      <alignment horizontal="center" vertical="center" wrapText="1"/>
    </xf>
    <xf numFmtId="0" fontId="4" fillId="28" borderId="50" xfId="79" applyFont="1" applyFill="1" applyBorder="1" applyAlignment="1">
      <alignment horizontal="center" vertical="center" wrapText="1"/>
    </xf>
    <xf numFmtId="0" fontId="4" fillId="28" borderId="42" xfId="79" applyFont="1" applyFill="1" applyBorder="1" applyAlignment="1">
      <alignment horizontal="center" vertical="center" wrapText="1"/>
    </xf>
    <xf numFmtId="0" fontId="6" fillId="24" borderId="0" xfId="79" applyFont="1" applyFill="1" applyBorder="1" applyAlignment="1">
      <alignment horizontal="left" vertical="center" shrinkToFit="1"/>
    </xf>
    <xf numFmtId="49" fontId="5" fillId="24" borderId="33" xfId="79" applyNumberFormat="1" applyFont="1" applyFill="1" applyBorder="1" applyAlignment="1">
      <alignment horizontal="center" vertical="center" wrapText="1"/>
    </xf>
    <xf numFmtId="49" fontId="6" fillId="6" borderId="10" xfId="79" applyNumberFormat="1" applyFont="1" applyFill="1" applyBorder="1" applyAlignment="1">
      <alignment horizontal="left" vertical="center" wrapText="1"/>
    </xf>
    <xf numFmtId="49" fontId="6" fillId="6" borderId="25" xfId="79" applyNumberFormat="1" applyFont="1" applyFill="1" applyBorder="1" applyAlignment="1">
      <alignment horizontal="left" vertical="center" wrapText="1"/>
    </xf>
    <xf numFmtId="0" fontId="6" fillId="31" borderId="16" xfId="79" applyFont="1" applyFill="1" applyBorder="1" applyAlignment="1">
      <alignment horizontal="center" vertical="center"/>
    </xf>
    <xf numFmtId="0" fontId="6" fillId="24" borderId="10" xfId="79" applyFont="1" applyFill="1" applyBorder="1" applyAlignment="1">
      <alignment horizontal="left" vertical="center"/>
    </xf>
    <xf numFmtId="0" fontId="6" fillId="24" borderId="25" xfId="79" applyFont="1" applyFill="1" applyBorder="1" applyAlignment="1">
      <alignment horizontal="left" vertical="center"/>
    </xf>
    <xf numFmtId="0" fontId="6" fillId="24" borderId="36" xfId="79" applyFont="1" applyFill="1" applyBorder="1" applyAlignment="1">
      <alignment horizontal="center" vertical="center" shrinkToFit="1"/>
    </xf>
    <xf numFmtId="0" fontId="6" fillId="24" borderId="10" xfId="79" applyFont="1" applyFill="1" applyBorder="1" applyAlignment="1">
      <alignment horizontal="center" vertical="center" shrinkToFit="1"/>
    </xf>
    <xf numFmtId="0" fontId="6" fillId="0" borderId="36" xfId="79" applyFont="1" applyFill="1" applyBorder="1" applyAlignment="1">
      <alignment horizontal="center" vertical="center" shrinkToFit="1"/>
    </xf>
    <xf numFmtId="0" fontId="6" fillId="0" borderId="10" xfId="79" applyFont="1" applyFill="1" applyBorder="1" applyAlignment="1">
      <alignment horizontal="center" vertical="center" shrinkToFit="1"/>
    </xf>
    <xf numFmtId="0" fontId="4" fillId="28" borderId="44" xfId="79" applyFont="1" applyFill="1" applyBorder="1" applyAlignment="1">
      <alignment horizontal="center" vertical="center"/>
    </xf>
    <xf numFmtId="0" fontId="4" fillId="28" borderId="50" xfId="79" applyFont="1" applyFill="1" applyBorder="1" applyAlignment="1">
      <alignment horizontal="center" vertical="center"/>
    </xf>
    <xf numFmtId="0" fontId="4" fillId="28" borderId="42" xfId="79" applyFont="1" applyFill="1" applyBorder="1" applyAlignment="1">
      <alignment horizontal="center" vertical="center"/>
    </xf>
    <xf numFmtId="0" fontId="11" fillId="6" borderId="36" xfId="79" applyNumberFormat="1" applyFont="1" applyFill="1" applyBorder="1" applyAlignment="1">
      <alignment vertical="top" wrapText="1"/>
    </xf>
    <xf numFmtId="0" fontId="11" fillId="6" borderId="10" xfId="79" applyNumberFormat="1" applyFont="1" applyFill="1" applyBorder="1" applyAlignment="1">
      <alignment vertical="top" wrapText="1"/>
    </xf>
    <xf numFmtId="0" fontId="11" fillId="6" borderId="25" xfId="79" applyNumberFormat="1" applyFont="1" applyFill="1" applyBorder="1" applyAlignment="1">
      <alignment vertical="top" wrapText="1"/>
    </xf>
    <xf numFmtId="0" fontId="6" fillId="24" borderId="178" xfId="79" applyNumberFormat="1" applyFont="1" applyFill="1" applyBorder="1" applyAlignment="1">
      <alignment horizontal="center" vertical="center"/>
    </xf>
    <xf numFmtId="0" fontId="6" fillId="24" borderId="11" xfId="79" applyNumberFormat="1" applyFont="1" applyFill="1" applyBorder="1" applyAlignment="1">
      <alignment horizontal="center" vertical="center"/>
    </xf>
    <xf numFmtId="0" fontId="6" fillId="31" borderId="10" xfId="79" applyFont="1" applyFill="1" applyBorder="1" applyAlignment="1">
      <alignment horizontal="left" vertical="center"/>
    </xf>
    <xf numFmtId="0" fontId="6" fillId="31" borderId="25" xfId="79" applyFont="1" applyFill="1" applyBorder="1" applyAlignment="1">
      <alignment horizontal="left" vertical="center"/>
    </xf>
    <xf numFmtId="0" fontId="133" fillId="0" borderId="10" xfId="79" applyFont="1" applyFill="1" applyBorder="1" applyAlignment="1">
      <alignment vertical="center" shrinkToFit="1"/>
    </xf>
    <xf numFmtId="0" fontId="133" fillId="0" borderId="25" xfId="79" applyFont="1" applyFill="1" applyBorder="1" applyAlignment="1">
      <alignment vertical="center" shrinkToFit="1"/>
    </xf>
    <xf numFmtId="0" fontId="6" fillId="31" borderId="10" xfId="79" applyNumberFormat="1" applyFont="1" applyFill="1" applyBorder="1" applyAlignment="1">
      <alignment vertical="center" shrinkToFit="1"/>
    </xf>
    <xf numFmtId="0" fontId="6" fillId="31" borderId="25" xfId="79" applyNumberFormat="1" applyFont="1" applyFill="1" applyBorder="1" applyAlignment="1">
      <alignment vertical="center" shrinkToFit="1"/>
    </xf>
    <xf numFmtId="0" fontId="6" fillId="6" borderId="36" xfId="79" applyNumberFormat="1" applyFont="1" applyFill="1" applyBorder="1" applyAlignment="1">
      <alignment horizontal="center" vertical="center" shrinkToFit="1"/>
    </xf>
    <xf numFmtId="0" fontId="6" fillId="6" borderId="10" xfId="79" applyNumberFormat="1" applyFont="1" applyFill="1" applyBorder="1" applyAlignment="1">
      <alignment horizontal="center" vertical="center" shrinkToFit="1"/>
    </xf>
    <xf numFmtId="0" fontId="6" fillId="6" borderId="25" xfId="79" applyNumberFormat="1" applyFont="1" applyFill="1" applyBorder="1" applyAlignment="1">
      <alignment horizontal="center" vertical="center" shrinkToFit="1"/>
    </xf>
    <xf numFmtId="0" fontId="4" fillId="0" borderId="33" xfId="79" applyFont="1" applyFill="1" applyBorder="1" applyAlignment="1">
      <alignment horizontal="center" vertical="center" wrapText="1"/>
    </xf>
    <xf numFmtId="0" fontId="4" fillId="0" borderId="33" xfId="79" applyFont="1" applyFill="1" applyBorder="1" applyAlignment="1">
      <alignment horizontal="center" vertical="center"/>
    </xf>
    <xf numFmtId="177" fontId="10" fillId="31" borderId="33" xfId="79" applyNumberFormat="1" applyFont="1" applyFill="1" applyBorder="1" applyAlignment="1">
      <alignment horizontal="center" vertical="center"/>
    </xf>
    <xf numFmtId="178" fontId="10" fillId="31" borderId="44" xfId="79" applyNumberFormat="1" applyFont="1" applyFill="1" applyBorder="1" applyAlignment="1">
      <alignment horizontal="right" vertical="center" shrinkToFit="1"/>
    </xf>
    <xf numFmtId="0" fontId="4" fillId="0" borderId="33" xfId="79" applyFont="1" applyFill="1" applyBorder="1" applyAlignment="1">
      <alignment horizontal="center" vertical="center" shrinkToFit="1"/>
    </xf>
    <xf numFmtId="178" fontId="10" fillId="31" borderId="36" xfId="79" applyNumberFormat="1" applyFont="1" applyFill="1" applyBorder="1" applyAlignment="1">
      <alignment horizontal="right" vertical="center" shrinkToFit="1"/>
    </xf>
    <xf numFmtId="178" fontId="10" fillId="31" borderId="10" xfId="79" applyNumberFormat="1" applyFont="1" applyFill="1" applyBorder="1" applyAlignment="1">
      <alignment horizontal="right" vertical="center" shrinkToFit="1"/>
    </xf>
    <xf numFmtId="0" fontId="6" fillId="0" borderId="10" xfId="79" applyFont="1" applyFill="1" applyBorder="1" applyAlignment="1">
      <alignment horizontal="left" vertical="center"/>
    </xf>
    <xf numFmtId="0" fontId="6" fillId="0" borderId="25" xfId="79" applyFont="1" applyFill="1" applyBorder="1" applyAlignment="1">
      <alignment horizontal="left" vertical="center"/>
    </xf>
    <xf numFmtId="0" fontId="6" fillId="0" borderId="33" xfId="79" applyFont="1" applyFill="1" applyBorder="1" applyAlignment="1">
      <alignment horizontal="center" vertical="center" shrinkToFit="1"/>
    </xf>
    <xf numFmtId="0" fontId="6" fillId="0" borderId="36" xfId="79" applyFont="1" applyFill="1" applyBorder="1" applyAlignment="1">
      <alignment horizontal="center" vertical="center"/>
    </xf>
    <xf numFmtId="0" fontId="6" fillId="0" borderId="10" xfId="79" applyFont="1" applyFill="1" applyBorder="1" applyAlignment="1">
      <alignment horizontal="center" vertical="center"/>
    </xf>
    <xf numFmtId="0" fontId="6" fillId="0" borderId="33" xfId="79" applyFont="1" applyFill="1" applyBorder="1" applyAlignment="1">
      <alignment horizontal="center" vertical="center" wrapText="1" shrinkToFit="1"/>
    </xf>
    <xf numFmtId="0" fontId="6" fillId="31" borderId="10" xfId="79" applyFont="1" applyFill="1" applyBorder="1" applyAlignment="1">
      <alignment horizontal="center" vertical="center"/>
    </xf>
    <xf numFmtId="0" fontId="6" fillId="6" borderId="81" xfId="79" applyFont="1" applyFill="1" applyBorder="1" applyAlignment="1">
      <alignment horizontal="left" vertical="center"/>
    </xf>
    <xf numFmtId="0" fontId="6" fillId="6" borderId="27" xfId="79" applyFont="1" applyFill="1" applyBorder="1" applyAlignment="1">
      <alignment horizontal="left" vertical="center"/>
    </xf>
    <xf numFmtId="0" fontId="6" fillId="6" borderId="11" xfId="79" applyFont="1" applyFill="1" applyBorder="1" applyAlignment="1">
      <alignment horizontal="left" vertical="center"/>
    </xf>
    <xf numFmtId="176" fontId="6" fillId="6" borderId="0" xfId="79" applyNumberFormat="1" applyFont="1" applyFill="1" applyBorder="1" applyAlignment="1">
      <alignment horizontal="center" vertical="center"/>
    </xf>
    <xf numFmtId="0" fontId="4" fillId="28" borderId="0" xfId="79" applyFont="1" applyFill="1" applyBorder="1" applyAlignment="1">
      <alignment horizontal="center" vertical="center"/>
    </xf>
    <xf numFmtId="0" fontId="6" fillId="24" borderId="0" xfId="79" applyFont="1" applyFill="1" applyBorder="1" applyAlignment="1">
      <alignment horizontal="center" vertical="center" shrinkToFit="1"/>
    </xf>
    <xf numFmtId="178" fontId="10" fillId="24" borderId="0" xfId="79" applyNumberFormat="1" applyFont="1" applyFill="1" applyBorder="1" applyAlignment="1">
      <alignment horizontal="right" vertical="center" shrinkToFit="1"/>
    </xf>
    <xf numFmtId="0" fontId="6" fillId="24" borderId="0" xfId="79" applyFont="1" applyFill="1" applyBorder="1" applyAlignment="1">
      <alignment vertical="center"/>
    </xf>
    <xf numFmtId="178" fontId="6" fillId="24" borderId="0" xfId="79" applyNumberFormat="1" applyFont="1" applyFill="1" applyBorder="1" applyAlignment="1">
      <alignment horizontal="left" vertical="center"/>
    </xf>
    <xf numFmtId="178" fontId="10" fillId="24" borderId="0" xfId="79" applyNumberFormat="1" applyFont="1" applyFill="1" applyBorder="1" applyAlignment="1">
      <alignment horizontal="right" vertical="center"/>
    </xf>
    <xf numFmtId="0" fontId="10" fillId="24" borderId="0" xfId="79" applyFont="1" applyFill="1" applyBorder="1" applyAlignment="1">
      <alignment horizontal="right" vertical="center"/>
    </xf>
    <xf numFmtId="0" fontId="6" fillId="24" borderId="0" xfId="79" applyFont="1" applyFill="1" applyBorder="1" applyAlignment="1">
      <alignment horizontal="center" vertical="center"/>
    </xf>
    <xf numFmtId="0" fontId="4" fillId="27" borderId="50" xfId="79" applyFont="1" applyFill="1" applyBorder="1" applyAlignment="1">
      <alignment horizontal="center" vertical="center" wrapText="1"/>
    </xf>
    <xf numFmtId="176" fontId="6" fillId="24" borderId="11" xfId="79" applyNumberFormat="1" applyFont="1" applyFill="1" applyBorder="1" applyAlignment="1">
      <alignment vertical="center"/>
    </xf>
    <xf numFmtId="0" fontId="6" fillId="25" borderId="11" xfId="79" applyFont="1" applyFill="1" applyBorder="1" applyAlignment="1">
      <alignment horizontal="center" vertical="center"/>
    </xf>
    <xf numFmtId="176" fontId="6" fillId="24" borderId="0" xfId="79" applyNumberFormat="1" applyFont="1" applyFill="1" applyBorder="1" applyAlignment="1">
      <alignment vertical="center"/>
    </xf>
    <xf numFmtId="49" fontId="6" fillId="24" borderId="27" xfId="79" applyNumberFormat="1" applyFont="1" applyFill="1" applyBorder="1" applyAlignment="1">
      <alignment horizontal="left" vertical="center" wrapText="1"/>
    </xf>
    <xf numFmtId="49" fontId="6" fillId="24" borderId="11" xfId="79" applyNumberFormat="1" applyFont="1" applyFill="1" applyBorder="1" applyAlignment="1">
      <alignment horizontal="left" vertical="center" wrapText="1"/>
    </xf>
    <xf numFmtId="49" fontId="6" fillId="24" borderId="12" xfId="79" applyNumberFormat="1" applyFont="1" applyFill="1" applyBorder="1" applyAlignment="1">
      <alignment horizontal="left" vertical="center" wrapText="1"/>
    </xf>
    <xf numFmtId="49" fontId="6" fillId="24" borderId="15" xfId="79" applyNumberFormat="1" applyFont="1" applyFill="1" applyBorder="1" applyAlignment="1">
      <alignment horizontal="left" vertical="center" wrapText="1"/>
    </xf>
    <xf numFmtId="49" fontId="6" fillId="24" borderId="0" xfId="79" applyNumberFormat="1" applyFont="1" applyFill="1" applyBorder="1" applyAlignment="1">
      <alignment horizontal="left" vertical="center" wrapText="1"/>
    </xf>
    <xf numFmtId="49" fontId="6" fillId="24" borderId="13" xfId="79" applyNumberFormat="1" applyFont="1" applyFill="1" applyBorder="1" applyAlignment="1">
      <alignment horizontal="left" vertical="center" wrapText="1"/>
    </xf>
    <xf numFmtId="49" fontId="6" fillId="24" borderId="26" xfId="79" applyNumberFormat="1" applyFont="1" applyFill="1" applyBorder="1" applyAlignment="1">
      <alignment horizontal="center" vertical="center" wrapText="1"/>
    </xf>
    <xf numFmtId="49" fontId="6" fillId="24" borderId="16" xfId="79" applyNumberFormat="1" applyFont="1" applyFill="1" applyBorder="1" applyAlignment="1">
      <alignment horizontal="center" vertical="center" wrapText="1"/>
    </xf>
    <xf numFmtId="49" fontId="6" fillId="24" borderId="164" xfId="79" applyNumberFormat="1" applyFont="1" applyFill="1" applyBorder="1" applyAlignment="1">
      <alignment horizontal="center" vertical="center" wrapText="1"/>
    </xf>
    <xf numFmtId="49" fontId="6" fillId="24" borderId="77" xfId="79" applyNumberFormat="1" applyFont="1" applyFill="1" applyBorder="1" applyAlignment="1">
      <alignment horizontal="center" vertical="center" wrapText="1"/>
    </xf>
    <xf numFmtId="49" fontId="6" fillId="24" borderId="24" xfId="79" applyNumberFormat="1" applyFont="1" applyFill="1" applyBorder="1" applyAlignment="1">
      <alignment horizontal="center" vertical="center" wrapText="1"/>
    </xf>
    <xf numFmtId="49" fontId="6" fillId="24" borderId="81" xfId="79" applyNumberFormat="1" applyFont="1" applyFill="1" applyBorder="1" applyAlignment="1">
      <alignment horizontal="center" vertical="center" wrapText="1"/>
    </xf>
    <xf numFmtId="49" fontId="6" fillId="31" borderId="33" xfId="79" applyNumberFormat="1" applyFont="1" applyFill="1" applyBorder="1" applyAlignment="1">
      <alignment horizontal="center" vertical="center" wrapText="1"/>
    </xf>
    <xf numFmtId="49" fontId="6" fillId="24" borderId="33" xfId="79" applyNumberFormat="1" applyFont="1" applyFill="1" applyBorder="1" applyAlignment="1">
      <alignment horizontal="center" vertical="center" wrapText="1"/>
    </xf>
    <xf numFmtId="183" fontId="6" fillId="31" borderId="102" xfId="79" applyNumberFormat="1" applyFont="1" applyFill="1" applyBorder="1" applyAlignment="1">
      <alignment horizontal="right" vertical="center" shrinkToFit="1"/>
    </xf>
    <xf numFmtId="183" fontId="6" fillId="24" borderId="102" xfId="79" applyNumberFormat="1" applyFont="1" applyFill="1" applyBorder="1" applyAlignment="1">
      <alignment horizontal="right" vertical="center" shrinkToFit="1"/>
    </xf>
    <xf numFmtId="183" fontId="6" fillId="31" borderId="256" xfId="79" applyNumberFormat="1" applyFont="1" applyFill="1" applyBorder="1" applyAlignment="1">
      <alignment horizontal="right" vertical="center" shrinkToFit="1"/>
    </xf>
    <xf numFmtId="0" fontId="4" fillId="27" borderId="27" xfId="79" applyFont="1" applyFill="1" applyBorder="1" applyAlignment="1">
      <alignment horizontal="center" vertical="center" wrapText="1"/>
    </xf>
    <xf numFmtId="0" fontId="4" fillId="27" borderId="26" xfId="79" applyFont="1" applyFill="1" applyBorder="1" applyAlignment="1">
      <alignment horizontal="center" vertical="center" wrapText="1"/>
    </xf>
    <xf numFmtId="176" fontId="6" fillId="24" borderId="16" xfId="79" applyNumberFormat="1" applyFont="1" applyFill="1" applyBorder="1" applyAlignment="1">
      <alignment vertical="center"/>
    </xf>
    <xf numFmtId="176" fontId="6" fillId="24" borderId="16" xfId="79" applyNumberFormat="1" applyFont="1" applyFill="1" applyBorder="1" applyAlignment="1">
      <alignment horizontal="center" vertical="center"/>
    </xf>
    <xf numFmtId="176" fontId="6" fillId="6" borderId="16" xfId="79" applyNumberFormat="1" applyFont="1" applyFill="1" applyBorder="1" applyAlignment="1">
      <alignment horizontal="left" vertical="center"/>
    </xf>
    <xf numFmtId="0" fontId="6" fillId="6" borderId="25" xfId="79" applyFont="1" applyFill="1" applyBorder="1" applyAlignment="1">
      <alignment vertical="center" shrinkToFit="1"/>
    </xf>
    <xf numFmtId="0" fontId="6" fillId="6" borderId="36" xfId="79" applyFont="1" applyFill="1" applyBorder="1" applyAlignment="1">
      <alignment vertical="center" shrinkToFit="1"/>
    </xf>
    <xf numFmtId="0" fontId="6" fillId="24" borderId="56" xfId="79" applyFont="1" applyFill="1" applyBorder="1" applyAlignment="1">
      <alignment vertical="center" shrinkToFit="1"/>
    </xf>
    <xf numFmtId="0" fontId="6" fillId="24" borderId="36" xfId="79" applyFont="1" applyFill="1" applyBorder="1" applyAlignment="1">
      <alignment vertical="center" shrinkToFit="1"/>
    </xf>
    <xf numFmtId="176" fontId="6" fillId="24" borderId="36" xfId="79" applyNumberFormat="1" applyFont="1" applyFill="1" applyBorder="1" applyAlignment="1">
      <alignment horizontal="left" vertical="center"/>
    </xf>
    <xf numFmtId="176" fontId="6" fillId="24" borderId="10" xfId="79" applyNumberFormat="1" applyFont="1" applyFill="1" applyBorder="1" applyAlignment="1">
      <alignment horizontal="left" vertical="center"/>
    </xf>
    <xf numFmtId="184" fontId="6" fillId="31" borderId="10" xfId="79" applyNumberFormat="1" applyFont="1" applyFill="1" applyBorder="1" applyAlignment="1">
      <alignment horizontal="right" vertical="center" shrinkToFit="1"/>
    </xf>
    <xf numFmtId="176" fontId="6" fillId="24" borderId="68" xfId="79" applyNumberFormat="1" applyFont="1" applyFill="1" applyBorder="1" applyAlignment="1">
      <alignment horizontal="center" vertical="center" shrinkToFit="1"/>
    </xf>
    <xf numFmtId="176" fontId="6" fillId="24" borderId="10" xfId="79" applyNumberFormat="1" applyFont="1" applyFill="1" applyBorder="1" applyAlignment="1">
      <alignment horizontal="center" vertical="center" shrinkToFit="1"/>
    </xf>
    <xf numFmtId="181" fontId="6" fillId="6" borderId="0" xfId="79" applyNumberFormat="1" applyFont="1" applyFill="1" applyBorder="1" applyAlignment="1">
      <alignment vertical="center" shrinkToFit="1"/>
    </xf>
    <xf numFmtId="176" fontId="6" fillId="6" borderId="0" xfId="79" applyNumberFormat="1" applyFont="1" applyFill="1" applyBorder="1" applyAlignment="1">
      <alignment vertical="center"/>
    </xf>
    <xf numFmtId="0" fontId="6" fillId="24" borderId="16" xfId="79" applyFont="1" applyFill="1" applyBorder="1" applyAlignment="1">
      <alignment vertical="center" shrinkToFit="1"/>
    </xf>
    <xf numFmtId="176" fontId="6" fillId="24" borderId="77" xfId="79" applyNumberFormat="1" applyFont="1" applyFill="1" applyBorder="1" applyAlignment="1">
      <alignment horizontal="center" vertical="center" shrinkToFit="1"/>
    </xf>
    <xf numFmtId="176" fontId="6" fillId="24" borderId="77" xfId="79" applyNumberFormat="1" applyFont="1" applyFill="1" applyBorder="1" applyAlignment="1">
      <alignment vertical="center" shrinkToFit="1"/>
    </xf>
    <xf numFmtId="0" fontId="6" fillId="24" borderId="33" xfId="79" applyFont="1" applyFill="1" applyBorder="1" applyAlignment="1">
      <alignment vertical="center" shrinkToFit="1"/>
    </xf>
    <xf numFmtId="0" fontId="6" fillId="24" borderId="180" xfId="79" applyFont="1" applyFill="1" applyBorder="1" applyAlignment="1">
      <alignment vertical="center" shrinkToFit="1"/>
    </xf>
    <xf numFmtId="176" fontId="6" fillId="24" borderId="0" xfId="79" applyNumberFormat="1" applyFont="1" applyFill="1" applyBorder="1" applyAlignment="1">
      <alignment horizontal="center" vertical="center"/>
    </xf>
    <xf numFmtId="0" fontId="6" fillId="24" borderId="11" xfId="79" applyFont="1" applyFill="1" applyBorder="1" applyAlignment="1">
      <alignment horizontal="center" vertical="center"/>
    </xf>
    <xf numFmtId="0" fontId="6" fillId="24" borderId="12" xfId="79" applyFont="1" applyFill="1" applyBorder="1" applyAlignment="1">
      <alignment horizontal="center" vertical="center"/>
    </xf>
    <xf numFmtId="0" fontId="6" fillId="0" borderId="12" xfId="79" applyFont="1" applyBorder="1" applyAlignment="1">
      <alignment horizontal="center" vertical="center" shrinkToFit="1"/>
    </xf>
    <xf numFmtId="0" fontId="6" fillId="0" borderId="13" xfId="79" applyFont="1" applyBorder="1" applyAlignment="1">
      <alignment horizontal="center" vertical="center" shrinkToFit="1"/>
    </xf>
    <xf numFmtId="0" fontId="6" fillId="0" borderId="14" xfId="79" applyFont="1" applyBorder="1" applyAlignment="1">
      <alignment horizontal="center" vertical="center" shrinkToFit="1"/>
    </xf>
    <xf numFmtId="49" fontId="6" fillId="25" borderId="27" xfId="79" applyNumberFormat="1" applyFont="1" applyFill="1" applyBorder="1" applyAlignment="1">
      <alignment horizontal="center" vertical="center" shrinkToFit="1"/>
    </xf>
    <xf numFmtId="49" fontId="6" fillId="25" borderId="11" xfId="79" applyNumberFormat="1" applyFont="1" applyFill="1" applyBorder="1" applyAlignment="1">
      <alignment horizontal="center" vertical="center" shrinkToFit="1"/>
    </xf>
    <xf numFmtId="49" fontId="6" fillId="25" borderId="15" xfId="79" applyNumberFormat="1" applyFont="1" applyFill="1" applyBorder="1" applyAlignment="1">
      <alignment horizontal="center" vertical="center" shrinkToFit="1"/>
    </xf>
    <xf numFmtId="49" fontId="6" fillId="25" borderId="0" xfId="79" applyNumberFormat="1" applyFont="1" applyFill="1" applyBorder="1" applyAlignment="1">
      <alignment horizontal="center" vertical="center" shrinkToFit="1"/>
    </xf>
    <xf numFmtId="49" fontId="6" fillId="25" borderId="26" xfId="79" applyNumberFormat="1" applyFont="1" applyFill="1" applyBorder="1" applyAlignment="1">
      <alignment horizontal="center" vertical="center" shrinkToFit="1"/>
    </xf>
    <xf numFmtId="49" fontId="6" fillId="25" borderId="16" xfId="79" applyNumberFormat="1" applyFont="1" applyFill="1" applyBorder="1" applyAlignment="1">
      <alignment horizontal="center" vertical="center" shrinkToFit="1"/>
    </xf>
    <xf numFmtId="0" fontId="6" fillId="0" borderId="11" xfId="79" applyFont="1" applyBorder="1" applyAlignment="1">
      <alignment horizontal="center" vertical="center" shrinkToFit="1"/>
    </xf>
    <xf numFmtId="0" fontId="6" fillId="0" borderId="0" xfId="79" applyFont="1" applyBorder="1" applyAlignment="1">
      <alignment horizontal="center" vertical="center" shrinkToFit="1"/>
    </xf>
    <xf numFmtId="0" fontId="6" fillId="0" borderId="16" xfId="79" applyFont="1" applyBorder="1" applyAlignment="1">
      <alignment horizontal="center" vertical="center" shrinkToFit="1"/>
    </xf>
    <xf numFmtId="0" fontId="6" fillId="24" borderId="0" xfId="79" applyFont="1" applyFill="1" applyBorder="1" applyAlignment="1">
      <alignment horizontal="right" vertical="center" wrapText="1"/>
    </xf>
    <xf numFmtId="0" fontId="4" fillId="28" borderId="0" xfId="79" applyFont="1" applyFill="1" applyBorder="1" applyAlignment="1">
      <alignment horizontal="center" vertical="center" wrapText="1"/>
    </xf>
    <xf numFmtId="0" fontId="6" fillId="24" borderId="33" xfId="79" applyFont="1" applyFill="1" applyBorder="1" applyAlignment="1">
      <alignment horizontal="center" vertical="center" textRotation="255" shrinkToFit="1"/>
    </xf>
    <xf numFmtId="0" fontId="6" fillId="28" borderId="0" xfId="79" applyFont="1" applyFill="1" applyBorder="1" applyAlignment="1">
      <alignment horizontal="center" vertical="center" shrinkToFit="1"/>
    </xf>
    <xf numFmtId="49" fontId="64" fillId="24" borderId="0" xfId="79" applyNumberFormat="1" applyFont="1" applyFill="1" applyBorder="1" applyAlignment="1">
      <alignment horizontal="center" vertical="center" shrinkToFit="1"/>
    </xf>
    <xf numFmtId="49" fontId="6" fillId="24" borderId="0" xfId="79" applyNumberFormat="1" applyFont="1" applyFill="1" applyBorder="1" applyAlignment="1">
      <alignment horizontal="center" vertical="center" shrinkToFit="1"/>
    </xf>
    <xf numFmtId="0" fontId="5" fillId="0" borderId="36" xfId="79" applyFont="1" applyFill="1" applyBorder="1" applyAlignment="1">
      <alignment horizontal="center" vertical="center" wrapText="1"/>
    </xf>
    <xf numFmtId="0" fontId="5" fillId="0" borderId="10" xfId="79" applyFont="1" applyFill="1" applyBorder="1" applyAlignment="1">
      <alignment horizontal="center" vertical="center" wrapText="1"/>
    </xf>
    <xf numFmtId="0" fontId="5" fillId="0" borderId="25" xfId="79" applyFont="1" applyFill="1" applyBorder="1" applyAlignment="1">
      <alignment horizontal="center" vertical="center" wrapText="1"/>
    </xf>
    <xf numFmtId="49" fontId="64" fillId="0" borderId="36" xfId="79" applyNumberFormat="1" applyFont="1" applyFill="1" applyBorder="1" applyAlignment="1">
      <alignment horizontal="center" vertical="center"/>
    </xf>
    <xf numFmtId="49" fontId="64" fillId="0" borderId="10" xfId="79" applyNumberFormat="1" applyFont="1" applyFill="1" applyBorder="1" applyAlignment="1">
      <alignment horizontal="center" vertical="center"/>
    </xf>
    <xf numFmtId="49" fontId="64" fillId="0" borderId="25" xfId="79" applyNumberFormat="1" applyFont="1" applyFill="1" applyBorder="1" applyAlignment="1">
      <alignment horizontal="center" vertical="center"/>
    </xf>
    <xf numFmtId="49" fontId="64" fillId="0" borderId="36" xfId="79" applyNumberFormat="1" applyFont="1" applyFill="1" applyBorder="1" applyAlignment="1">
      <alignment horizontal="center" vertical="center" shrinkToFit="1"/>
    </xf>
    <xf numFmtId="49" fontId="64" fillId="0" borderId="10" xfId="79" applyNumberFormat="1" applyFont="1" applyFill="1" applyBorder="1" applyAlignment="1">
      <alignment horizontal="center" vertical="center" shrinkToFit="1"/>
    </xf>
    <xf numFmtId="0" fontId="6" fillId="27" borderId="36" xfId="79" applyFont="1" applyFill="1" applyBorder="1" applyAlignment="1">
      <alignment horizontal="center" vertical="center" shrinkToFit="1"/>
    </xf>
    <xf numFmtId="0" fontId="6" fillId="27" borderId="10" xfId="79" applyFont="1" applyFill="1" applyBorder="1" applyAlignment="1">
      <alignment horizontal="center" vertical="center" shrinkToFit="1"/>
    </xf>
    <xf numFmtId="0" fontId="6" fillId="27" borderId="25" xfId="79" applyFont="1" applyFill="1" applyBorder="1" applyAlignment="1">
      <alignment horizontal="center" vertical="center" shrinkToFit="1"/>
    </xf>
    <xf numFmtId="0" fontId="6" fillId="24" borderId="0" xfId="79" applyFont="1" applyFill="1" applyBorder="1" applyAlignment="1">
      <alignment horizontal="left" vertical="center"/>
    </xf>
    <xf numFmtId="0" fontId="6" fillId="0" borderId="0" xfId="79" applyFont="1" applyFill="1" applyBorder="1" applyAlignment="1">
      <alignment horizontal="center" vertical="center"/>
    </xf>
    <xf numFmtId="0" fontId="9" fillId="0" borderId="0" xfId="79" applyFont="1" applyFill="1" applyBorder="1" applyAlignment="1">
      <alignment horizontal="center" vertical="center"/>
    </xf>
    <xf numFmtId="0" fontId="9" fillId="24" borderId="0" xfId="79" applyFont="1" applyFill="1" applyBorder="1" applyAlignment="1">
      <alignment horizontal="center" vertical="center"/>
    </xf>
    <xf numFmtId="177" fontId="10" fillId="24" borderId="0" xfId="79" applyNumberFormat="1" applyFont="1" applyFill="1" applyBorder="1" applyAlignment="1">
      <alignment horizontal="right" vertical="center"/>
    </xf>
    <xf numFmtId="0" fontId="6" fillId="6" borderId="24" xfId="79" applyFont="1" applyFill="1" applyBorder="1" applyAlignment="1">
      <alignment horizontal="left" vertical="center"/>
    </xf>
    <xf numFmtId="176" fontId="6" fillId="24" borderId="164" xfId="79" applyNumberFormat="1" applyFont="1" applyFill="1" applyBorder="1" applyAlignment="1">
      <alignment vertical="center"/>
    </xf>
    <xf numFmtId="176" fontId="6" fillId="24" borderId="77" xfId="79" applyNumberFormat="1" applyFont="1" applyFill="1" applyBorder="1" applyAlignment="1">
      <alignment vertical="center"/>
    </xf>
    <xf numFmtId="181" fontId="6" fillId="6" borderId="77" xfId="79" applyNumberFormat="1" applyFont="1" applyFill="1" applyBorder="1" applyAlignment="1">
      <alignment vertical="center" shrinkToFit="1"/>
    </xf>
    <xf numFmtId="0" fontId="6" fillId="24" borderId="77" xfId="79" applyFont="1" applyFill="1" applyBorder="1" applyAlignment="1">
      <alignment horizontal="center" vertical="center"/>
    </xf>
    <xf numFmtId="0" fontId="6" fillId="24" borderId="77" xfId="79" applyFont="1" applyFill="1" applyBorder="1" applyAlignment="1">
      <alignment vertical="center"/>
    </xf>
    <xf numFmtId="2" fontId="6" fillId="6" borderId="25" xfId="79" applyNumberFormat="1" applyFont="1" applyFill="1" applyBorder="1" applyAlignment="1">
      <alignment vertical="center" shrinkToFit="1"/>
    </xf>
    <xf numFmtId="2" fontId="6" fillId="6" borderId="36" xfId="79" applyNumberFormat="1" applyFont="1" applyFill="1" applyBorder="1" applyAlignment="1">
      <alignment vertical="center" shrinkToFit="1"/>
    </xf>
    <xf numFmtId="2" fontId="6" fillId="6" borderId="77" xfId="79" applyNumberFormat="1" applyFont="1" applyFill="1" applyBorder="1" applyAlignment="1">
      <alignment vertical="center"/>
    </xf>
    <xf numFmtId="0" fontId="6" fillId="6" borderId="16" xfId="79" applyFont="1" applyFill="1" applyBorder="1" applyAlignment="1">
      <alignment vertical="center" shrinkToFit="1"/>
    </xf>
    <xf numFmtId="0" fontId="6" fillId="25" borderId="16" xfId="79" applyFont="1" applyFill="1" applyBorder="1" applyAlignment="1">
      <alignment horizontal="center" vertical="center"/>
    </xf>
    <xf numFmtId="0" fontId="6" fillId="24" borderId="11" xfId="79" applyFont="1" applyFill="1" applyBorder="1" applyAlignment="1">
      <alignment horizontal="center" vertical="center" shrinkToFit="1"/>
    </xf>
    <xf numFmtId="0" fontId="6" fillId="24" borderId="12" xfId="79" applyFont="1" applyFill="1" applyBorder="1" applyAlignment="1">
      <alignment horizontal="center" vertical="center" shrinkToFit="1"/>
    </xf>
    <xf numFmtId="49" fontId="64" fillId="24" borderId="0" xfId="79" applyNumberFormat="1" applyFont="1" applyFill="1" applyBorder="1" applyAlignment="1">
      <alignment horizontal="center" vertical="center"/>
    </xf>
    <xf numFmtId="0" fontId="6" fillId="27" borderId="27" xfId="79" applyFont="1" applyFill="1" applyBorder="1" applyAlignment="1">
      <alignment horizontal="center" vertical="center" shrinkToFit="1"/>
    </xf>
    <xf numFmtId="0" fontId="6" fillId="27" borderId="11" xfId="79" applyFont="1" applyFill="1" applyBorder="1" applyAlignment="1">
      <alignment horizontal="center" vertical="center" shrinkToFit="1"/>
    </xf>
    <xf numFmtId="0" fontId="6" fillId="27" borderId="12" xfId="79" applyFont="1" applyFill="1" applyBorder="1" applyAlignment="1">
      <alignment horizontal="center" vertical="center" shrinkToFit="1"/>
    </xf>
    <xf numFmtId="49" fontId="64" fillId="25" borderId="36" xfId="79" applyNumberFormat="1" applyFont="1" applyFill="1" applyBorder="1" applyAlignment="1">
      <alignment horizontal="center" vertical="center" shrinkToFit="1"/>
    </xf>
    <xf numFmtId="49" fontId="64" fillId="25" borderId="10" xfId="79" applyNumberFormat="1" applyFont="1" applyFill="1" applyBorder="1" applyAlignment="1">
      <alignment horizontal="center" vertical="center" shrinkToFit="1"/>
    </xf>
    <xf numFmtId="49" fontId="6" fillId="0" borderId="36" xfId="79" applyNumberFormat="1" applyFont="1" applyFill="1" applyBorder="1" applyAlignment="1">
      <alignment horizontal="center" vertical="center" shrinkToFit="1"/>
    </xf>
    <xf numFmtId="49" fontId="6" fillId="0" borderId="10" xfId="79" applyNumberFormat="1" applyFont="1" applyFill="1" applyBorder="1" applyAlignment="1">
      <alignment horizontal="center" vertical="center" shrinkToFit="1"/>
    </xf>
    <xf numFmtId="49" fontId="6" fillId="0" borderId="25" xfId="79" applyNumberFormat="1" applyFont="1" applyFill="1" applyBorder="1" applyAlignment="1">
      <alignment horizontal="center" vertical="center" shrinkToFit="1"/>
    </xf>
    <xf numFmtId="0" fontId="6" fillId="0" borderId="36" xfId="79" applyFont="1" applyFill="1" applyBorder="1" applyAlignment="1">
      <alignment horizontal="left" vertical="center" shrinkToFit="1"/>
    </xf>
    <xf numFmtId="0" fontId="6" fillId="0" borderId="10" xfId="79" applyFont="1" applyFill="1" applyBorder="1" applyAlignment="1">
      <alignment horizontal="left" vertical="center" shrinkToFit="1"/>
    </xf>
    <xf numFmtId="0" fontId="6" fillId="0" borderId="36" xfId="79" applyFont="1" applyBorder="1" applyAlignment="1">
      <alignment horizontal="left" vertical="center" shrinkToFit="1"/>
    </xf>
    <xf numFmtId="0" fontId="6" fillId="0" borderId="10" xfId="79" applyFont="1" applyBorder="1" applyAlignment="1">
      <alignment horizontal="left" vertical="center" shrinkToFit="1"/>
    </xf>
    <xf numFmtId="0" fontId="6" fillId="0" borderId="36" xfId="79" applyFont="1" applyFill="1" applyBorder="1" applyAlignment="1">
      <alignment vertical="center" shrinkToFit="1"/>
    </xf>
    <xf numFmtId="0" fontId="6" fillId="0" borderId="10" xfId="79" applyFont="1" applyFill="1" applyBorder="1" applyAlignment="1">
      <alignment vertical="center" shrinkToFit="1"/>
    </xf>
    <xf numFmtId="0" fontId="6" fillId="6" borderId="10" xfId="79" applyFont="1" applyFill="1" applyBorder="1" applyAlignment="1">
      <alignment horizontal="center" vertical="center" shrinkToFit="1"/>
    </xf>
    <xf numFmtId="0" fontId="6" fillId="0" borderId="11" xfId="79" applyFont="1" applyFill="1" applyBorder="1" applyAlignment="1">
      <alignment horizontal="left" vertical="center" shrinkToFit="1"/>
    </xf>
    <xf numFmtId="0" fontId="6" fillId="6" borderId="36" xfId="79" applyFont="1" applyFill="1" applyBorder="1" applyAlignment="1">
      <alignment vertical="center"/>
    </xf>
    <xf numFmtId="0" fontId="6" fillId="6" borderId="10" xfId="79" applyFont="1" applyFill="1" applyBorder="1" applyAlignment="1">
      <alignment vertical="center"/>
    </xf>
    <xf numFmtId="0" fontId="6" fillId="6" borderId="25" xfId="79" applyFont="1" applyFill="1" applyBorder="1" applyAlignment="1">
      <alignment vertical="center"/>
    </xf>
    <xf numFmtId="0" fontId="6" fillId="6" borderId="10" xfId="79" applyFont="1" applyFill="1" applyBorder="1" applyAlignment="1">
      <alignment horizontal="left" vertical="center" shrinkToFit="1"/>
    </xf>
    <xf numFmtId="0" fontId="6" fillId="6" borderId="25" xfId="79" applyFont="1" applyFill="1" applyBorder="1" applyAlignment="1">
      <alignment horizontal="left" vertical="center" shrinkToFit="1"/>
    </xf>
    <xf numFmtId="0" fontId="6" fillId="0" borderId="25" xfId="79" applyFont="1" applyFill="1" applyBorder="1" applyAlignment="1">
      <alignment horizontal="left" vertical="center" shrinkToFit="1"/>
    </xf>
    <xf numFmtId="0" fontId="4" fillId="27" borderId="44" xfId="79" applyNumberFormat="1" applyFont="1" applyFill="1" applyBorder="1" applyAlignment="1">
      <alignment horizontal="center" vertical="center" wrapText="1"/>
    </xf>
    <xf numFmtId="0" fontId="4" fillId="27" borderId="42" xfId="79" applyNumberFormat="1" applyFont="1" applyFill="1" applyBorder="1" applyAlignment="1">
      <alignment horizontal="center" vertical="center" wrapText="1"/>
    </xf>
    <xf numFmtId="0" fontId="6" fillId="24" borderId="24" xfId="79" applyNumberFormat="1" applyFont="1" applyFill="1" applyBorder="1" applyAlignment="1">
      <alignment horizontal="center" vertical="center"/>
    </xf>
    <xf numFmtId="0" fontId="6" fillId="24" borderId="81" xfId="79" applyNumberFormat="1" applyFont="1" applyFill="1" applyBorder="1" applyAlignment="1">
      <alignment horizontal="center" vertical="center"/>
    </xf>
    <xf numFmtId="0" fontId="6" fillId="24" borderId="27" xfId="79" applyNumberFormat="1" applyFont="1" applyFill="1" applyBorder="1" applyAlignment="1">
      <alignment horizontal="center" vertical="center"/>
    </xf>
    <xf numFmtId="0" fontId="6" fillId="24" borderId="12" xfId="79" applyNumberFormat="1" applyFont="1" applyFill="1" applyBorder="1" applyAlignment="1">
      <alignment horizontal="center" vertical="center"/>
    </xf>
    <xf numFmtId="182" fontId="6" fillId="31" borderId="11" xfId="79" applyNumberFormat="1" applyFont="1" applyFill="1" applyBorder="1" applyAlignment="1">
      <alignment horizontal="center" vertical="center"/>
    </xf>
    <xf numFmtId="182" fontId="6" fillId="31" borderId="81" xfId="79" applyNumberFormat="1" applyFont="1" applyFill="1" applyBorder="1" applyAlignment="1">
      <alignment horizontal="center" vertical="center"/>
    </xf>
    <xf numFmtId="0" fontId="6" fillId="31" borderId="10" xfId="79" applyNumberFormat="1" applyFont="1" applyFill="1" applyBorder="1" applyAlignment="1">
      <alignment horizontal="center" vertical="center" shrinkToFit="1"/>
    </xf>
    <xf numFmtId="0" fontId="6" fillId="31" borderId="10" xfId="79" applyNumberFormat="1" applyFont="1" applyFill="1" applyBorder="1" applyAlignment="1">
      <alignment horizontal="center" vertical="center"/>
    </xf>
    <xf numFmtId="0" fontId="11" fillId="6" borderId="36" xfId="79" applyFont="1" applyFill="1" applyBorder="1" applyAlignment="1">
      <alignment vertical="top" wrapText="1"/>
    </xf>
    <xf numFmtId="0" fontId="11" fillId="6" borderId="10" xfId="79" applyFont="1" applyFill="1" applyBorder="1" applyAlignment="1">
      <alignment vertical="top" wrapText="1"/>
    </xf>
    <xf numFmtId="0" fontId="11" fillId="6" borderId="25" xfId="79" applyFont="1" applyFill="1" applyBorder="1" applyAlignment="1">
      <alignment vertical="top" wrapText="1"/>
    </xf>
    <xf numFmtId="0" fontId="6" fillId="24" borderId="179" xfId="79" applyNumberFormat="1" applyFont="1" applyFill="1" applyBorder="1" applyAlignment="1">
      <alignment horizontal="center" vertical="center"/>
    </xf>
    <xf numFmtId="0" fontId="6" fillId="24" borderId="82" xfId="79" applyNumberFormat="1" applyFont="1" applyFill="1" applyBorder="1" applyAlignment="1">
      <alignment horizontal="center" vertical="center"/>
    </xf>
    <xf numFmtId="0" fontId="4" fillId="27" borderId="15" xfId="79" applyFont="1" applyFill="1" applyBorder="1" applyAlignment="1">
      <alignment horizontal="center" vertical="center" wrapText="1"/>
    </xf>
    <xf numFmtId="0" fontId="4" fillId="27" borderId="44" xfId="79" applyFont="1" applyFill="1" applyBorder="1" applyAlignment="1">
      <alignment horizontal="center" vertical="center"/>
    </xf>
    <xf numFmtId="0" fontId="4" fillId="27" borderId="50" xfId="79" applyFont="1" applyFill="1" applyBorder="1" applyAlignment="1">
      <alignment horizontal="center" vertical="center"/>
    </xf>
    <xf numFmtId="0" fontId="6" fillId="25" borderId="27" xfId="79" applyFont="1" applyFill="1" applyBorder="1" applyAlignment="1">
      <alignment horizontal="center" vertical="center"/>
    </xf>
    <xf numFmtId="0" fontId="6" fillId="25" borderId="15" xfId="79" applyFont="1" applyFill="1" applyBorder="1" applyAlignment="1">
      <alignment horizontal="center" vertical="center"/>
    </xf>
    <xf numFmtId="0" fontId="6" fillId="25" borderId="0" xfId="79" applyFont="1" applyFill="1" applyBorder="1" applyAlignment="1">
      <alignment horizontal="center" vertical="center"/>
    </xf>
    <xf numFmtId="0" fontId="6" fillId="25" borderId="26" xfId="79" applyFont="1" applyFill="1" applyBorder="1" applyAlignment="1">
      <alignment horizontal="center" vertical="center"/>
    </xf>
    <xf numFmtId="185" fontId="6" fillId="24" borderId="33" xfId="94" applyNumberFormat="1" applyFont="1" applyFill="1" applyBorder="1" applyAlignment="1">
      <alignment horizontal="right" vertical="center" shrinkToFit="1"/>
    </xf>
    <xf numFmtId="183" fontId="6" fillId="24" borderId="33" xfId="79" applyNumberFormat="1" applyFont="1" applyFill="1" applyBorder="1" applyAlignment="1">
      <alignment horizontal="right" vertical="center" shrinkToFit="1"/>
    </xf>
    <xf numFmtId="183" fontId="6" fillId="24" borderId="36" xfId="79" applyNumberFormat="1" applyFont="1" applyFill="1" applyBorder="1" applyAlignment="1">
      <alignment horizontal="right" vertical="center" shrinkToFit="1"/>
    </xf>
    <xf numFmtId="183" fontId="6" fillId="24" borderId="256" xfId="79" applyNumberFormat="1" applyFont="1" applyFill="1" applyBorder="1" applyAlignment="1">
      <alignment horizontal="right" vertical="center" shrinkToFit="1"/>
    </xf>
    <xf numFmtId="176" fontId="6" fillId="24" borderId="44" xfId="79" applyNumberFormat="1" applyFont="1" applyFill="1" applyBorder="1" applyAlignment="1">
      <alignment vertical="center" textRotation="255"/>
    </xf>
    <xf numFmtId="176" fontId="6" fillId="24" borderId="50" xfId="79" applyNumberFormat="1" applyFont="1" applyFill="1" applyBorder="1" applyAlignment="1">
      <alignment vertical="center" textRotation="255"/>
    </xf>
    <xf numFmtId="176" fontId="6" fillId="24" borderId="42" xfId="79" applyNumberFormat="1" applyFont="1" applyFill="1" applyBorder="1" applyAlignment="1">
      <alignment vertical="center" textRotation="255"/>
    </xf>
    <xf numFmtId="0" fontId="116" fillId="25" borderId="27" xfId="79" applyFont="1" applyFill="1" applyBorder="1" applyAlignment="1" applyProtection="1">
      <alignment horizontal="center" vertical="center"/>
    </xf>
    <xf numFmtId="0" fontId="116" fillId="25" borderId="11" xfId="79" applyFont="1" applyFill="1" applyBorder="1" applyAlignment="1" applyProtection="1">
      <alignment horizontal="center" vertical="center"/>
    </xf>
    <xf numFmtId="0" fontId="116" fillId="25" borderId="12" xfId="79" applyFont="1" applyFill="1" applyBorder="1" applyAlignment="1" applyProtection="1">
      <alignment horizontal="center" vertical="center"/>
    </xf>
    <xf numFmtId="0" fontId="116" fillId="25" borderId="15" xfId="79" applyFont="1" applyFill="1" applyBorder="1" applyAlignment="1" applyProtection="1">
      <alignment horizontal="center" vertical="center"/>
    </xf>
    <xf numFmtId="0" fontId="116" fillId="25" borderId="0" xfId="79" applyFont="1" applyFill="1" applyBorder="1" applyAlignment="1" applyProtection="1">
      <alignment horizontal="center" vertical="center"/>
    </xf>
    <xf numFmtId="0" fontId="116" fillId="25" borderId="13" xfId="79" applyFont="1" applyFill="1" applyBorder="1" applyAlignment="1" applyProtection="1">
      <alignment horizontal="center" vertical="center"/>
    </xf>
    <xf numFmtId="0" fontId="6" fillId="24" borderId="13" xfId="79" applyFont="1" applyFill="1" applyBorder="1" applyAlignment="1">
      <alignment horizontal="center" vertical="center"/>
    </xf>
    <xf numFmtId="0" fontId="6" fillId="24" borderId="16" xfId="79" applyFont="1" applyFill="1" applyBorder="1" applyAlignment="1">
      <alignment horizontal="center" vertical="center"/>
    </xf>
    <xf numFmtId="0" fontId="6" fillId="24" borderId="14" xfId="79" applyFont="1" applyFill="1" applyBorder="1" applyAlignment="1">
      <alignment horizontal="center" vertical="center"/>
    </xf>
    <xf numFmtId="0" fontId="6" fillId="24" borderId="0" xfId="0" applyFont="1" applyFill="1" applyBorder="1" applyAlignment="1">
      <alignment horizontal="center" vertical="center"/>
    </xf>
    <xf numFmtId="0" fontId="15" fillId="24" borderId="11" xfId="0" applyFont="1" applyFill="1" applyBorder="1" applyAlignment="1">
      <alignment horizontal="center" vertical="center"/>
    </xf>
    <xf numFmtId="0" fontId="57" fillId="24" borderId="36" xfId="0" applyFont="1" applyFill="1" applyBorder="1" applyAlignment="1">
      <alignment horizontal="center" vertical="center"/>
    </xf>
    <xf numFmtId="0" fontId="57" fillId="24" borderId="25" xfId="0" applyFont="1" applyFill="1" applyBorder="1" applyAlignment="1">
      <alignment horizontal="center" vertical="center"/>
    </xf>
    <xf numFmtId="179" fontId="56" fillId="24" borderId="36" xfId="0" applyNumberFormat="1" applyFont="1" applyFill="1" applyBorder="1" applyAlignment="1">
      <alignment horizontal="left" vertical="center"/>
    </xf>
    <xf numFmtId="179" fontId="56" fillId="24" borderId="10" xfId="0" applyNumberFormat="1" applyFont="1" applyFill="1" applyBorder="1" applyAlignment="1">
      <alignment horizontal="left" vertical="center"/>
    </xf>
    <xf numFmtId="179" fontId="56" fillId="24" borderId="25" xfId="0" applyNumberFormat="1" applyFont="1" applyFill="1" applyBorder="1" applyAlignment="1">
      <alignment horizontal="left" vertical="center"/>
    </xf>
    <xf numFmtId="0" fontId="6" fillId="0" borderId="16" xfId="0" applyFont="1" applyFill="1" applyBorder="1" applyAlignment="1">
      <alignment horizontal="left" vertical="center" wrapText="1"/>
    </xf>
    <xf numFmtId="0" fontId="6" fillId="0" borderId="16" xfId="0" applyFont="1" applyFill="1" applyBorder="1" applyAlignment="1">
      <alignment horizontal="left" vertical="center"/>
    </xf>
    <xf numFmtId="0" fontId="55" fillId="24" borderId="33" xfId="0" applyFont="1" applyFill="1" applyBorder="1" applyAlignment="1">
      <alignment horizontal="center" vertical="center" wrapText="1"/>
    </xf>
    <xf numFmtId="0" fontId="55" fillId="24" borderId="33" xfId="0" applyFont="1" applyFill="1" applyBorder="1" applyAlignment="1">
      <alignment horizontal="center" vertical="center"/>
    </xf>
    <xf numFmtId="0" fontId="55" fillId="24" borderId="44" xfId="0" applyFont="1" applyFill="1" applyBorder="1" applyAlignment="1">
      <alignment horizontal="center" vertical="center" wrapText="1"/>
    </xf>
    <xf numFmtId="0" fontId="55" fillId="24" borderId="42" xfId="0" applyFont="1" applyFill="1" applyBorder="1" applyAlignment="1">
      <alignment horizontal="center" vertical="center"/>
    </xf>
    <xf numFmtId="0" fontId="58" fillId="2" borderId="0" xfId="0" applyFont="1" applyFill="1" applyAlignment="1">
      <alignment horizontal="center" vertical="center"/>
    </xf>
    <xf numFmtId="0" fontId="112" fillId="0" borderId="16" xfId="0" applyFont="1" applyFill="1" applyBorder="1" applyAlignment="1">
      <alignment horizontal="left" vertical="top" wrapText="1"/>
    </xf>
    <xf numFmtId="0" fontId="112" fillId="0" borderId="16" xfId="0" applyFont="1" applyFill="1" applyBorder="1" applyAlignment="1">
      <alignment horizontal="left" vertical="center" shrinkToFit="1"/>
    </xf>
    <xf numFmtId="0" fontId="55" fillId="0" borderId="36" xfId="0" applyFont="1" applyBorder="1" applyAlignment="1">
      <alignment vertical="center"/>
    </xf>
    <xf numFmtId="0" fontId="55" fillId="0" borderId="10" xfId="0" applyFont="1" applyBorder="1" applyAlignment="1">
      <alignment vertical="center"/>
    </xf>
    <xf numFmtId="0" fontId="55" fillId="0" borderId="25" xfId="0" applyFont="1" applyBorder="1" applyAlignment="1">
      <alignment vertical="center"/>
    </xf>
    <xf numFmtId="0" fontId="55" fillId="0" borderId="36" xfId="0" applyFont="1" applyBorder="1" applyAlignment="1">
      <alignment horizontal="center" vertical="center"/>
    </xf>
    <xf numFmtId="0" fontId="55" fillId="0" borderId="10" xfId="0" applyFont="1" applyBorder="1" applyAlignment="1">
      <alignment horizontal="center" vertical="center"/>
    </xf>
    <xf numFmtId="0" fontId="55" fillId="0" borderId="25" xfId="0" applyFont="1" applyBorder="1" applyAlignment="1">
      <alignment horizontal="center" vertical="center"/>
    </xf>
    <xf numFmtId="0" fontId="6" fillId="26" borderId="36" xfId="0" applyFont="1" applyFill="1" applyBorder="1" applyAlignment="1">
      <alignment horizontal="center" vertical="center" wrapText="1"/>
    </xf>
    <xf numFmtId="0" fontId="6" fillId="26" borderId="10" xfId="0" applyFont="1" applyFill="1" applyBorder="1" applyAlignment="1">
      <alignment horizontal="center" vertical="center" wrapText="1"/>
    </xf>
    <xf numFmtId="0" fontId="6" fillId="26" borderId="25" xfId="0" applyFont="1" applyFill="1" applyBorder="1" applyAlignment="1">
      <alignment horizontal="center" vertical="center" wrapText="1"/>
    </xf>
    <xf numFmtId="0" fontId="65" fillId="0" borderId="33" xfId="0" applyFont="1" applyBorder="1" applyAlignment="1">
      <alignment horizontal="center" vertical="center"/>
    </xf>
    <xf numFmtId="0" fontId="6" fillId="0" borderId="0" xfId="0" applyFont="1" applyBorder="1" applyAlignment="1">
      <alignment horizontal="left" vertical="center"/>
    </xf>
    <xf numFmtId="0" fontId="6" fillId="0" borderId="13" xfId="0" applyFont="1" applyBorder="1" applyAlignment="1">
      <alignment horizontal="left" vertical="center"/>
    </xf>
    <xf numFmtId="0" fontId="11" fillId="25" borderId="164" xfId="0" applyFont="1" applyFill="1" applyBorder="1" applyAlignment="1">
      <alignment horizontal="left" vertical="center"/>
    </xf>
    <xf numFmtId="0" fontId="11" fillId="25" borderId="77" xfId="0" applyFont="1" applyFill="1" applyBorder="1" applyAlignment="1">
      <alignment horizontal="left" vertical="center"/>
    </xf>
    <xf numFmtId="0" fontId="11" fillId="25" borderId="123" xfId="0" applyFont="1" applyFill="1" applyBorder="1" applyAlignment="1">
      <alignment horizontal="left"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5" fillId="25" borderId="164" xfId="0" applyFont="1" applyFill="1" applyBorder="1" applyAlignment="1">
      <alignment vertical="center" wrapText="1" shrinkToFit="1"/>
    </xf>
    <xf numFmtId="0" fontId="5" fillId="25" borderId="77" xfId="0" applyFont="1" applyFill="1" applyBorder="1" applyAlignment="1">
      <alignment vertical="center" wrapText="1" shrinkToFit="1"/>
    </xf>
    <xf numFmtId="0" fontId="55" fillId="0" borderId="158" xfId="0" applyFont="1" applyBorder="1" applyAlignment="1">
      <alignment horizontal="center" vertical="center"/>
    </xf>
    <xf numFmtId="0" fontId="55" fillId="0" borderId="92" xfId="0" applyFont="1" applyBorder="1" applyAlignment="1">
      <alignment horizontal="center" vertical="center"/>
    </xf>
    <xf numFmtId="0" fontId="52" fillId="25" borderId="185" xfId="0" applyFont="1" applyFill="1" applyBorder="1" applyAlignment="1">
      <alignment horizontal="center" vertical="center"/>
    </xf>
    <xf numFmtId="0" fontId="52" fillId="25" borderId="186" xfId="0" applyFont="1" applyFill="1" applyBorder="1" applyAlignment="1">
      <alignment horizontal="center" vertical="center"/>
    </xf>
    <xf numFmtId="0" fontId="52" fillId="25" borderId="187" xfId="0" applyFont="1" applyFill="1" applyBorder="1" applyAlignment="1">
      <alignment horizontal="center" vertical="center"/>
    </xf>
    <xf numFmtId="0" fontId="60" fillId="0" borderId="188" xfId="0" applyFont="1" applyBorder="1" applyAlignment="1">
      <alignment horizontal="center" vertical="center"/>
    </xf>
    <xf numFmtId="0" fontId="60" fillId="0" borderId="77" xfId="0" applyFont="1" applyBorder="1" applyAlignment="1">
      <alignment horizontal="center" vertical="center"/>
    </xf>
    <xf numFmtId="0" fontId="4" fillId="25" borderId="164" xfId="0" applyFont="1" applyFill="1" applyBorder="1" applyAlignment="1">
      <alignment horizontal="center" vertical="center"/>
    </xf>
    <xf numFmtId="0" fontId="4" fillId="25" borderId="77" xfId="0" applyFont="1" applyFill="1" applyBorder="1" applyAlignment="1">
      <alignment horizontal="center" vertical="center"/>
    </xf>
    <xf numFmtId="0" fontId="4" fillId="25" borderId="165" xfId="0" applyFont="1" applyFill="1" applyBorder="1" applyAlignment="1">
      <alignment horizontal="center" vertical="center"/>
    </xf>
    <xf numFmtId="0" fontId="61" fillId="0" borderId="189" xfId="0" applyFont="1" applyBorder="1" applyAlignment="1">
      <alignment horizontal="center" vertical="center"/>
    </xf>
    <xf numFmtId="0" fontId="61" fillId="0" borderId="183" xfId="0" applyFont="1" applyBorder="1" applyAlignment="1">
      <alignment horizontal="center" vertical="center"/>
    </xf>
    <xf numFmtId="0" fontId="52" fillId="25" borderId="182" xfId="0" applyFont="1" applyFill="1" applyBorder="1" applyAlignment="1">
      <alignment horizontal="center" vertical="center"/>
    </xf>
    <xf numFmtId="0" fontId="52" fillId="25" borderId="183" xfId="0" applyFont="1" applyFill="1" applyBorder="1" applyAlignment="1">
      <alignment horizontal="center" vertical="center"/>
    </xf>
    <xf numFmtId="0" fontId="52" fillId="25" borderId="184" xfId="0" applyFont="1" applyFill="1" applyBorder="1" applyAlignment="1">
      <alignment horizontal="center" vertical="center"/>
    </xf>
    <xf numFmtId="0" fontId="61" fillId="2" borderId="0" xfId="0" applyFont="1" applyFill="1" applyBorder="1" applyAlignment="1">
      <alignment horizontal="center" vertical="center"/>
    </xf>
    <xf numFmtId="0" fontId="11" fillId="25" borderId="20" xfId="0" applyFont="1" applyFill="1" applyBorder="1" applyAlignment="1">
      <alignment horizontal="left" vertical="center"/>
    </xf>
    <xf numFmtId="0" fontId="11" fillId="25" borderId="21" xfId="0" applyFont="1" applyFill="1" applyBorder="1" applyAlignment="1">
      <alignment horizontal="left" vertical="center"/>
    </xf>
    <xf numFmtId="0" fontId="11" fillId="25" borderId="80" xfId="0" applyFont="1" applyFill="1" applyBorder="1" applyAlignment="1">
      <alignment horizontal="left" vertical="center"/>
    </xf>
    <xf numFmtId="0" fontId="16" fillId="0" borderId="21" xfId="0" applyFont="1" applyBorder="1" applyAlignment="1">
      <alignment horizontal="center" vertical="center"/>
    </xf>
    <xf numFmtId="0" fontId="16" fillId="0" borderId="80" xfId="0" applyFont="1" applyBorder="1" applyAlignment="1">
      <alignment horizontal="center" vertical="center"/>
    </xf>
    <xf numFmtId="0" fontId="5" fillId="25" borderId="20" xfId="0" applyFont="1" applyFill="1" applyBorder="1" applyAlignment="1">
      <alignment horizontal="left" vertical="center" wrapText="1" shrinkToFit="1"/>
    </xf>
    <xf numFmtId="0" fontId="5" fillId="25" borderId="21" xfId="0" applyFont="1" applyFill="1" applyBorder="1" applyAlignment="1">
      <alignment horizontal="left" vertical="center" wrapText="1" shrinkToFit="1"/>
    </xf>
    <xf numFmtId="0" fontId="11" fillId="25" borderId="20" xfId="0" applyFont="1" applyFill="1" applyBorder="1" applyAlignment="1">
      <alignment horizontal="center" vertical="center"/>
    </xf>
    <xf numFmtId="0" fontId="11" fillId="25" borderId="21" xfId="0" applyFont="1" applyFill="1" applyBorder="1" applyAlignment="1">
      <alignment horizontal="center" vertical="center"/>
    </xf>
    <xf numFmtId="0" fontId="11" fillId="25" borderId="20" xfId="0" applyFont="1" applyFill="1" applyBorder="1" applyAlignment="1">
      <alignment vertical="center" wrapText="1" shrinkToFit="1"/>
    </xf>
    <xf numFmtId="0" fontId="11" fillId="25" borderId="21" xfId="0" applyFont="1" applyFill="1" applyBorder="1" applyAlignment="1">
      <alignment vertical="center" wrapText="1" shrinkToFit="1"/>
    </xf>
    <xf numFmtId="0" fontId="11" fillId="25" borderId="20" xfId="0" applyFont="1" applyFill="1" applyBorder="1" applyAlignment="1">
      <alignment horizontal="left" vertical="center" wrapText="1" shrinkToFit="1"/>
    </xf>
    <xf numFmtId="0" fontId="11" fillId="25" borderId="21" xfId="0" applyFont="1" applyFill="1" applyBorder="1" applyAlignment="1">
      <alignment horizontal="left" vertical="center" wrapText="1" shrinkToFit="1"/>
    </xf>
    <xf numFmtId="0" fontId="11" fillId="25" borderId="22" xfId="0" applyFont="1" applyFill="1" applyBorder="1" applyAlignment="1">
      <alignment horizontal="left" vertical="center"/>
    </xf>
    <xf numFmtId="0" fontId="11" fillId="25" borderId="23" xfId="0" applyFont="1" applyFill="1" applyBorder="1" applyAlignment="1">
      <alignment horizontal="left" vertical="center"/>
    </xf>
    <xf numFmtId="0" fontId="11" fillId="25" borderId="122" xfId="0" applyFont="1" applyFill="1" applyBorder="1" applyAlignment="1">
      <alignment horizontal="left" vertical="center"/>
    </xf>
    <xf numFmtId="0" fontId="16" fillId="0" borderId="0" xfId="0" applyFont="1" applyBorder="1" applyAlignment="1">
      <alignment horizontal="center" vertical="center"/>
    </xf>
    <xf numFmtId="0" fontId="16" fillId="0" borderId="13" xfId="0" applyFont="1" applyBorder="1" applyAlignment="1">
      <alignment horizontal="center" vertical="center"/>
    </xf>
    <xf numFmtId="0" fontId="11" fillId="25" borderId="24" xfId="0" applyFont="1" applyFill="1" applyBorder="1" applyAlignment="1">
      <alignment horizontal="left" vertical="center" wrapText="1" shrinkToFit="1"/>
    </xf>
    <xf numFmtId="0" fontId="11" fillId="25" borderId="81" xfId="0" applyFont="1" applyFill="1" applyBorder="1" applyAlignment="1">
      <alignment horizontal="left" vertical="center" wrapText="1" shrinkToFit="1"/>
    </xf>
    <xf numFmtId="0" fontId="11" fillId="25" borderId="24" xfId="0" applyFont="1" applyFill="1" applyBorder="1" applyAlignment="1">
      <alignment horizontal="center" vertical="center"/>
    </xf>
    <xf numFmtId="0" fontId="11" fillId="25" borderId="81" xfId="0" applyFont="1" applyFill="1" applyBorder="1" applyAlignment="1">
      <alignment horizontal="center" vertical="center"/>
    </xf>
    <xf numFmtId="0" fontId="11" fillId="25" borderId="24" xfId="0" applyFont="1" applyFill="1" applyBorder="1" applyAlignment="1">
      <alignment horizontal="left" vertical="center"/>
    </xf>
    <xf numFmtId="0" fontId="11" fillId="25" borderId="81" xfId="0" applyFont="1" applyFill="1" applyBorder="1" applyAlignment="1">
      <alignment horizontal="left" vertical="center"/>
    </xf>
    <xf numFmtId="0" fontId="11" fillId="25" borderId="82" xfId="0" applyFont="1" applyFill="1" applyBorder="1" applyAlignment="1">
      <alignment horizontal="left" vertical="center"/>
    </xf>
    <xf numFmtId="0" fontId="11" fillId="25" borderId="164" xfId="0" applyFont="1" applyFill="1" applyBorder="1" applyAlignment="1">
      <alignment horizontal="center" vertical="center"/>
    </xf>
    <xf numFmtId="0" fontId="11" fillId="25" borderId="77" xfId="0" applyFont="1" applyFill="1" applyBorder="1" applyAlignment="1">
      <alignment horizontal="center" vertical="center"/>
    </xf>
    <xf numFmtId="0" fontId="11" fillId="25" borderId="53" xfId="0" applyFont="1" applyFill="1" applyBorder="1" applyAlignment="1">
      <alignment horizontal="left" vertical="center"/>
    </xf>
    <xf numFmtId="0" fontId="11" fillId="25" borderId="54" xfId="0" applyFont="1" applyFill="1" applyBorder="1" applyAlignment="1">
      <alignment horizontal="left" vertical="center"/>
    </xf>
    <xf numFmtId="0" fontId="11" fillId="25" borderId="181" xfId="0" applyFont="1" applyFill="1" applyBorder="1" applyAlignment="1">
      <alignment horizontal="left" vertical="center"/>
    </xf>
    <xf numFmtId="0" fontId="16" fillId="0" borderId="54" xfId="0" applyFont="1" applyBorder="1" applyAlignment="1">
      <alignment horizontal="center" vertical="center"/>
    </xf>
    <xf numFmtId="0" fontId="16" fillId="0" borderId="181" xfId="0" applyFont="1" applyBorder="1" applyAlignment="1">
      <alignment horizontal="center" vertical="center"/>
    </xf>
    <xf numFmtId="0" fontId="55" fillId="0" borderId="36" xfId="0" applyFont="1" applyFill="1" applyBorder="1" applyAlignment="1">
      <alignment horizontal="left" vertical="center"/>
    </xf>
    <xf numFmtId="0" fontId="55" fillId="0" borderId="10" xfId="0" applyFont="1" applyFill="1" applyBorder="1" applyAlignment="1">
      <alignment horizontal="left" vertical="center"/>
    </xf>
    <xf numFmtId="0" fontId="55" fillId="0" borderId="25" xfId="0" applyFont="1" applyFill="1" applyBorder="1" applyAlignment="1">
      <alignment horizontal="left" vertical="center"/>
    </xf>
    <xf numFmtId="0" fontId="55" fillId="0" borderId="27" xfId="0" applyFont="1" applyBorder="1" applyAlignment="1">
      <alignment horizontal="center" vertical="center"/>
    </xf>
    <xf numFmtId="0" fontId="55" fillId="0" borderId="11" xfId="0" applyFont="1" applyBorder="1" applyAlignment="1">
      <alignment horizontal="center" vertical="center"/>
    </xf>
    <xf numFmtId="0" fontId="55" fillId="0" borderId="12" xfId="0" applyFont="1" applyBorder="1" applyAlignment="1">
      <alignment horizontal="center" vertical="center"/>
    </xf>
    <xf numFmtId="0" fontId="65" fillId="24" borderId="33" xfId="0" applyFont="1" applyFill="1" applyBorder="1" applyAlignment="1">
      <alignment horizontal="center" vertical="center"/>
    </xf>
    <xf numFmtId="0" fontId="11" fillId="25" borderId="123" xfId="0" applyFont="1" applyFill="1" applyBorder="1" applyAlignment="1">
      <alignment horizontal="center" vertical="center"/>
    </xf>
    <xf numFmtId="0" fontId="11" fillId="25" borderId="80" xfId="0" applyFont="1" applyFill="1" applyBorder="1" applyAlignment="1">
      <alignment horizontal="center" vertical="center"/>
    </xf>
    <xf numFmtId="0" fontId="11" fillId="25" borderId="164" xfId="0" applyFont="1" applyFill="1" applyBorder="1" applyAlignment="1">
      <alignment vertical="center"/>
    </xf>
    <xf numFmtId="0" fontId="11" fillId="25" borderId="77" xfId="0" applyFont="1" applyFill="1" applyBorder="1" applyAlignment="1">
      <alignment vertical="center"/>
    </xf>
    <xf numFmtId="0" fontId="11" fillId="25" borderId="123" xfId="0" applyFont="1" applyFill="1" applyBorder="1" applyAlignment="1">
      <alignment vertical="center"/>
    </xf>
    <xf numFmtId="0" fontId="6" fillId="6" borderId="0" xfId="0" applyFont="1" applyFill="1" applyBorder="1" applyAlignment="1">
      <alignment horizontal="center" vertical="center"/>
    </xf>
    <xf numFmtId="0" fontId="11" fillId="25" borderId="82" xfId="0" applyFont="1" applyFill="1" applyBorder="1" applyAlignment="1">
      <alignment horizontal="center" vertical="center"/>
    </xf>
    <xf numFmtId="0" fontId="55" fillId="0" borderId="16" xfId="0" applyFont="1" applyFill="1" applyBorder="1" applyAlignment="1">
      <alignment horizontal="left" vertical="center"/>
    </xf>
    <xf numFmtId="0" fontId="55" fillId="0" borderId="14" xfId="0" applyFont="1" applyFill="1" applyBorder="1" applyAlignment="1">
      <alignment horizontal="left" vertical="center"/>
    </xf>
    <xf numFmtId="0" fontId="71" fillId="31" borderId="20" xfId="0" applyFont="1" applyFill="1" applyBorder="1" applyAlignment="1">
      <alignment horizontal="left" vertical="center"/>
    </xf>
    <xf numFmtId="0" fontId="71" fillId="31" borderId="21" xfId="0" applyFont="1" applyFill="1" applyBorder="1" applyAlignment="1">
      <alignment horizontal="left" vertical="center"/>
    </xf>
    <xf numFmtId="0" fontId="71" fillId="31" borderId="80" xfId="0" applyFont="1" applyFill="1" applyBorder="1" applyAlignment="1">
      <alignment horizontal="left" vertical="center"/>
    </xf>
    <xf numFmtId="0" fontId="71" fillId="25" borderId="164" xfId="0" applyFont="1" applyFill="1" applyBorder="1" applyAlignment="1">
      <alignment horizontal="left" vertical="center"/>
    </xf>
    <xf numFmtId="0" fontId="71" fillId="25" borderId="77" xfId="0" applyFont="1" applyFill="1" applyBorder="1" applyAlignment="1">
      <alignment horizontal="left" vertical="center"/>
    </xf>
    <xf numFmtId="0" fontId="71" fillId="25" borderId="123" xfId="0" applyFont="1" applyFill="1" applyBorder="1" applyAlignment="1">
      <alignment horizontal="left" vertical="center"/>
    </xf>
    <xf numFmtId="0" fontId="84" fillId="31" borderId="185" xfId="0" applyFont="1" applyFill="1" applyBorder="1" applyAlignment="1">
      <alignment horizontal="center" vertical="center"/>
    </xf>
    <xf numFmtId="0" fontId="84" fillId="31" borderId="186" xfId="0" applyFont="1" applyFill="1" applyBorder="1" applyAlignment="1">
      <alignment horizontal="center" vertical="center"/>
    </xf>
    <xf numFmtId="0" fontId="84" fillId="31" borderId="187" xfId="0" applyFont="1" applyFill="1" applyBorder="1" applyAlignment="1">
      <alignment horizontal="center" vertical="center"/>
    </xf>
    <xf numFmtId="0" fontId="79" fillId="25" borderId="164" xfId="0" applyFont="1" applyFill="1" applyBorder="1" applyAlignment="1">
      <alignment horizontal="center" vertical="center"/>
    </xf>
    <xf numFmtId="0" fontId="79" fillId="25" borderId="77" xfId="0" applyFont="1" applyFill="1" applyBorder="1" applyAlignment="1">
      <alignment horizontal="center" vertical="center"/>
    </xf>
    <xf numFmtId="0" fontId="79" fillId="25" borderId="165" xfId="0" applyFont="1" applyFill="1" applyBorder="1" applyAlignment="1">
      <alignment horizontal="center" vertical="center"/>
    </xf>
    <xf numFmtId="0" fontId="78" fillId="25" borderId="27" xfId="0" applyFont="1" applyFill="1" applyBorder="1" applyAlignment="1">
      <alignment vertical="center" wrapText="1" shrinkToFit="1"/>
    </xf>
    <xf numFmtId="0" fontId="78" fillId="25" borderId="11" xfId="0" applyFont="1" applyFill="1" applyBorder="1" applyAlignment="1">
      <alignment vertical="center" wrapText="1" shrinkToFit="1"/>
    </xf>
    <xf numFmtId="0" fontId="78" fillId="25" borderId="12" xfId="0" applyFont="1" applyFill="1" applyBorder="1" applyAlignment="1">
      <alignment vertical="center" wrapText="1" shrinkToFit="1"/>
    </xf>
    <xf numFmtId="0" fontId="84" fillId="25" borderId="182" xfId="0" applyFont="1" applyFill="1" applyBorder="1" applyAlignment="1">
      <alignment horizontal="center" vertical="center"/>
    </xf>
    <xf numFmtId="0" fontId="84" fillId="25" borderId="183" xfId="0" applyFont="1" applyFill="1" applyBorder="1" applyAlignment="1">
      <alignment horizontal="center" vertical="center"/>
    </xf>
    <xf numFmtId="0" fontId="84" fillId="25" borderId="184" xfId="0" applyFont="1" applyFill="1" applyBorder="1" applyAlignment="1">
      <alignment horizontal="center" vertical="center"/>
    </xf>
    <xf numFmtId="0" fontId="71" fillId="25" borderId="27" xfId="0" applyFont="1" applyFill="1" applyBorder="1" applyAlignment="1">
      <alignment horizontal="left" vertical="center"/>
    </xf>
    <xf numFmtId="0" fontId="71" fillId="25" borderId="11" xfId="0" applyFont="1" applyFill="1" applyBorder="1" applyAlignment="1">
      <alignment horizontal="left" vertical="center"/>
    </xf>
    <xf numFmtId="0" fontId="71" fillId="25" borderId="12" xfId="0" applyFont="1" applyFill="1" applyBorder="1" applyAlignment="1">
      <alignment horizontal="left" vertical="center"/>
    </xf>
    <xf numFmtId="0" fontId="71" fillId="25" borderId="164" xfId="0" applyFont="1" applyFill="1" applyBorder="1" applyAlignment="1">
      <alignment horizontal="left" vertical="center" shrinkToFit="1"/>
    </xf>
    <xf numFmtId="0" fontId="71" fillId="25" borderId="77" xfId="0" applyFont="1" applyFill="1" applyBorder="1" applyAlignment="1">
      <alignment horizontal="left" vertical="center" shrinkToFit="1"/>
    </xf>
    <xf numFmtId="0" fontId="71" fillId="25" borderId="123" xfId="0" applyFont="1" applyFill="1" applyBorder="1" applyAlignment="1">
      <alignment horizontal="left" vertical="center" shrinkToFit="1"/>
    </xf>
    <xf numFmtId="0" fontId="5" fillId="26" borderId="33" xfId="0" applyFont="1" applyFill="1" applyBorder="1" applyAlignment="1">
      <alignment horizontal="center" vertical="center" wrapText="1"/>
    </xf>
    <xf numFmtId="0" fontId="71" fillId="25" borderId="20" xfId="0" applyFont="1" applyFill="1" applyBorder="1" applyAlignment="1">
      <alignment horizontal="left" vertical="center" shrinkToFit="1"/>
    </xf>
    <xf numFmtId="0" fontId="71" fillId="25" borderId="21" xfId="0" applyFont="1" applyFill="1" applyBorder="1" applyAlignment="1">
      <alignment horizontal="left" vertical="center" shrinkToFit="1"/>
    </xf>
    <xf numFmtId="0" fontId="71" fillId="25" borderId="80" xfId="0" applyFont="1" applyFill="1" applyBorder="1" applyAlignment="1">
      <alignment horizontal="left" vertical="center" shrinkToFit="1"/>
    </xf>
    <xf numFmtId="0" fontId="78" fillId="31" borderId="20" xfId="0" applyFont="1" applyFill="1" applyBorder="1" applyAlignment="1">
      <alignment horizontal="left" vertical="center" wrapText="1" shrinkToFit="1"/>
    </xf>
    <xf numFmtId="0" fontId="78" fillId="31" borderId="21" xfId="0" applyFont="1" applyFill="1" applyBorder="1" applyAlignment="1">
      <alignment horizontal="left" vertical="center" wrapText="1" shrinkToFit="1"/>
    </xf>
    <xf numFmtId="0" fontId="78" fillId="31" borderId="80" xfId="0" applyFont="1" applyFill="1" applyBorder="1" applyAlignment="1">
      <alignment horizontal="left" vertical="center" wrapText="1" shrinkToFit="1"/>
    </xf>
    <xf numFmtId="0" fontId="88" fillId="31" borderId="20" xfId="0" applyFont="1" applyFill="1" applyBorder="1" applyAlignment="1">
      <alignment horizontal="center" vertical="center" wrapText="1"/>
    </xf>
    <xf numFmtId="0" fontId="88" fillId="31" borderId="80" xfId="0" applyFont="1" applyFill="1" applyBorder="1" applyAlignment="1">
      <alignment horizontal="center" vertical="center" wrapText="1"/>
    </xf>
    <xf numFmtId="0" fontId="71" fillId="25" borderId="164" xfId="0" applyFont="1" applyFill="1" applyBorder="1" applyAlignment="1">
      <alignment horizontal="center" vertical="center"/>
    </xf>
    <xf numFmtId="0" fontId="71" fillId="25" borderId="77" xfId="0" applyFont="1" applyFill="1" applyBorder="1" applyAlignment="1">
      <alignment horizontal="center" vertical="center"/>
    </xf>
    <xf numFmtId="0" fontId="71" fillId="25" borderId="123" xfId="0" applyFont="1" applyFill="1" applyBorder="1" applyAlignment="1">
      <alignment horizontal="center" vertical="center"/>
    </xf>
    <xf numFmtId="0" fontId="88" fillId="25" borderId="27" xfId="0" applyFont="1" applyFill="1" applyBorder="1" applyAlignment="1">
      <alignment horizontal="center" vertical="center"/>
    </xf>
    <xf numFmtId="0" fontId="88" fillId="25" borderId="12" xfId="0" applyFont="1" applyFill="1" applyBorder="1" applyAlignment="1">
      <alignment horizontal="center" vertical="center"/>
    </xf>
    <xf numFmtId="0" fontId="71" fillId="25" borderId="53" xfId="0" applyFont="1" applyFill="1" applyBorder="1" applyAlignment="1">
      <alignment horizontal="left" vertical="center" shrinkToFit="1"/>
    </xf>
    <xf numFmtId="0" fontId="71" fillId="25" borderId="54" xfId="0" applyFont="1" applyFill="1" applyBorder="1" applyAlignment="1">
      <alignment horizontal="left" vertical="center" shrinkToFit="1"/>
    </xf>
    <xf numFmtId="0" fontId="71" fillId="25" borderId="181" xfId="0" applyFont="1" applyFill="1" applyBorder="1" applyAlignment="1">
      <alignment horizontal="left" vertical="center" shrinkToFit="1"/>
    </xf>
    <xf numFmtId="0" fontId="71" fillId="31" borderId="164" xfId="0" applyFont="1" applyFill="1" applyBorder="1" applyAlignment="1">
      <alignment vertical="center" shrinkToFit="1"/>
    </xf>
    <xf numFmtId="0" fontId="71" fillId="31" borderId="77" xfId="0" applyFont="1" applyFill="1" applyBorder="1" applyAlignment="1">
      <alignment vertical="center" shrinkToFit="1"/>
    </xf>
    <xf numFmtId="0" fontId="71" fillId="31" borderId="123" xfId="0" applyFont="1" applyFill="1" applyBorder="1" applyAlignment="1">
      <alignment vertical="center" shrinkToFit="1"/>
    </xf>
    <xf numFmtId="0" fontId="71" fillId="31" borderId="53" xfId="0" applyFont="1" applyFill="1" applyBorder="1" applyAlignment="1">
      <alignment horizontal="left" vertical="center" shrinkToFit="1"/>
    </xf>
    <xf numFmtId="0" fontId="71" fillId="31" borderId="54" xfId="0" applyFont="1" applyFill="1" applyBorder="1" applyAlignment="1">
      <alignment horizontal="left" vertical="center" shrinkToFit="1"/>
    </xf>
    <xf numFmtId="0" fontId="71" fillId="31" borderId="181" xfId="0" applyFont="1" applyFill="1" applyBorder="1" applyAlignment="1">
      <alignment horizontal="left" vertical="center" shrinkToFit="1"/>
    </xf>
    <xf numFmtId="0" fontId="71" fillId="25" borderId="20" xfId="0" applyFont="1" applyFill="1" applyBorder="1" applyAlignment="1">
      <alignment horizontal="left" vertical="center"/>
    </xf>
    <xf numFmtId="0" fontId="71" fillId="25" borderId="21" xfId="0" applyFont="1" applyFill="1" applyBorder="1" applyAlignment="1">
      <alignment horizontal="left" vertical="center"/>
    </xf>
    <xf numFmtId="0" fontId="71" fillId="25" borderId="80" xfId="0" applyFont="1" applyFill="1" applyBorder="1" applyAlignment="1">
      <alignment horizontal="left" vertical="center"/>
    </xf>
    <xf numFmtId="0" fontId="52" fillId="25" borderId="193" xfId="0" applyFont="1" applyFill="1" applyBorder="1" applyAlignment="1">
      <alignment horizontal="center" vertical="center"/>
    </xf>
    <xf numFmtId="0" fontId="52" fillId="25" borderId="92" xfId="0" applyFont="1" applyFill="1" applyBorder="1" applyAlignment="1">
      <alignment horizontal="center" vertical="center"/>
    </xf>
    <xf numFmtId="0" fontId="52" fillId="25" borderId="159" xfId="0" applyFont="1" applyFill="1" applyBorder="1" applyAlignment="1">
      <alignment horizontal="center" vertical="center"/>
    </xf>
    <xf numFmtId="0" fontId="52" fillId="25" borderId="26" xfId="0" applyFont="1" applyFill="1" applyBorder="1" applyAlignment="1">
      <alignment horizontal="center" vertical="center"/>
    </xf>
    <xf numFmtId="0" fontId="52" fillId="25" borderId="16" xfId="0" applyFont="1" applyFill="1" applyBorder="1" applyAlignment="1">
      <alignment horizontal="center" vertical="center"/>
    </xf>
    <xf numFmtId="0" fontId="52" fillId="25" borderId="167" xfId="0" applyFont="1" applyFill="1" applyBorder="1" applyAlignment="1">
      <alignment horizontal="center" vertical="center"/>
    </xf>
    <xf numFmtId="0" fontId="5" fillId="24" borderId="162" xfId="0" applyFont="1" applyFill="1" applyBorder="1" applyAlignment="1">
      <alignment horizontal="left" vertical="center" wrapText="1"/>
    </xf>
    <xf numFmtId="0" fontId="5" fillId="24" borderId="194" xfId="0" applyFont="1" applyFill="1" applyBorder="1" applyAlignment="1">
      <alignment horizontal="left" vertical="center" wrapText="1"/>
    </xf>
    <xf numFmtId="0" fontId="5" fillId="24" borderId="195" xfId="0" applyFont="1" applyFill="1" applyBorder="1" applyAlignment="1">
      <alignment horizontal="left" vertical="center" wrapText="1"/>
    </xf>
    <xf numFmtId="0" fontId="5" fillId="24" borderId="196" xfId="0" applyFont="1" applyFill="1" applyBorder="1" applyAlignment="1">
      <alignment horizontal="left" vertical="center" wrapText="1"/>
    </xf>
    <xf numFmtId="0" fontId="11" fillId="25" borderId="164" xfId="0" applyFont="1" applyFill="1" applyBorder="1" applyAlignment="1">
      <alignment horizontal="left" vertical="center" shrinkToFit="1"/>
    </xf>
    <xf numFmtId="0" fontId="11" fillId="25" borderId="77" xfId="0" applyFont="1" applyFill="1" applyBorder="1" applyAlignment="1">
      <alignment horizontal="left" vertical="center" shrinkToFit="1"/>
    </xf>
    <xf numFmtId="0" fontId="11" fillId="25" borderId="123" xfId="0" applyFont="1" applyFill="1" applyBorder="1" applyAlignment="1">
      <alignment horizontal="left" vertical="center" shrinkToFit="1"/>
    </xf>
    <xf numFmtId="0" fontId="60" fillId="0" borderId="123" xfId="0" applyFont="1" applyBorder="1" applyAlignment="1">
      <alignment horizontal="center" vertical="center"/>
    </xf>
    <xf numFmtId="0" fontId="4" fillId="25" borderId="121" xfId="0" applyFont="1" applyFill="1" applyBorder="1" applyAlignment="1">
      <alignment horizontal="center" vertical="center"/>
    </xf>
    <xf numFmtId="0" fontId="4" fillId="25" borderId="190" xfId="0" applyFont="1" applyFill="1" applyBorder="1" applyAlignment="1">
      <alignment horizontal="center" vertical="center"/>
    </xf>
    <xf numFmtId="0" fontId="61" fillId="0" borderId="191" xfId="0" applyFont="1" applyBorder="1" applyAlignment="1">
      <alignment horizontal="center" vertical="center"/>
    </xf>
    <xf numFmtId="0" fontId="55" fillId="0" borderId="192" xfId="0" applyFont="1" applyBorder="1" applyAlignment="1">
      <alignment horizontal="center" vertical="center"/>
    </xf>
    <xf numFmtId="0" fontId="55" fillId="0" borderId="100" xfId="0" applyFont="1" applyBorder="1" applyAlignment="1">
      <alignment horizontal="center" vertical="center"/>
    </xf>
    <xf numFmtId="0" fontId="55" fillId="0" borderId="16" xfId="0" applyFont="1" applyBorder="1" applyAlignment="1">
      <alignment horizontal="center" vertical="center"/>
    </xf>
    <xf numFmtId="0" fontId="55" fillId="0" borderId="14" xfId="0" applyFont="1" applyBorder="1" applyAlignment="1">
      <alignment horizontal="center" vertical="center"/>
    </xf>
    <xf numFmtId="0" fontId="11" fillId="25" borderId="20" xfId="0" applyFont="1" applyFill="1" applyBorder="1" applyAlignment="1">
      <alignment horizontal="left" vertical="center" shrinkToFit="1"/>
    </xf>
    <xf numFmtId="0" fontId="11" fillId="25" borderId="21" xfId="0" applyFont="1" applyFill="1" applyBorder="1" applyAlignment="1">
      <alignment horizontal="left" vertical="center" shrinkToFit="1"/>
    </xf>
    <xf numFmtId="0" fontId="11" fillId="25" borderId="80" xfId="0" applyFont="1" applyFill="1" applyBorder="1" applyAlignment="1">
      <alignment horizontal="left" vertical="center" shrinkToFit="1"/>
    </xf>
    <xf numFmtId="0" fontId="11" fillId="25" borderId="20" xfId="0" applyFont="1" applyFill="1" applyBorder="1" applyAlignment="1">
      <alignment vertical="center" shrinkToFit="1"/>
    </xf>
    <xf numFmtId="0" fontId="11" fillId="25" borderId="21" xfId="0" applyFont="1" applyFill="1" applyBorder="1" applyAlignment="1">
      <alignment vertical="center" shrinkToFit="1"/>
    </xf>
    <xf numFmtId="0" fontId="11" fillId="25" borderId="80" xfId="0" applyFont="1" applyFill="1" applyBorder="1" applyAlignment="1">
      <alignment vertical="center" shrinkToFit="1"/>
    </xf>
    <xf numFmtId="0" fontId="11" fillId="25" borderId="24" xfId="0" applyFont="1" applyFill="1" applyBorder="1" applyAlignment="1">
      <alignment horizontal="left" vertical="center" shrinkToFit="1"/>
    </xf>
    <xf numFmtId="0" fontId="11" fillId="25" borderId="81" xfId="0" applyFont="1" applyFill="1" applyBorder="1" applyAlignment="1">
      <alignment horizontal="left" vertical="center" shrinkToFit="1"/>
    </xf>
    <xf numFmtId="0" fontId="11" fillId="25" borderId="82" xfId="0" applyFont="1" applyFill="1" applyBorder="1" applyAlignment="1">
      <alignment horizontal="left" vertical="center" shrinkToFit="1"/>
    </xf>
    <xf numFmtId="0" fontId="5" fillId="0" borderId="36" xfId="0" applyFont="1" applyFill="1" applyBorder="1" applyAlignment="1">
      <alignment horizontal="right" vertical="center"/>
    </xf>
    <xf numFmtId="0" fontId="5" fillId="0" borderId="10" xfId="0" applyFont="1" applyFill="1" applyBorder="1" applyAlignment="1">
      <alignment horizontal="right" vertical="center"/>
    </xf>
    <xf numFmtId="0" fontId="62" fillId="0" borderId="10" xfId="0" applyFont="1" applyBorder="1" applyAlignment="1">
      <alignment horizontal="center" vertical="center"/>
    </xf>
    <xf numFmtId="0" fontId="5" fillId="24" borderId="10" xfId="0" applyFont="1" applyFill="1" applyBorder="1" applyAlignment="1">
      <alignment horizontal="left" vertical="center"/>
    </xf>
    <xf numFmtId="0" fontId="5" fillId="24" borderId="25" xfId="0" applyFont="1" applyFill="1" applyBorder="1" applyAlignment="1">
      <alignment horizontal="left" vertical="center"/>
    </xf>
    <xf numFmtId="0" fontId="11" fillId="25" borderId="53" xfId="0" applyFont="1" applyFill="1" applyBorder="1" applyAlignment="1">
      <alignment horizontal="left" vertical="center" shrinkToFit="1"/>
    </xf>
    <xf numFmtId="0" fontId="11" fillId="25" borderId="54" xfId="0" applyFont="1" applyFill="1" applyBorder="1" applyAlignment="1">
      <alignment horizontal="left" vertical="center" shrinkToFit="1"/>
    </xf>
    <xf numFmtId="0" fontId="11" fillId="25" borderId="181" xfId="0" applyFont="1" applyFill="1" applyBorder="1" applyAlignment="1">
      <alignment horizontal="left" vertical="center" shrinkToFit="1"/>
    </xf>
    <xf numFmtId="0" fontId="11" fillId="25" borderId="22" xfId="0" applyFont="1" applyFill="1" applyBorder="1" applyAlignment="1">
      <alignment horizontal="left" vertical="center" shrinkToFit="1"/>
    </xf>
    <xf numFmtId="0" fontId="11" fillId="25" borderId="23" xfId="0" applyFont="1" applyFill="1" applyBorder="1" applyAlignment="1">
      <alignment horizontal="left" vertical="center" shrinkToFit="1"/>
    </xf>
    <xf numFmtId="0" fontId="11" fillId="25" borderId="122" xfId="0" applyFont="1" applyFill="1" applyBorder="1" applyAlignment="1">
      <alignment horizontal="left" vertical="center" shrinkToFit="1"/>
    </xf>
    <xf numFmtId="0" fontId="6" fillId="0" borderId="10" xfId="0" applyFont="1" applyBorder="1" applyAlignment="1">
      <alignment horizontal="left" vertical="center"/>
    </xf>
    <xf numFmtId="0" fontId="6" fillId="24" borderId="10" xfId="0" applyFont="1" applyFill="1" applyBorder="1" applyAlignment="1">
      <alignment horizontal="left" vertical="center"/>
    </xf>
    <xf numFmtId="0" fontId="112" fillId="31" borderId="36" xfId="0" applyFont="1" applyFill="1" applyBorder="1" applyAlignment="1">
      <alignment horizontal="left" vertical="top"/>
    </xf>
    <xf numFmtId="0" fontId="112" fillId="31" borderId="10" xfId="0" applyFont="1" applyFill="1" applyBorder="1" applyAlignment="1">
      <alignment horizontal="left" vertical="top"/>
    </xf>
    <xf numFmtId="0" fontId="112" fillId="31" borderId="25" xfId="0" applyFont="1" applyFill="1" applyBorder="1" applyAlignment="1">
      <alignment horizontal="left" vertical="top"/>
    </xf>
    <xf numFmtId="0" fontId="112" fillId="0" borderId="36" xfId="0" applyFont="1" applyBorder="1" applyAlignment="1">
      <alignment horizontal="left" vertical="center"/>
    </xf>
    <xf numFmtId="0" fontId="112" fillId="0" borderId="10" xfId="0" applyFont="1" applyBorder="1" applyAlignment="1">
      <alignment horizontal="left" vertical="center"/>
    </xf>
    <xf numFmtId="0" fontId="110" fillId="0" borderId="33" xfId="0" applyFont="1" applyBorder="1" applyAlignment="1">
      <alignment horizontal="center" vertical="center"/>
    </xf>
    <xf numFmtId="0" fontId="13" fillId="6" borderId="0" xfId="0" applyFont="1" applyFill="1" applyBorder="1" applyAlignment="1">
      <alignment horizontal="center" vertical="center"/>
    </xf>
    <xf numFmtId="0" fontId="6" fillId="6" borderId="0" xfId="0" applyFont="1" applyFill="1" applyBorder="1" applyAlignment="1">
      <alignment horizontal="center" vertical="center" shrinkToFit="1"/>
    </xf>
    <xf numFmtId="0" fontId="71" fillId="31" borderId="27" xfId="0" applyFont="1" applyFill="1" applyBorder="1" applyAlignment="1">
      <alignment horizontal="left" vertical="center"/>
    </xf>
    <xf numFmtId="0" fontId="71" fillId="31" borderId="11" xfId="0" applyFont="1" applyFill="1" applyBorder="1" applyAlignment="1">
      <alignment horizontal="left" vertical="center"/>
    </xf>
    <xf numFmtId="0" fontId="71" fillId="31" borderId="12" xfId="0" applyFont="1" applyFill="1" applyBorder="1" applyAlignment="1">
      <alignment horizontal="left" vertical="center"/>
    </xf>
    <xf numFmtId="0" fontId="88" fillId="31" borderId="164" xfId="0" applyFont="1" applyFill="1" applyBorder="1" applyAlignment="1">
      <alignment horizontal="center" vertical="center" wrapText="1"/>
    </xf>
    <xf numFmtId="0" fontId="88" fillId="31" borderId="123" xfId="0" applyFont="1" applyFill="1" applyBorder="1" applyAlignment="1">
      <alignment horizontal="center" vertical="center" wrapText="1"/>
    </xf>
    <xf numFmtId="0" fontId="71" fillId="31" borderId="164" xfId="0" applyFont="1" applyFill="1" applyBorder="1" applyAlignment="1">
      <alignment horizontal="left" vertical="center"/>
    </xf>
    <xf numFmtId="0" fontId="71" fillId="31" borderId="77" xfId="0" applyFont="1" applyFill="1" applyBorder="1" applyAlignment="1">
      <alignment horizontal="left" vertical="center"/>
    </xf>
    <xf numFmtId="0" fontId="71" fillId="31" borderId="123" xfId="0" applyFont="1" applyFill="1" applyBorder="1" applyAlignment="1">
      <alignment horizontal="left" vertical="center"/>
    </xf>
    <xf numFmtId="0" fontId="84" fillId="31" borderId="193" xfId="0" applyFont="1" applyFill="1" applyBorder="1" applyAlignment="1">
      <alignment horizontal="center" vertical="center"/>
    </xf>
    <xf numFmtId="0" fontId="52" fillId="31" borderId="92" xfId="0" applyFont="1" applyFill="1" applyBorder="1" applyAlignment="1">
      <alignment horizontal="center" vertical="center"/>
    </xf>
    <xf numFmtId="0" fontId="52" fillId="31" borderId="159" xfId="0" applyFont="1" applyFill="1" applyBorder="1" applyAlignment="1">
      <alignment horizontal="center" vertical="center"/>
    </xf>
    <xf numFmtId="0" fontId="52" fillId="31" borderId="26" xfId="0" applyFont="1" applyFill="1" applyBorder="1" applyAlignment="1">
      <alignment horizontal="center" vertical="center"/>
    </xf>
    <xf numFmtId="0" fontId="52" fillId="31" borderId="16" xfId="0" applyFont="1" applyFill="1" applyBorder="1" applyAlignment="1">
      <alignment horizontal="center" vertical="center"/>
    </xf>
    <xf numFmtId="0" fontId="52" fillId="31" borderId="167" xfId="0" applyFont="1" applyFill="1" applyBorder="1" applyAlignment="1">
      <alignment horizontal="center" vertical="center"/>
    </xf>
    <xf numFmtId="0" fontId="78" fillId="31" borderId="164" xfId="0" applyFont="1" applyFill="1" applyBorder="1" applyAlignment="1">
      <alignment horizontal="left" vertical="center" wrapText="1" shrinkToFit="1"/>
    </xf>
    <xf numFmtId="0" fontId="78" fillId="31" borderId="77" xfId="0" applyFont="1" applyFill="1" applyBorder="1" applyAlignment="1">
      <alignment horizontal="left" vertical="center" wrapText="1" shrinkToFit="1"/>
    </xf>
    <xf numFmtId="0" fontId="78" fillId="31" borderId="123" xfId="0" applyFont="1" applyFill="1" applyBorder="1" applyAlignment="1">
      <alignment horizontal="left" vertical="center" wrapText="1" shrinkToFit="1"/>
    </xf>
    <xf numFmtId="0" fontId="71" fillId="25" borderId="20" xfId="0" applyFont="1" applyFill="1" applyBorder="1" applyAlignment="1">
      <alignment vertical="center" shrinkToFit="1"/>
    </xf>
    <xf numFmtId="0" fontId="71" fillId="25" borderId="21" xfId="0" applyFont="1" applyFill="1" applyBorder="1" applyAlignment="1">
      <alignment vertical="center" shrinkToFit="1"/>
    </xf>
    <xf numFmtId="0" fontId="71" fillId="25" borderId="80" xfId="0" applyFont="1" applyFill="1" applyBorder="1" applyAlignment="1">
      <alignment vertical="center" shrinkToFit="1"/>
    </xf>
    <xf numFmtId="0" fontId="6" fillId="31" borderId="36" xfId="0" applyFont="1" applyFill="1" applyBorder="1" applyAlignment="1">
      <alignment horizontal="left" vertical="top" wrapText="1"/>
    </xf>
    <xf numFmtId="0" fontId="6" fillId="31" borderId="10" xfId="0" applyFont="1" applyFill="1" applyBorder="1" applyAlignment="1">
      <alignment horizontal="left" vertical="top" wrapText="1"/>
    </xf>
    <xf numFmtId="0" fontId="6" fillId="31" borderId="25" xfId="0" applyFont="1" applyFill="1" applyBorder="1" applyAlignment="1">
      <alignment horizontal="left" vertical="top" wrapText="1"/>
    </xf>
    <xf numFmtId="0" fontId="6" fillId="0" borderId="10" xfId="0" applyFont="1" applyFill="1" applyBorder="1" applyAlignment="1">
      <alignment horizontal="left" vertical="center"/>
    </xf>
    <xf numFmtId="0" fontId="112" fillId="0" borderId="10" xfId="0" applyFont="1" applyFill="1" applyBorder="1" applyAlignment="1">
      <alignment horizontal="left" vertical="center"/>
    </xf>
    <xf numFmtId="0" fontId="110" fillId="0" borderId="33" xfId="0" applyFont="1" applyFill="1" applyBorder="1" applyAlignment="1">
      <alignment horizontal="center" vertical="center"/>
    </xf>
    <xf numFmtId="0" fontId="6" fillId="0" borderId="36" xfId="0" applyFont="1" applyFill="1" applyBorder="1" applyAlignment="1">
      <alignment horizontal="left" vertical="center"/>
    </xf>
    <xf numFmtId="0" fontId="112" fillId="0" borderId="36" xfId="0" applyFont="1" applyFill="1" applyBorder="1" applyAlignment="1">
      <alignment horizontal="left" vertical="center"/>
    </xf>
    <xf numFmtId="0" fontId="5" fillId="25" borderId="36" xfId="0" applyFont="1" applyFill="1" applyBorder="1" applyAlignment="1">
      <alignment horizontal="right" vertical="center"/>
    </xf>
    <xf numFmtId="0" fontId="5" fillId="25" borderId="10" xfId="0" applyFont="1" applyFill="1" applyBorder="1" applyAlignment="1">
      <alignment horizontal="right" vertical="center"/>
    </xf>
    <xf numFmtId="0" fontId="89" fillId="0" borderId="36" xfId="89" applyFont="1" applyBorder="1" applyAlignment="1">
      <alignment horizontal="center" vertical="center"/>
    </xf>
    <xf numFmtId="0" fontId="89" fillId="0" borderId="10" xfId="89" applyFont="1" applyBorder="1" applyAlignment="1">
      <alignment horizontal="center" vertical="center"/>
    </xf>
    <xf numFmtId="0" fontId="89" fillId="0" borderId="25" xfId="89" applyFont="1" applyBorder="1" applyAlignment="1">
      <alignment horizontal="center" vertical="center"/>
    </xf>
    <xf numFmtId="0" fontId="89" fillId="6" borderId="36" xfId="89" applyFont="1" applyFill="1" applyBorder="1" applyAlignment="1">
      <alignment horizontal="left" vertical="center"/>
    </xf>
    <xf numFmtId="0" fontId="89" fillId="6" borderId="10" xfId="89" applyFont="1" applyFill="1" applyBorder="1" applyAlignment="1">
      <alignment horizontal="left" vertical="center"/>
    </xf>
    <xf numFmtId="0" fontId="89" fillId="6" borderId="25" xfId="89" applyFont="1" applyFill="1" applyBorder="1" applyAlignment="1">
      <alignment horizontal="left" vertical="center"/>
    </xf>
    <xf numFmtId="0" fontId="89" fillId="0" borderId="36" xfId="89" applyFont="1" applyBorder="1" applyAlignment="1">
      <alignment horizontal="center" vertical="center" wrapText="1"/>
    </xf>
    <xf numFmtId="0" fontId="89" fillId="0" borderId="10" xfId="89" applyFont="1" applyBorder="1" applyAlignment="1">
      <alignment horizontal="center" vertical="center" wrapText="1"/>
    </xf>
    <xf numFmtId="0" fontId="89" fillId="0" borderId="25" xfId="89" applyFont="1" applyBorder="1" applyAlignment="1">
      <alignment horizontal="center" vertical="center" wrapText="1"/>
    </xf>
    <xf numFmtId="0" fontId="29" fillId="0" borderId="50" xfId="89" applyFont="1" applyBorder="1" applyAlignment="1">
      <alignment vertical="top" wrapText="1"/>
    </xf>
    <xf numFmtId="0" fontId="29" fillId="0" borderId="200" xfId="89" applyFont="1" applyBorder="1" applyAlignment="1">
      <alignment vertical="top" wrapText="1"/>
    </xf>
    <xf numFmtId="0" fontId="89" fillId="0" borderId="33" xfId="89" applyFont="1" applyBorder="1" applyAlignment="1">
      <alignment horizontal="center" vertical="center" wrapText="1"/>
    </xf>
    <xf numFmtId="0" fontId="89" fillId="6" borderId="36" xfId="89" applyFont="1" applyFill="1" applyBorder="1" applyAlignment="1">
      <alignment horizontal="left" vertical="center" wrapText="1"/>
    </xf>
    <xf numFmtId="0" fontId="89" fillId="6" borderId="10" xfId="89" applyFont="1" applyFill="1" applyBorder="1" applyAlignment="1">
      <alignment horizontal="left" vertical="center" wrapText="1"/>
    </xf>
    <xf numFmtId="0" fontId="89" fillId="6" borderId="25" xfId="89" applyFont="1" applyFill="1" applyBorder="1" applyAlignment="1">
      <alignment horizontal="left" vertical="center" wrapText="1"/>
    </xf>
    <xf numFmtId="0" fontId="89" fillId="0" borderId="33" xfId="89" applyFont="1" applyBorder="1" applyAlignment="1">
      <alignment horizontal="center" vertical="center"/>
    </xf>
    <xf numFmtId="0" fontId="89" fillId="0" borderId="36" xfId="54" applyFont="1" applyFill="1" applyBorder="1" applyAlignment="1" applyProtection="1">
      <alignment horizontal="center" vertical="center" wrapText="1"/>
    </xf>
    <xf numFmtId="0" fontId="89" fillId="0" borderId="10" xfId="54" applyFont="1" applyFill="1" applyBorder="1" applyAlignment="1" applyProtection="1">
      <alignment horizontal="center" vertical="center" wrapText="1"/>
    </xf>
    <xf numFmtId="0" fontId="89" fillId="0" borderId="25" xfId="54" applyFont="1" applyFill="1" applyBorder="1" applyAlignment="1" applyProtection="1">
      <alignment horizontal="center" vertical="center" wrapText="1"/>
    </xf>
    <xf numFmtId="0" fontId="89" fillId="6" borderId="36" xfId="54" applyFont="1" applyFill="1" applyBorder="1" applyAlignment="1" applyProtection="1">
      <alignment horizontal="left" vertical="center" wrapText="1"/>
    </xf>
    <xf numFmtId="0" fontId="89" fillId="6" borderId="10" xfId="54" applyFont="1" applyFill="1" applyBorder="1" applyAlignment="1" applyProtection="1">
      <alignment horizontal="left" vertical="center" wrapText="1"/>
    </xf>
    <xf numFmtId="0" fontId="89" fillId="6" borderId="25" xfId="54" applyFont="1" applyFill="1" applyBorder="1" applyAlignment="1" applyProtection="1">
      <alignment horizontal="left" vertical="center" wrapText="1"/>
    </xf>
    <xf numFmtId="0" fontId="89" fillId="0" borderId="33" xfId="54" applyFont="1" applyFill="1" applyBorder="1" applyAlignment="1" applyProtection="1">
      <alignment horizontal="center" vertical="center" wrapText="1"/>
    </xf>
    <xf numFmtId="0" fontId="89" fillId="6" borderId="27" xfId="54" applyFont="1" applyFill="1" applyBorder="1" applyAlignment="1" applyProtection="1">
      <alignment horizontal="left" vertical="center" wrapText="1"/>
    </xf>
    <xf numFmtId="0" fontId="89" fillId="6" borderId="11" xfId="54" applyFont="1" applyFill="1" applyBorder="1" applyAlignment="1" applyProtection="1">
      <alignment horizontal="left" vertical="center" wrapText="1"/>
    </xf>
    <xf numFmtId="0" fontId="89" fillId="6" borderId="12" xfId="54" applyFont="1" applyFill="1" applyBorder="1" applyAlignment="1" applyProtection="1">
      <alignment horizontal="left" vertical="center" wrapText="1"/>
    </xf>
    <xf numFmtId="0" fontId="89" fillId="6" borderId="33" xfId="54" applyFont="1" applyFill="1" applyBorder="1" applyAlignment="1" applyProtection="1">
      <alignment horizontal="left" vertical="center" wrapText="1"/>
    </xf>
    <xf numFmtId="0" fontId="89" fillId="0" borderId="36" xfId="89" applyFont="1" applyBorder="1" applyAlignment="1">
      <alignment horizontal="left" vertical="center" wrapText="1"/>
    </xf>
    <xf numFmtId="0" fontId="89" fillId="0" borderId="10" xfId="89" applyFont="1" applyBorder="1" applyAlignment="1">
      <alignment horizontal="left" vertical="center" wrapText="1"/>
    </xf>
    <xf numFmtId="0" fontId="89" fillId="0" borderId="25" xfId="89" applyFont="1" applyBorder="1" applyAlignment="1">
      <alignment horizontal="left" vertical="center" wrapText="1"/>
    </xf>
    <xf numFmtId="0" fontId="89" fillId="0" borderId="36" xfId="89" applyFont="1" applyBorder="1" applyAlignment="1">
      <alignment horizontal="left" vertical="center"/>
    </xf>
    <xf numFmtId="0" fontId="89" fillId="0" borderId="10" xfId="89" applyFont="1" applyBorder="1" applyAlignment="1">
      <alignment horizontal="left" vertical="center"/>
    </xf>
    <xf numFmtId="0" fontId="89" fillId="0" borderId="25" xfId="89" applyFont="1" applyBorder="1" applyAlignment="1">
      <alignment horizontal="left" vertical="center"/>
    </xf>
    <xf numFmtId="0" fontId="46" fillId="0" borderId="16" xfId="89" applyFont="1" applyBorder="1" applyAlignment="1">
      <alignment horizontal="center" vertical="center"/>
    </xf>
    <xf numFmtId="0" fontId="46" fillId="6" borderId="10" xfId="89" applyFont="1" applyFill="1" applyBorder="1" applyAlignment="1">
      <alignment horizontal="center" shrinkToFit="1"/>
    </xf>
    <xf numFmtId="0" fontId="46" fillId="6" borderId="10" xfId="89" applyFont="1" applyFill="1" applyBorder="1" applyAlignment="1">
      <alignment horizontal="center"/>
    </xf>
    <xf numFmtId="0" fontId="46" fillId="0" borderId="171" xfId="90" applyFont="1" applyFill="1" applyBorder="1" applyAlignment="1">
      <alignment horizontal="center" vertical="center"/>
    </xf>
    <xf numFmtId="0" fontId="46" fillId="6" borderId="171" xfId="90" applyFont="1" applyFill="1" applyBorder="1" applyAlignment="1">
      <alignment horizontal="center" vertical="center"/>
    </xf>
    <xf numFmtId="0" fontId="46" fillId="0" borderId="199" xfId="90" applyFont="1" applyFill="1" applyBorder="1" applyAlignment="1">
      <alignment horizontal="center" vertical="center"/>
    </xf>
    <xf numFmtId="0" fontId="46" fillId="6" borderId="199" xfId="90" applyFont="1" applyFill="1" applyBorder="1" applyAlignment="1">
      <alignment horizontal="center" vertical="center"/>
    </xf>
    <xf numFmtId="0" fontId="8" fillId="0" borderId="92" xfId="54" applyFill="1" applyBorder="1" applyAlignment="1" applyProtection="1">
      <alignment horizontal="center" vertical="center" wrapText="1"/>
    </xf>
    <xf numFmtId="0" fontId="8" fillId="0" borderId="0" xfId="54" applyFill="1" applyBorder="1" applyAlignment="1" applyProtection="1">
      <alignment horizontal="center" vertical="center" wrapText="1"/>
    </xf>
    <xf numFmtId="0" fontId="26" fillId="0" borderId="0" xfId="90" applyFont="1" applyFill="1" applyAlignment="1">
      <alignment horizontal="center" vertical="center"/>
    </xf>
    <xf numFmtId="0" fontId="67" fillId="2" borderId="0" xfId="90" applyFont="1" applyFill="1" applyAlignment="1">
      <alignment horizontal="center" vertical="center"/>
    </xf>
    <xf numFmtId="0" fontId="26" fillId="0" borderId="0" xfId="90" applyFont="1" applyFill="1" applyAlignment="1">
      <alignment horizontal="left" vertical="top" wrapText="1"/>
    </xf>
    <xf numFmtId="0" fontId="26" fillId="0" borderId="0" xfId="90" applyFont="1" applyFill="1" applyBorder="1" applyAlignment="1">
      <alignment horizontal="left" vertical="top" wrapText="1"/>
    </xf>
    <xf numFmtId="0" fontId="27" fillId="0" borderId="197" xfId="90" applyFont="1" applyFill="1" applyBorder="1" applyAlignment="1">
      <alignment horizontal="left" vertical="center" wrapText="1"/>
    </xf>
    <xf numFmtId="0" fontId="27" fillId="0" borderId="173" xfId="90" applyFont="1" applyFill="1" applyBorder="1" applyAlignment="1">
      <alignment horizontal="left" vertical="center"/>
    </xf>
    <xf numFmtId="0" fontId="27" fillId="0" borderId="198" xfId="90" applyFont="1" applyFill="1" applyBorder="1" applyAlignment="1">
      <alignment horizontal="left" vertical="center"/>
    </xf>
    <xf numFmtId="0" fontId="46" fillId="0" borderId="109" xfId="90" applyFont="1" applyFill="1" applyBorder="1" applyAlignment="1">
      <alignment horizontal="left"/>
    </xf>
    <xf numFmtId="0" fontId="74" fillId="0" borderId="0" xfId="90" applyFont="1" applyFill="1" applyBorder="1" applyAlignment="1">
      <alignment horizontal="center" vertical="center"/>
    </xf>
    <xf numFmtId="0" fontId="46" fillId="0" borderId="16" xfId="90" applyFont="1" applyFill="1" applyBorder="1" applyAlignment="1">
      <alignment horizontal="center" vertical="center"/>
    </xf>
    <xf numFmtId="0" fontId="46" fillId="6" borderId="16" xfId="90" applyFont="1" applyFill="1" applyBorder="1" applyAlignment="1">
      <alignment horizontal="center" vertical="center"/>
    </xf>
    <xf numFmtId="0" fontId="80" fillId="6" borderId="33" xfId="54" applyFont="1" applyFill="1" applyBorder="1" applyAlignment="1" applyProtection="1">
      <alignment horizontal="left" vertical="center" wrapText="1"/>
    </xf>
    <xf numFmtId="0" fontId="80" fillId="6" borderId="36" xfId="89" applyFont="1" applyFill="1" applyBorder="1" applyAlignment="1">
      <alignment horizontal="left" vertical="center"/>
    </xf>
    <xf numFmtId="0" fontId="80" fillId="6" borderId="10" xfId="89" applyFont="1" applyFill="1" applyBorder="1" applyAlignment="1">
      <alignment horizontal="left" vertical="center"/>
    </xf>
    <xf numFmtId="0" fontId="80" fillId="6" borderId="25" xfId="89" applyFont="1" applyFill="1" applyBorder="1" applyAlignment="1">
      <alignment horizontal="left" vertical="center"/>
    </xf>
    <xf numFmtId="0" fontId="80" fillId="6" borderId="36" xfId="89" applyFont="1" applyFill="1" applyBorder="1" applyAlignment="1">
      <alignment horizontal="left" vertical="center" wrapText="1"/>
    </xf>
    <xf numFmtId="0" fontId="80" fillId="6" borderId="10" xfId="89" applyFont="1" applyFill="1" applyBorder="1" applyAlignment="1">
      <alignment horizontal="left" vertical="center" wrapText="1"/>
    </xf>
    <xf numFmtId="0" fontId="80" fillId="6" borderId="25" xfId="89" applyFont="1" applyFill="1" applyBorder="1" applyAlignment="1">
      <alignment horizontal="left" vertical="center" wrapText="1"/>
    </xf>
    <xf numFmtId="0" fontId="80" fillId="6" borderId="27" xfId="54" applyFont="1" applyFill="1" applyBorder="1" applyAlignment="1" applyProtection="1">
      <alignment horizontal="left" vertical="center" wrapText="1"/>
    </xf>
    <xf numFmtId="0" fontId="80" fillId="6" borderId="11" xfId="54" applyFont="1" applyFill="1" applyBorder="1" applyAlignment="1" applyProtection="1">
      <alignment horizontal="left" vertical="center" wrapText="1"/>
    </xf>
    <xf numFmtId="0" fontId="80" fillId="6" borderId="12" xfId="54" applyFont="1" applyFill="1" applyBorder="1" applyAlignment="1" applyProtection="1">
      <alignment horizontal="left" vertical="center" wrapText="1"/>
    </xf>
    <xf numFmtId="0" fontId="80" fillId="6" borderId="36" xfId="54" applyFont="1" applyFill="1" applyBorder="1" applyAlignment="1" applyProtection="1">
      <alignment horizontal="left" vertical="center" wrapText="1"/>
    </xf>
    <xf numFmtId="0" fontId="80" fillId="6" borderId="10" xfId="54" applyFont="1" applyFill="1" applyBorder="1" applyAlignment="1" applyProtection="1">
      <alignment horizontal="left" vertical="center" wrapText="1"/>
    </xf>
    <xf numFmtId="0" fontId="80" fillId="6" borderId="25" xfId="54" applyFont="1" applyFill="1" applyBorder="1" applyAlignment="1" applyProtection="1">
      <alignment horizontal="left" vertical="center" wrapText="1"/>
    </xf>
    <xf numFmtId="0" fontId="93" fillId="6" borderId="10" xfId="89" applyFont="1" applyFill="1" applyBorder="1" applyAlignment="1">
      <alignment horizontal="center" shrinkToFit="1"/>
    </xf>
    <xf numFmtId="0" fontId="93" fillId="6" borderId="10" xfId="89" applyFont="1" applyFill="1" applyBorder="1" applyAlignment="1">
      <alignment horizontal="center"/>
    </xf>
    <xf numFmtId="0" fontId="90" fillId="6" borderId="171" xfId="90" applyFont="1" applyFill="1" applyBorder="1" applyAlignment="1">
      <alignment horizontal="left" vertical="center"/>
    </xf>
    <xf numFmtId="0" fontId="90" fillId="6" borderId="199" xfId="90" applyFont="1" applyFill="1" applyBorder="1" applyAlignment="1">
      <alignment horizontal="left" vertical="center"/>
    </xf>
    <xf numFmtId="0" fontId="90" fillId="6" borderId="16" xfId="90" applyFont="1" applyFill="1" applyBorder="1" applyAlignment="1">
      <alignment horizontal="center" vertical="center"/>
    </xf>
    <xf numFmtId="0" fontId="11" fillId="0" borderId="0" xfId="0" applyFont="1" applyBorder="1" applyAlignment="1">
      <alignment horizontal="left" vertical="center"/>
    </xf>
    <xf numFmtId="0" fontId="11" fillId="0" borderId="0" xfId="0" applyFont="1" applyFill="1" applyBorder="1" applyAlignment="1">
      <alignment horizontal="center" vertical="center"/>
    </xf>
    <xf numFmtId="0" fontId="11" fillId="0" borderId="27" xfId="0" applyFont="1" applyBorder="1" applyAlignment="1">
      <alignment vertical="center"/>
    </xf>
    <xf numFmtId="0" fontId="11" fillId="0" borderId="11" xfId="0" applyFont="1" applyBorder="1" applyAlignment="1">
      <alignment vertical="center"/>
    </xf>
    <xf numFmtId="0" fontId="11" fillId="0" borderId="12" xfId="0" applyFont="1" applyBorder="1" applyAlignment="1">
      <alignment vertical="center"/>
    </xf>
    <xf numFmtId="0" fontId="11" fillId="0" borderId="27"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1" xfId="0" applyFont="1" applyBorder="1" applyAlignment="1">
      <alignment horizontal="center" vertical="center" shrinkToFit="1"/>
    </xf>
    <xf numFmtId="0" fontId="11" fillId="0" borderId="12" xfId="0" applyFont="1" applyBorder="1" applyAlignment="1">
      <alignment horizontal="center" vertical="center" shrinkToFit="1"/>
    </xf>
    <xf numFmtId="0" fontId="11" fillId="0" borderId="36" xfId="0" applyFont="1" applyBorder="1" applyAlignment="1">
      <alignment vertical="center"/>
    </xf>
    <xf numFmtId="0" fontId="11" fillId="0" borderId="10" xfId="0" applyFont="1" applyBorder="1" applyAlignment="1">
      <alignment vertical="center"/>
    </xf>
    <xf numFmtId="0" fontId="11" fillId="0" borderId="25" xfId="0" applyFont="1" applyBorder="1" applyAlignment="1">
      <alignment vertical="center"/>
    </xf>
    <xf numFmtId="178" fontId="11" fillId="0" borderId="44" xfId="0" applyNumberFormat="1" applyFont="1" applyBorder="1" applyAlignment="1">
      <alignment horizontal="right" vertical="center"/>
    </xf>
    <xf numFmtId="0" fontId="11" fillId="0" borderId="44" xfId="0" applyFont="1" applyBorder="1" applyAlignment="1">
      <alignment horizontal="left" vertical="center"/>
    </xf>
    <xf numFmtId="176" fontId="11" fillId="0" borderId="33" xfId="0" applyNumberFormat="1" applyFont="1" applyFill="1" applyBorder="1" applyAlignment="1">
      <alignment horizontal="center" vertical="center"/>
    </xf>
    <xf numFmtId="176" fontId="11" fillId="31" borderId="33" xfId="0" applyNumberFormat="1" applyFont="1" applyFill="1" applyBorder="1" applyAlignment="1">
      <alignment horizontal="center" vertical="center"/>
    </xf>
    <xf numFmtId="185" fontId="11" fillId="0" borderId="33" xfId="94" applyNumberFormat="1" applyFont="1" applyFill="1" applyBorder="1" applyAlignment="1">
      <alignment horizontal="center" vertical="center"/>
    </xf>
    <xf numFmtId="0" fontId="11" fillId="0" borderId="33" xfId="0" applyFont="1" applyBorder="1" applyAlignment="1">
      <alignment horizontal="center" vertical="center"/>
    </xf>
    <xf numFmtId="0" fontId="11" fillId="25" borderId="33" xfId="0" applyFont="1" applyFill="1" applyBorder="1" applyAlignment="1">
      <alignment vertical="center"/>
    </xf>
    <xf numFmtId="0" fontId="11" fillId="0" borderId="36" xfId="0" applyFont="1" applyBorder="1" applyAlignment="1">
      <alignment horizontal="center" vertical="center"/>
    </xf>
    <xf numFmtId="0" fontId="11" fillId="0" borderId="10" xfId="0" applyFont="1" applyBorder="1" applyAlignment="1">
      <alignment horizontal="center" vertical="center"/>
    </xf>
    <xf numFmtId="178" fontId="11" fillId="0" borderId="48" xfId="0" applyNumberFormat="1" applyFont="1" applyFill="1" applyBorder="1" applyAlignment="1">
      <alignment horizontal="right" vertical="center"/>
    </xf>
    <xf numFmtId="0" fontId="11" fillId="6" borderId="205" xfId="0" applyFont="1" applyFill="1" applyBorder="1" applyAlignment="1">
      <alignment horizontal="center" vertical="center"/>
    </xf>
    <xf numFmtId="178" fontId="11" fillId="25" borderId="40" xfId="0" applyNumberFormat="1" applyFont="1" applyFill="1" applyBorder="1" applyAlignment="1">
      <alignment horizontal="right" vertical="center"/>
    </xf>
    <xf numFmtId="0" fontId="11" fillId="25" borderId="40" xfId="0" applyFont="1" applyFill="1" applyBorder="1" applyAlignment="1">
      <alignment horizontal="left" vertical="center"/>
    </xf>
    <xf numFmtId="178" fontId="11" fillId="0" borderId="33" xfId="0" applyNumberFormat="1" applyFont="1" applyBorder="1" applyAlignment="1">
      <alignment horizontal="right" vertical="center"/>
    </xf>
    <xf numFmtId="0" fontId="11" fillId="0" borderId="33" xfId="0" applyFont="1" applyBorder="1" applyAlignment="1">
      <alignment horizontal="left" vertical="center"/>
    </xf>
    <xf numFmtId="0" fontId="11" fillId="0" borderId="44" xfId="0" applyFont="1" applyBorder="1" applyAlignment="1">
      <alignment horizontal="center" vertical="center" textRotation="255"/>
    </xf>
    <xf numFmtId="0" fontId="11" fillId="0" borderId="42" xfId="0" applyFont="1" applyBorder="1" applyAlignment="1">
      <alignment horizontal="center" vertical="center" textRotation="255"/>
    </xf>
    <xf numFmtId="0" fontId="11" fillId="0" borderId="46" xfId="0" applyFont="1" applyBorder="1" applyAlignment="1">
      <alignment vertical="center"/>
    </xf>
    <xf numFmtId="0" fontId="11" fillId="0" borderId="59" xfId="0" applyFont="1" applyBorder="1" applyAlignment="1">
      <alignment vertical="center"/>
    </xf>
    <xf numFmtId="0" fontId="11" fillId="0" borderId="60" xfId="0" applyFont="1" applyBorder="1" applyAlignment="1">
      <alignment vertical="center"/>
    </xf>
    <xf numFmtId="178" fontId="11" fillId="25" borderId="48" xfId="0" applyNumberFormat="1" applyFont="1" applyFill="1" applyBorder="1" applyAlignment="1">
      <alignment horizontal="right" vertical="center"/>
    </xf>
    <xf numFmtId="0" fontId="11" fillId="25" borderId="48" xfId="0" applyFont="1" applyFill="1" applyBorder="1" applyAlignment="1">
      <alignment horizontal="left" vertical="center"/>
    </xf>
    <xf numFmtId="0" fontId="12" fillId="0" borderId="18" xfId="0" applyFont="1" applyBorder="1" applyAlignment="1">
      <alignment horizontal="left" vertical="center"/>
    </xf>
    <xf numFmtId="0" fontId="12" fillId="0" borderId="205" xfId="0" applyFont="1" applyBorder="1" applyAlignment="1">
      <alignment horizontal="left" vertical="center"/>
    </xf>
    <xf numFmtId="178" fontId="11" fillId="25" borderId="40" xfId="0" applyNumberFormat="1" applyFont="1" applyFill="1" applyBorder="1" applyAlignment="1">
      <alignment vertical="center"/>
    </xf>
    <xf numFmtId="0" fontId="11" fillId="0" borderId="17" xfId="0" applyFont="1" applyBorder="1" applyAlignment="1">
      <alignment horizontal="left" vertical="center"/>
    </xf>
    <xf numFmtId="0" fontId="11" fillId="0" borderId="63" xfId="0" applyFont="1" applyBorder="1" applyAlignment="1">
      <alignment horizontal="left" vertical="center"/>
    </xf>
    <xf numFmtId="0" fontId="11" fillId="0" borderId="64" xfId="0" applyFont="1" applyBorder="1" applyAlignment="1">
      <alignment horizontal="left" vertical="center"/>
    </xf>
    <xf numFmtId="0" fontId="11" fillId="0" borderId="50" xfId="0" applyFont="1" applyBorder="1" applyAlignment="1">
      <alignment horizontal="center" vertical="center" textRotation="255"/>
    </xf>
    <xf numFmtId="0" fontId="11" fillId="0" borderId="17" xfId="0" applyFont="1" applyBorder="1" applyAlignment="1">
      <alignment vertical="center"/>
    </xf>
    <xf numFmtId="0" fontId="11" fillId="0" borderId="63" xfId="0" applyFont="1" applyBorder="1" applyAlignment="1">
      <alignment vertical="center"/>
    </xf>
    <xf numFmtId="0" fontId="11" fillId="0" borderId="64" xfId="0" applyFont="1" applyBorder="1" applyAlignment="1">
      <alignment vertical="center"/>
    </xf>
    <xf numFmtId="178" fontId="11" fillId="25" borderId="38" xfId="0" applyNumberFormat="1" applyFont="1" applyFill="1" applyBorder="1" applyAlignment="1">
      <alignment horizontal="right" vertical="center"/>
    </xf>
    <xf numFmtId="0" fontId="11" fillId="25" borderId="38" xfId="0" applyFont="1" applyFill="1" applyBorder="1" applyAlignment="1">
      <alignment horizontal="left" vertical="center"/>
    </xf>
    <xf numFmtId="0" fontId="11" fillId="24" borderId="17" xfId="0" applyFont="1" applyFill="1" applyBorder="1" applyAlignment="1">
      <alignment vertical="center"/>
    </xf>
    <xf numFmtId="0" fontId="11" fillId="24" borderId="63" xfId="0" applyFont="1" applyFill="1" applyBorder="1" applyAlignment="1">
      <alignment vertical="center"/>
    </xf>
    <xf numFmtId="0" fontId="11" fillId="24" borderId="64" xfId="0" applyFont="1" applyFill="1" applyBorder="1" applyAlignment="1">
      <alignment vertical="center"/>
    </xf>
    <xf numFmtId="178" fontId="11" fillId="25" borderId="83" xfId="0" applyNumberFormat="1" applyFont="1" applyFill="1" applyBorder="1" applyAlignment="1">
      <alignment vertical="center"/>
    </xf>
    <xf numFmtId="0" fontId="11" fillId="0" borderId="36" xfId="0" applyFont="1" applyBorder="1" applyAlignment="1">
      <alignment horizontal="left" vertical="center"/>
    </xf>
    <xf numFmtId="0" fontId="11" fillId="0" borderId="10" xfId="0" applyFont="1" applyBorder="1" applyAlignment="1">
      <alignment horizontal="left" vertical="center"/>
    </xf>
    <xf numFmtId="0" fontId="11" fillId="0" borderId="25" xfId="0" applyFont="1" applyBorder="1" applyAlignment="1">
      <alignment horizontal="left" vertical="center"/>
    </xf>
    <xf numFmtId="0" fontId="11" fillId="0" borderId="203" xfId="0" applyFont="1" applyBorder="1" applyAlignment="1">
      <alignment horizontal="center" vertical="center" textRotation="255"/>
    </xf>
    <xf numFmtId="0" fontId="11" fillId="0" borderId="46" xfId="0" applyFont="1" applyBorder="1" applyAlignment="1">
      <alignment horizontal="left" vertical="center"/>
    </xf>
    <xf numFmtId="0" fontId="11" fillId="0" borderId="59" xfId="0" applyFont="1" applyBorder="1" applyAlignment="1">
      <alignment horizontal="left" vertical="center"/>
    </xf>
    <xf numFmtId="0" fontId="11" fillId="0" borderId="60" xfId="0" applyFont="1" applyBorder="1" applyAlignment="1">
      <alignment horizontal="left" vertical="center"/>
    </xf>
    <xf numFmtId="178" fontId="11" fillId="25" borderId="48" xfId="0" applyNumberFormat="1" applyFont="1" applyFill="1" applyBorder="1" applyAlignment="1">
      <alignment vertical="center"/>
    </xf>
    <xf numFmtId="178" fontId="11" fillId="25" borderId="38" xfId="0" applyNumberFormat="1" applyFont="1" applyFill="1" applyBorder="1" applyAlignment="1">
      <alignment vertical="center"/>
    </xf>
    <xf numFmtId="0" fontId="11" fillId="0" borderId="26" xfId="0" applyFont="1" applyBorder="1" applyAlignment="1">
      <alignment horizontal="center" vertical="center"/>
    </xf>
    <xf numFmtId="0" fontId="11" fillId="0" borderId="16" xfId="0" applyFont="1" applyBorder="1" applyAlignment="1">
      <alignment horizontal="center" vertical="center"/>
    </xf>
    <xf numFmtId="0" fontId="11" fillId="0" borderId="16" xfId="0" applyFont="1" applyBorder="1" applyAlignment="1">
      <alignment horizontal="left" vertical="center"/>
    </xf>
    <xf numFmtId="0" fontId="11" fillId="0" borderId="14" xfId="0" applyFont="1" applyBorder="1" applyAlignment="1">
      <alignment horizontal="left" vertical="center"/>
    </xf>
    <xf numFmtId="178" fontId="11" fillId="0" borderId="26" xfId="0" applyNumberFormat="1" applyFont="1" applyBorder="1" applyAlignment="1">
      <alignment horizontal="right" vertical="center"/>
    </xf>
    <xf numFmtId="178" fontId="11" fillId="0" borderId="16" xfId="0" applyNumberFormat="1" applyFont="1" applyBorder="1" applyAlignment="1">
      <alignment horizontal="right" vertical="center"/>
    </xf>
    <xf numFmtId="178" fontId="11" fillId="0" borderId="14" xfId="0" applyNumberFormat="1" applyFont="1" applyBorder="1" applyAlignment="1">
      <alignment horizontal="right" vertical="center"/>
    </xf>
    <xf numFmtId="0" fontId="11" fillId="0" borderId="26" xfId="0" applyFont="1" applyBorder="1" applyAlignment="1">
      <alignment horizontal="left" vertical="center"/>
    </xf>
    <xf numFmtId="178" fontId="11" fillId="0" borderId="27" xfId="0" applyNumberFormat="1" applyFont="1" applyBorder="1" applyAlignment="1">
      <alignment horizontal="center" vertical="center"/>
    </xf>
    <xf numFmtId="178" fontId="11" fillId="0" borderId="11" xfId="0" applyNumberFormat="1" applyFont="1" applyBorder="1" applyAlignment="1">
      <alignment horizontal="center" vertical="center"/>
    </xf>
    <xf numFmtId="178" fontId="11" fillId="0" borderId="12" xfId="0" applyNumberFormat="1" applyFont="1" applyBorder="1" applyAlignment="1">
      <alignment horizontal="center" vertical="center"/>
    </xf>
    <xf numFmtId="0" fontId="12" fillId="0" borderId="206" xfId="0" applyFont="1" applyBorder="1" applyAlignment="1">
      <alignment horizontal="left" vertical="center"/>
    </xf>
    <xf numFmtId="0" fontId="12" fillId="0" borderId="110" xfId="0" applyFont="1" applyBorder="1" applyAlignment="1">
      <alignment horizontal="left" vertical="center"/>
    </xf>
    <xf numFmtId="0" fontId="11" fillId="6" borderId="110" xfId="0" applyFont="1" applyFill="1" applyBorder="1" applyAlignment="1">
      <alignment horizontal="center" vertical="center"/>
    </xf>
    <xf numFmtId="178" fontId="11" fillId="25" borderId="204" xfId="0" applyNumberFormat="1" applyFont="1" applyFill="1" applyBorder="1" applyAlignment="1">
      <alignment vertical="center"/>
    </xf>
    <xf numFmtId="0" fontId="11" fillId="25" borderId="204" xfId="0" applyFont="1" applyFill="1" applyBorder="1" applyAlignment="1">
      <alignment horizontal="left" vertical="center"/>
    </xf>
    <xf numFmtId="178" fontId="11" fillId="0" borderId="36" xfId="0" applyNumberFormat="1" applyFont="1" applyBorder="1" applyAlignment="1">
      <alignment horizontal="right" vertical="center"/>
    </xf>
    <xf numFmtId="178" fontId="11" fillId="0" borderId="10" xfId="0" applyNumberFormat="1" applyFont="1" applyBorder="1" applyAlignment="1">
      <alignment horizontal="right" vertical="center"/>
    </xf>
    <xf numFmtId="178" fontId="11" fillId="0" borderId="25" xfId="0" applyNumberFormat="1" applyFont="1" applyBorder="1" applyAlignment="1">
      <alignment horizontal="right" vertical="center"/>
    </xf>
    <xf numFmtId="0" fontId="11" fillId="24" borderId="44" xfId="0" applyFont="1" applyFill="1" applyBorder="1" applyAlignment="1">
      <alignment horizontal="center" vertical="center" textRotation="255"/>
    </xf>
    <xf numFmtId="0" fontId="11" fillId="24" borderId="42" xfId="0" applyFont="1" applyFill="1" applyBorder="1" applyAlignment="1">
      <alignment horizontal="center" vertical="center" textRotation="255"/>
    </xf>
    <xf numFmtId="178" fontId="11" fillId="25" borderId="46" xfId="0" applyNumberFormat="1" applyFont="1" applyFill="1" applyBorder="1" applyAlignment="1">
      <alignment horizontal="right" vertical="center"/>
    </xf>
    <xf numFmtId="178" fontId="11" fillId="25" borderId="59" xfId="0" applyNumberFormat="1" applyFont="1" applyFill="1" applyBorder="1" applyAlignment="1">
      <alignment horizontal="right" vertical="center"/>
    </xf>
    <xf numFmtId="178" fontId="11" fillId="25" borderId="60" xfId="0" applyNumberFormat="1" applyFont="1" applyFill="1" applyBorder="1" applyAlignment="1">
      <alignment horizontal="right" vertical="center"/>
    </xf>
    <xf numFmtId="0" fontId="11" fillId="25" borderId="46" xfId="0" applyFont="1" applyFill="1" applyBorder="1" applyAlignment="1">
      <alignment horizontal="left" vertical="center"/>
    </xf>
    <xf numFmtId="0" fontId="11" fillId="25" borderId="59" xfId="0" applyFont="1" applyFill="1" applyBorder="1" applyAlignment="1">
      <alignment horizontal="left" vertical="center"/>
    </xf>
    <xf numFmtId="0" fontId="11" fillId="25" borderId="60" xfId="0" applyFont="1" applyFill="1" applyBorder="1" applyAlignment="1">
      <alignment horizontal="left" vertical="center"/>
    </xf>
    <xf numFmtId="178" fontId="11" fillId="25" borderId="18" xfId="0" applyNumberFormat="1" applyFont="1" applyFill="1" applyBorder="1" applyAlignment="1">
      <alignment horizontal="right" vertical="center"/>
    </xf>
    <xf numFmtId="178" fontId="11" fillId="25" borderId="205" xfId="0" applyNumberFormat="1" applyFont="1" applyFill="1" applyBorder="1" applyAlignment="1">
      <alignment horizontal="right" vertical="center"/>
    </xf>
    <xf numFmtId="178" fontId="11" fillId="25" borderId="57" xfId="0" applyNumberFormat="1" applyFont="1" applyFill="1" applyBorder="1" applyAlignment="1">
      <alignment horizontal="right" vertical="center"/>
    </xf>
    <xf numFmtId="0" fontId="11" fillId="25" borderId="52" xfId="0" applyFont="1" applyFill="1" applyBorder="1" applyAlignment="1">
      <alignment horizontal="left" vertical="center"/>
    </xf>
    <xf numFmtId="0" fontId="11" fillId="25" borderId="61" xfId="0" applyFont="1" applyFill="1" applyBorder="1" applyAlignment="1">
      <alignment horizontal="left" vertical="center"/>
    </xf>
    <xf numFmtId="0" fontId="11" fillId="25" borderId="62" xfId="0" applyFont="1" applyFill="1" applyBorder="1" applyAlignment="1">
      <alignment horizontal="left" vertical="center"/>
    </xf>
    <xf numFmtId="0" fontId="11" fillId="0" borderId="36" xfId="0" applyFont="1" applyBorder="1" applyAlignment="1">
      <alignment horizontal="center" vertical="center" shrinkToFit="1"/>
    </xf>
    <xf numFmtId="0" fontId="11" fillId="0" borderId="10" xfId="0" applyFont="1" applyBorder="1" applyAlignment="1">
      <alignment horizontal="center" vertical="center" shrinkToFit="1"/>
    </xf>
    <xf numFmtId="0" fontId="11" fillId="0" borderId="25" xfId="0" applyFont="1" applyBorder="1" applyAlignment="1">
      <alignment horizontal="center" vertical="center" shrinkToFit="1"/>
    </xf>
    <xf numFmtId="0" fontId="11" fillId="0" borderId="25" xfId="0" applyFont="1" applyBorder="1" applyAlignment="1">
      <alignment horizontal="center" vertical="center"/>
    </xf>
    <xf numFmtId="0" fontId="11" fillId="0" borderId="44" xfId="0" applyFont="1" applyBorder="1" applyAlignment="1">
      <alignment horizontal="center" vertical="center"/>
    </xf>
    <xf numFmtId="0" fontId="11" fillId="0" borderId="16" xfId="0" applyFont="1" applyFill="1" applyBorder="1" applyAlignment="1">
      <alignment horizontal="center" vertical="center" shrinkToFit="1"/>
    </xf>
    <xf numFmtId="178" fontId="11" fillId="25" borderId="17" xfId="0" applyNumberFormat="1" applyFont="1" applyFill="1" applyBorder="1" applyAlignment="1">
      <alignment horizontal="right" vertical="center"/>
    </xf>
    <xf numFmtId="178" fontId="11" fillId="25" borderId="63" xfId="0" applyNumberFormat="1" applyFont="1" applyFill="1" applyBorder="1" applyAlignment="1">
      <alignment horizontal="right" vertical="center"/>
    </xf>
    <xf numFmtId="178" fontId="11" fillId="25" borderId="64" xfId="0" applyNumberFormat="1" applyFont="1" applyFill="1" applyBorder="1" applyAlignment="1">
      <alignment horizontal="right" vertical="center"/>
    </xf>
    <xf numFmtId="0" fontId="11" fillId="25" borderId="17" xfId="0" applyFont="1" applyFill="1" applyBorder="1" applyAlignment="1">
      <alignment horizontal="left" vertical="center" shrinkToFit="1"/>
    </xf>
    <xf numFmtId="0" fontId="11" fillId="25" borderId="63" xfId="0" applyFont="1" applyFill="1" applyBorder="1" applyAlignment="1">
      <alignment horizontal="left" vertical="center" shrinkToFit="1"/>
    </xf>
    <xf numFmtId="0" fontId="11" fillId="25" borderId="64" xfId="0" applyFont="1" applyFill="1" applyBorder="1" applyAlignment="1">
      <alignment horizontal="left" vertical="center" shrinkToFit="1"/>
    </xf>
    <xf numFmtId="178" fontId="11" fillId="25" borderId="44" xfId="0" applyNumberFormat="1" applyFont="1" applyFill="1" applyBorder="1" applyAlignment="1">
      <alignment horizontal="right" vertical="center"/>
    </xf>
    <xf numFmtId="178" fontId="11" fillId="25" borderId="44" xfId="0" applyNumberFormat="1" applyFont="1" applyFill="1" applyBorder="1" applyAlignment="1">
      <alignment vertical="center"/>
    </xf>
    <xf numFmtId="0" fontId="11" fillId="25" borderId="50" xfId="0" applyFont="1" applyFill="1" applyBorder="1" applyAlignment="1">
      <alignment horizontal="left" vertical="center"/>
    </xf>
    <xf numFmtId="178" fontId="11" fillId="0" borderId="36" xfId="0" applyNumberFormat="1" applyFont="1" applyFill="1" applyBorder="1" applyAlignment="1">
      <alignment horizontal="right" vertical="center"/>
    </xf>
    <xf numFmtId="178" fontId="11" fillId="0" borderId="10" xfId="0" applyNumberFormat="1" applyFont="1" applyFill="1" applyBorder="1" applyAlignment="1">
      <alignment horizontal="right" vertical="center"/>
    </xf>
    <xf numFmtId="178" fontId="11" fillId="0" borderId="25" xfId="0" applyNumberFormat="1" applyFont="1" applyFill="1" applyBorder="1" applyAlignment="1">
      <alignment horizontal="right" vertical="center"/>
    </xf>
    <xf numFmtId="0" fontId="11" fillId="0" borderId="36" xfId="0" applyFont="1" applyFill="1" applyBorder="1" applyAlignment="1">
      <alignment horizontal="left" vertical="center"/>
    </xf>
    <xf numFmtId="0" fontId="11" fillId="0" borderId="10" xfId="0" applyFont="1" applyFill="1" applyBorder="1" applyAlignment="1">
      <alignment horizontal="left" vertical="center"/>
    </xf>
    <xf numFmtId="0" fontId="11" fillId="0" borderId="25" xfId="0" applyFont="1" applyFill="1" applyBorder="1" applyAlignment="1">
      <alignment horizontal="left" vertical="center"/>
    </xf>
    <xf numFmtId="0" fontId="11" fillId="25" borderId="65" xfId="0" applyFont="1" applyFill="1" applyBorder="1" applyAlignment="1">
      <alignment horizontal="left" vertical="center"/>
    </xf>
    <xf numFmtId="0" fontId="11" fillId="25" borderId="66" xfId="0" applyFont="1" applyFill="1" applyBorder="1" applyAlignment="1">
      <alignment horizontal="left" vertical="center"/>
    </xf>
    <xf numFmtId="0" fontId="11" fillId="25" borderId="67" xfId="0" applyFont="1" applyFill="1" applyBorder="1" applyAlignment="1">
      <alignment horizontal="left" vertical="center"/>
    </xf>
    <xf numFmtId="0" fontId="11" fillId="0" borderId="14" xfId="0" applyFont="1" applyBorder="1" applyAlignment="1">
      <alignment horizontal="center" vertical="center"/>
    </xf>
    <xf numFmtId="178" fontId="11" fillId="0" borderId="42" xfId="0" applyNumberFormat="1" applyFont="1" applyBorder="1" applyAlignment="1">
      <alignment horizontal="right" vertical="center"/>
    </xf>
    <xf numFmtId="0" fontId="11" fillId="0" borderId="42" xfId="0" applyFont="1" applyBorder="1" applyAlignment="1">
      <alignment horizontal="left" vertical="center"/>
    </xf>
    <xf numFmtId="0" fontId="11" fillId="25" borderId="0" xfId="0" applyFont="1" applyFill="1" applyBorder="1" applyAlignment="1">
      <alignment horizontal="left" vertical="center"/>
    </xf>
    <xf numFmtId="0" fontId="11" fillId="25" borderId="16" xfId="0" applyFont="1" applyFill="1" applyBorder="1" applyAlignment="1">
      <alignment horizontal="left" vertical="center"/>
    </xf>
    <xf numFmtId="0" fontId="11" fillId="0" borderId="11" xfId="0" applyFont="1" applyFill="1" applyBorder="1" applyAlignment="1">
      <alignment horizontal="left" vertical="center" shrinkToFit="1"/>
    </xf>
    <xf numFmtId="0" fontId="11" fillId="0" borderId="69" xfId="0" applyFont="1" applyBorder="1" applyAlignment="1">
      <alignment horizontal="center" vertical="center"/>
    </xf>
    <xf numFmtId="0" fontId="11" fillId="0" borderId="71" xfId="0" applyFont="1" applyBorder="1" applyAlignment="1">
      <alignment horizontal="center" vertical="center"/>
    </xf>
    <xf numFmtId="0" fontId="11" fillId="6" borderId="36" xfId="0" applyFont="1" applyFill="1" applyBorder="1" applyAlignment="1">
      <alignment horizontal="center" vertical="center"/>
    </xf>
    <xf numFmtId="0" fontId="11" fillId="6" borderId="10" xfId="0" applyFont="1" applyFill="1" applyBorder="1" applyAlignment="1">
      <alignment horizontal="center" vertical="center"/>
    </xf>
    <xf numFmtId="0" fontId="11" fillId="6" borderId="25" xfId="0" applyFont="1" applyFill="1" applyBorder="1" applyAlignment="1">
      <alignment horizontal="center" vertical="center"/>
    </xf>
    <xf numFmtId="178" fontId="11" fillId="24" borderId="36" xfId="0" applyNumberFormat="1" applyFont="1" applyFill="1" applyBorder="1" applyAlignment="1">
      <alignment horizontal="center" vertical="center" shrinkToFit="1"/>
    </xf>
    <xf numFmtId="178" fontId="11" fillId="24" borderId="10" xfId="0" applyNumberFormat="1" applyFont="1" applyFill="1" applyBorder="1" applyAlignment="1">
      <alignment horizontal="center" vertical="center" shrinkToFit="1"/>
    </xf>
    <xf numFmtId="178" fontId="11" fillId="24" borderId="25" xfId="0" applyNumberFormat="1" applyFont="1" applyFill="1" applyBorder="1" applyAlignment="1">
      <alignment horizontal="center" vertical="center" shrinkToFit="1"/>
    </xf>
    <xf numFmtId="178" fontId="11" fillId="6" borderId="36" xfId="0" applyNumberFormat="1" applyFont="1" applyFill="1" applyBorder="1" applyAlignment="1">
      <alignment horizontal="center" vertical="center" shrinkToFit="1"/>
    </xf>
    <xf numFmtId="178" fontId="11" fillId="6" borderId="10" xfId="0" applyNumberFormat="1" applyFont="1" applyFill="1" applyBorder="1" applyAlignment="1">
      <alignment horizontal="center" vertical="center" shrinkToFit="1"/>
    </xf>
    <xf numFmtId="178" fontId="11" fillId="6" borderId="25" xfId="0" applyNumberFormat="1" applyFont="1" applyFill="1" applyBorder="1" applyAlignment="1">
      <alignment horizontal="center" vertical="center" shrinkToFit="1"/>
    </xf>
    <xf numFmtId="178" fontId="11" fillId="0" borderId="33" xfId="0" applyNumberFormat="1" applyFont="1" applyBorder="1" applyAlignment="1">
      <alignment horizontal="center" vertical="center" shrinkToFit="1"/>
    </xf>
    <xf numFmtId="178" fontId="11" fillId="0" borderId="33" xfId="0" applyNumberFormat="1" applyFont="1" applyBorder="1" applyAlignment="1">
      <alignment horizontal="center" vertical="center"/>
    </xf>
    <xf numFmtId="178" fontId="11" fillId="0" borderId="36" xfId="0" applyNumberFormat="1" applyFont="1" applyBorder="1" applyAlignment="1">
      <alignment horizontal="center" vertical="center"/>
    </xf>
    <xf numFmtId="0" fontId="11" fillId="24" borderId="27" xfId="0" applyFont="1" applyFill="1" applyBorder="1" applyAlignment="1">
      <alignment horizontal="left" vertical="center"/>
    </xf>
    <xf numFmtId="0" fontId="11" fillId="24" borderId="11" xfId="0" applyFont="1" applyFill="1" applyBorder="1" applyAlignment="1">
      <alignment horizontal="left" vertical="center"/>
    </xf>
    <xf numFmtId="0" fontId="11" fillId="24" borderId="12" xfId="0" applyFont="1" applyFill="1" applyBorder="1" applyAlignment="1">
      <alignment horizontal="left" vertical="center"/>
    </xf>
    <xf numFmtId="0" fontId="11" fillId="24" borderId="26" xfId="0" applyFont="1" applyFill="1" applyBorder="1" applyAlignment="1">
      <alignment horizontal="left" vertical="center"/>
    </xf>
    <xf numFmtId="0" fontId="11" fillId="24" borderId="16" xfId="0" applyFont="1" applyFill="1" applyBorder="1" applyAlignment="1">
      <alignment horizontal="left" vertical="center"/>
    </xf>
    <xf numFmtId="0" fontId="11" fillId="24" borderId="14" xfId="0" applyFont="1" applyFill="1" applyBorder="1" applyAlignment="1">
      <alignment horizontal="left" vertical="center"/>
    </xf>
    <xf numFmtId="178" fontId="11" fillId="25" borderId="27" xfId="0" applyNumberFormat="1" applyFont="1" applyFill="1" applyBorder="1" applyAlignment="1">
      <alignment horizontal="right" vertical="center"/>
    </xf>
    <xf numFmtId="178" fontId="11" fillId="25" borderId="11" xfId="0" applyNumberFormat="1" applyFont="1" applyFill="1" applyBorder="1" applyAlignment="1">
      <alignment horizontal="right" vertical="center"/>
    </xf>
    <xf numFmtId="178" fontId="11" fillId="25" borderId="12" xfId="0" applyNumberFormat="1" applyFont="1" applyFill="1" applyBorder="1" applyAlignment="1">
      <alignment horizontal="right" vertical="center"/>
    </xf>
    <xf numFmtId="178" fontId="11" fillId="25" borderId="26" xfId="0" applyNumberFormat="1" applyFont="1" applyFill="1" applyBorder="1" applyAlignment="1">
      <alignment horizontal="right" vertical="center"/>
    </xf>
    <xf numFmtId="178" fontId="11" fillId="25" borderId="16" xfId="0" applyNumberFormat="1" applyFont="1" applyFill="1" applyBorder="1" applyAlignment="1">
      <alignment horizontal="right" vertical="center"/>
    </xf>
    <xf numFmtId="178" fontId="11" fillId="25" borderId="14" xfId="0" applyNumberFormat="1" applyFont="1" applyFill="1" applyBorder="1" applyAlignment="1">
      <alignment horizontal="right" vertical="center"/>
    </xf>
    <xf numFmtId="178" fontId="11" fillId="25" borderId="27" xfId="0" applyNumberFormat="1" applyFont="1" applyFill="1" applyBorder="1" applyAlignment="1">
      <alignment vertical="center"/>
    </xf>
    <xf numFmtId="178" fontId="11" fillId="25" borderId="11" xfId="0" applyNumberFormat="1" applyFont="1" applyFill="1" applyBorder="1" applyAlignment="1">
      <alignment vertical="center"/>
    </xf>
    <xf numFmtId="178" fontId="11" fillId="25" borderId="26" xfId="0" applyNumberFormat="1" applyFont="1" applyFill="1" applyBorder="1" applyAlignment="1">
      <alignment vertical="center"/>
    </xf>
    <xf numFmtId="178" fontId="11" fillId="25" borderId="16" xfId="0" applyNumberFormat="1" applyFont="1" applyFill="1" applyBorder="1" applyAlignment="1">
      <alignment vertical="center"/>
    </xf>
    <xf numFmtId="0" fontId="11" fillId="24" borderId="50" xfId="0" applyFont="1" applyFill="1" applyBorder="1" applyAlignment="1">
      <alignment horizontal="center" vertical="center" textRotation="255"/>
    </xf>
    <xf numFmtId="0" fontId="11" fillId="24" borderId="203" xfId="0" applyFont="1" applyFill="1" applyBorder="1" applyAlignment="1">
      <alignment horizontal="center" vertical="center" textRotation="255"/>
    </xf>
    <xf numFmtId="178" fontId="11" fillId="25" borderId="65" xfId="0" applyNumberFormat="1" applyFont="1" applyFill="1" applyBorder="1" applyAlignment="1">
      <alignment horizontal="right" vertical="center"/>
    </xf>
    <xf numFmtId="178" fontId="11" fillId="25" borderId="66" xfId="0" applyNumberFormat="1" applyFont="1" applyFill="1" applyBorder="1" applyAlignment="1">
      <alignment horizontal="right" vertical="center"/>
    </xf>
    <xf numFmtId="178" fontId="11" fillId="25" borderId="67" xfId="0" applyNumberFormat="1" applyFont="1" applyFill="1" applyBorder="1" applyAlignment="1">
      <alignment horizontal="right" vertical="center"/>
    </xf>
    <xf numFmtId="178" fontId="11" fillId="25" borderId="204" xfId="0" applyNumberFormat="1" applyFont="1" applyFill="1" applyBorder="1" applyAlignment="1">
      <alignment horizontal="right" vertical="center"/>
    </xf>
    <xf numFmtId="0" fontId="11" fillId="25" borderId="27" xfId="0" applyFont="1" applyFill="1" applyBorder="1" applyAlignment="1">
      <alignment horizontal="left" vertical="center" shrinkToFit="1"/>
    </xf>
    <xf numFmtId="0" fontId="11" fillId="25" borderId="11" xfId="0" applyFont="1" applyFill="1" applyBorder="1" applyAlignment="1">
      <alignment horizontal="left" vertical="center" shrinkToFit="1"/>
    </xf>
    <xf numFmtId="0" fontId="11" fillId="25" borderId="12" xfId="0" applyFont="1" applyFill="1" applyBorder="1" applyAlignment="1">
      <alignment horizontal="left" vertical="center" shrinkToFit="1"/>
    </xf>
    <xf numFmtId="0" fontId="11" fillId="25" borderId="26" xfId="0" applyFont="1" applyFill="1" applyBorder="1" applyAlignment="1">
      <alignment horizontal="left" vertical="center" shrinkToFit="1"/>
    </xf>
    <xf numFmtId="0" fontId="11" fillId="25" borderId="16" xfId="0" applyFont="1" applyFill="1" applyBorder="1" applyAlignment="1">
      <alignment horizontal="left" vertical="center" shrinkToFit="1"/>
    </xf>
    <xf numFmtId="0" fontId="11" fillId="25" borderId="14" xfId="0" applyFont="1" applyFill="1" applyBorder="1" applyAlignment="1">
      <alignment horizontal="left" vertical="center" shrinkToFit="1"/>
    </xf>
    <xf numFmtId="0" fontId="11" fillId="0" borderId="27"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3" xfId="0" applyFont="1" applyBorder="1" applyAlignment="1">
      <alignment horizontal="center" vertical="center" wrapText="1"/>
    </xf>
    <xf numFmtId="176" fontId="11" fillId="0" borderId="33" xfId="0" applyNumberFormat="1" applyFont="1" applyBorder="1" applyAlignment="1">
      <alignment vertical="center"/>
    </xf>
    <xf numFmtId="0" fontId="11" fillId="6" borderId="74" xfId="0" applyFont="1" applyFill="1" applyBorder="1" applyAlignment="1">
      <alignment horizontal="center" vertical="center"/>
    </xf>
    <xf numFmtId="0" fontId="11" fillId="6" borderId="39" xfId="0" applyFont="1" applyFill="1" applyBorder="1" applyAlignment="1">
      <alignment horizontal="center" vertical="center"/>
    </xf>
    <xf numFmtId="0" fontId="11" fillId="6" borderId="76" xfId="0" applyFont="1" applyFill="1" applyBorder="1" applyAlignment="1">
      <alignment horizontal="center" vertical="center"/>
    </xf>
    <xf numFmtId="0" fontId="11" fillId="0" borderId="201" xfId="0" applyFont="1" applyBorder="1" applyAlignment="1">
      <alignment horizontal="center" vertical="center"/>
    </xf>
    <xf numFmtId="178" fontId="11" fillId="0" borderId="53" xfId="0" applyNumberFormat="1" applyFont="1" applyBorder="1" applyAlignment="1">
      <alignment horizontal="center" vertical="center"/>
    </xf>
    <xf numFmtId="178" fontId="11" fillId="0" borderId="54" xfId="0" applyNumberFormat="1" applyFont="1" applyBorder="1" applyAlignment="1">
      <alignment horizontal="center" vertical="center"/>
    </xf>
    <xf numFmtId="178" fontId="11" fillId="0" borderId="181" xfId="0" applyNumberFormat="1" applyFont="1" applyBorder="1" applyAlignment="1">
      <alignment horizontal="center" vertical="center"/>
    </xf>
    <xf numFmtId="0" fontId="11" fillId="0" borderId="202" xfId="0" applyFont="1" applyBorder="1" applyAlignment="1">
      <alignment horizontal="center" vertical="center"/>
    </xf>
    <xf numFmtId="0" fontId="11" fillId="0" borderId="54" xfId="0" applyFont="1" applyBorder="1" applyAlignment="1">
      <alignment horizontal="center" vertical="center"/>
    </xf>
    <xf numFmtId="0" fontId="11" fillId="0" borderId="33" xfId="0" applyFont="1" applyBorder="1" applyAlignment="1">
      <alignment horizontal="center" vertical="center" wrapText="1"/>
    </xf>
    <xf numFmtId="0" fontId="11" fillId="0" borderId="44" xfId="0" applyFont="1" applyBorder="1" applyAlignment="1">
      <alignment horizontal="center" vertical="center" wrapText="1"/>
    </xf>
    <xf numFmtId="178" fontId="11" fillId="0" borderId="36" xfId="0" applyNumberFormat="1" applyFont="1" applyFill="1" applyBorder="1" applyAlignment="1">
      <alignment horizontal="center" vertical="center" wrapText="1"/>
    </xf>
    <xf numFmtId="178" fontId="11" fillId="0" borderId="10" xfId="0" applyNumberFormat="1" applyFont="1" applyFill="1" applyBorder="1" applyAlignment="1">
      <alignment horizontal="center" vertical="center" wrapText="1"/>
    </xf>
    <xf numFmtId="176" fontId="103" fillId="31" borderId="33" xfId="0" applyNumberFormat="1" applyFont="1" applyFill="1" applyBorder="1" applyAlignment="1">
      <alignment horizontal="center" vertical="center"/>
    </xf>
    <xf numFmtId="0" fontId="103" fillId="25" borderId="33" xfId="0" applyFont="1" applyFill="1" applyBorder="1" applyAlignment="1">
      <alignment vertical="center"/>
    </xf>
    <xf numFmtId="178" fontId="77" fillId="0" borderId="33" xfId="0" applyNumberFormat="1" applyFont="1" applyBorder="1" applyAlignment="1">
      <alignment horizontal="right" vertical="center"/>
    </xf>
    <xf numFmtId="178" fontId="103" fillId="25" borderId="48" xfId="0" applyNumberFormat="1" applyFont="1" applyFill="1" applyBorder="1" applyAlignment="1">
      <alignment horizontal="right" vertical="center"/>
    </xf>
    <xf numFmtId="178" fontId="71" fillId="25" borderId="204" xfId="0" applyNumberFormat="1" applyFont="1" applyFill="1" applyBorder="1" applyAlignment="1">
      <alignment vertical="center"/>
    </xf>
    <xf numFmtId="178" fontId="71" fillId="25" borderId="40" xfId="0" applyNumberFormat="1" applyFont="1" applyFill="1" applyBorder="1" applyAlignment="1">
      <alignment vertical="center"/>
    </xf>
    <xf numFmtId="178" fontId="71" fillId="25" borderId="48" xfId="0" applyNumberFormat="1" applyFont="1" applyFill="1" applyBorder="1" applyAlignment="1">
      <alignment vertical="center"/>
    </xf>
    <xf numFmtId="178" fontId="77" fillId="0" borderId="44" xfId="0" applyNumberFormat="1" applyFont="1" applyBorder="1" applyAlignment="1">
      <alignment horizontal="right" vertical="center"/>
    </xf>
    <xf numFmtId="178" fontId="77" fillId="0" borderId="36" xfId="0" applyNumberFormat="1" applyFont="1" applyFill="1" applyBorder="1" applyAlignment="1">
      <alignment horizontal="right" vertical="center"/>
    </xf>
    <xf numFmtId="178" fontId="77" fillId="0" borderId="10" xfId="0" applyNumberFormat="1" applyFont="1" applyFill="1" applyBorder="1" applyAlignment="1">
      <alignment horizontal="right" vertical="center"/>
    </xf>
    <xf numFmtId="178" fontId="77" fillId="0" borderId="25" xfId="0" applyNumberFormat="1" applyFont="1" applyFill="1" applyBorder="1" applyAlignment="1">
      <alignment horizontal="right" vertical="center"/>
    </xf>
    <xf numFmtId="178" fontId="71" fillId="25" borderId="18" xfId="0" applyNumberFormat="1" applyFont="1" applyFill="1" applyBorder="1" applyAlignment="1">
      <alignment horizontal="right" vertical="center"/>
    </xf>
    <xf numFmtId="178" fontId="71" fillId="25" borderId="205" xfId="0" applyNumberFormat="1" applyFont="1" applyFill="1" applyBorder="1" applyAlignment="1">
      <alignment horizontal="right" vertical="center"/>
    </xf>
    <xf numFmtId="178" fontId="71" fillId="25" borderId="57" xfId="0" applyNumberFormat="1" applyFont="1" applyFill="1" applyBorder="1" applyAlignment="1">
      <alignment horizontal="right" vertical="center"/>
    </xf>
    <xf numFmtId="0" fontId="103" fillId="31" borderId="27" xfId="0" applyFont="1" applyFill="1" applyBorder="1" applyAlignment="1">
      <alignment horizontal="left" vertical="center" shrinkToFit="1"/>
    </xf>
    <xf numFmtId="0" fontId="103" fillId="31" borderId="11" xfId="0" applyFont="1" applyFill="1" applyBorder="1" applyAlignment="1">
      <alignment horizontal="left" vertical="center" shrinkToFit="1"/>
    </xf>
    <xf numFmtId="0" fontId="103" fillId="31" borderId="12" xfId="0" applyFont="1" applyFill="1" applyBorder="1" applyAlignment="1">
      <alignment horizontal="left" vertical="center" shrinkToFit="1"/>
    </xf>
    <xf numFmtId="178" fontId="71" fillId="25" borderId="44" xfId="0" applyNumberFormat="1" applyFont="1" applyFill="1" applyBorder="1" applyAlignment="1">
      <alignment horizontal="right" vertical="center"/>
    </xf>
    <xf numFmtId="0" fontId="11" fillId="0" borderId="27" xfId="0" applyFont="1" applyFill="1" applyBorder="1" applyAlignment="1">
      <alignment horizontal="left" vertical="center"/>
    </xf>
    <xf numFmtId="0" fontId="11" fillId="0" borderId="11" xfId="0" applyFont="1" applyFill="1" applyBorder="1" applyAlignment="1">
      <alignment horizontal="left" vertical="center"/>
    </xf>
    <xf numFmtId="0" fontId="11" fillId="0" borderId="12" xfId="0" applyFont="1" applyFill="1" applyBorder="1" applyAlignment="1">
      <alignment horizontal="left" vertical="center"/>
    </xf>
    <xf numFmtId="0" fontId="11" fillId="0" borderId="26" xfId="0" applyFont="1" applyFill="1" applyBorder="1" applyAlignment="1">
      <alignment horizontal="left" vertical="center"/>
    </xf>
    <xf numFmtId="0" fontId="11" fillId="0" borderId="16" xfId="0" applyFont="1" applyFill="1" applyBorder="1" applyAlignment="1">
      <alignment horizontal="left" vertical="center"/>
    </xf>
    <xf numFmtId="0" fontId="11" fillId="0" borderId="14" xfId="0" applyFont="1" applyFill="1" applyBorder="1" applyAlignment="1">
      <alignment horizontal="left" vertical="center"/>
    </xf>
    <xf numFmtId="178" fontId="103" fillId="31" borderId="27" xfId="0" applyNumberFormat="1" applyFont="1" applyFill="1" applyBorder="1" applyAlignment="1">
      <alignment horizontal="right" vertical="center"/>
    </xf>
    <xf numFmtId="178" fontId="103" fillId="31" borderId="11" xfId="0" applyNumberFormat="1" applyFont="1" applyFill="1" applyBorder="1" applyAlignment="1">
      <alignment horizontal="right" vertical="center"/>
    </xf>
    <xf numFmtId="178" fontId="103" fillId="31" borderId="12" xfId="0" applyNumberFormat="1" applyFont="1" applyFill="1" applyBorder="1" applyAlignment="1">
      <alignment horizontal="right" vertical="center"/>
    </xf>
    <xf numFmtId="178" fontId="103" fillId="31" borderId="26" xfId="0" applyNumberFormat="1" applyFont="1" applyFill="1" applyBorder="1" applyAlignment="1">
      <alignment horizontal="right" vertical="center"/>
    </xf>
    <xf numFmtId="178" fontId="103" fillId="31" borderId="16" xfId="0" applyNumberFormat="1" applyFont="1" applyFill="1" applyBorder="1" applyAlignment="1">
      <alignment horizontal="right" vertical="center"/>
    </xf>
    <xf numFmtId="178" fontId="103" fillId="31" borderId="14" xfId="0" applyNumberFormat="1" applyFont="1" applyFill="1" applyBorder="1" applyAlignment="1">
      <alignment horizontal="right" vertical="center"/>
    </xf>
    <xf numFmtId="178" fontId="71" fillId="31" borderId="46" xfId="0" applyNumberFormat="1" applyFont="1" applyFill="1" applyBorder="1" applyAlignment="1">
      <alignment horizontal="right" vertical="center"/>
    </xf>
    <xf numFmtId="178" fontId="71" fillId="31" borderId="59" xfId="0" applyNumberFormat="1" applyFont="1" applyFill="1" applyBorder="1" applyAlignment="1">
      <alignment horizontal="right" vertical="center"/>
    </xf>
    <xf numFmtId="178" fontId="71" fillId="31" borderId="60" xfId="0" applyNumberFormat="1" applyFont="1" applyFill="1" applyBorder="1" applyAlignment="1">
      <alignment horizontal="right" vertical="center"/>
    </xf>
    <xf numFmtId="0" fontId="103" fillId="31" borderId="26" xfId="0" applyFont="1" applyFill="1" applyBorder="1" applyAlignment="1">
      <alignment horizontal="left" vertical="center" shrinkToFit="1"/>
    </xf>
    <xf numFmtId="0" fontId="103" fillId="31" borderId="16" xfId="0" applyFont="1" applyFill="1" applyBorder="1" applyAlignment="1">
      <alignment horizontal="left" vertical="center" shrinkToFit="1"/>
    </xf>
    <xf numFmtId="0" fontId="103" fillId="31" borderId="14" xfId="0" applyFont="1" applyFill="1" applyBorder="1" applyAlignment="1">
      <alignment horizontal="left" vertical="center" shrinkToFit="1"/>
    </xf>
    <xf numFmtId="178" fontId="71" fillId="25" borderId="38" xfId="0" applyNumberFormat="1" applyFont="1" applyFill="1" applyBorder="1" applyAlignment="1">
      <alignment horizontal="right" vertical="center"/>
    </xf>
    <xf numFmtId="178" fontId="71" fillId="25" borderId="40" xfId="0" applyNumberFormat="1" applyFont="1" applyFill="1" applyBorder="1" applyAlignment="1">
      <alignment horizontal="right" vertical="center"/>
    </xf>
    <xf numFmtId="0" fontId="11" fillId="0" borderId="16" xfId="0" applyFont="1" applyFill="1" applyBorder="1" applyAlignment="1">
      <alignment horizontal="center" vertical="center"/>
    </xf>
    <xf numFmtId="178" fontId="77" fillId="0" borderId="42" xfId="0" applyNumberFormat="1" applyFont="1" applyFill="1" applyBorder="1" applyAlignment="1">
      <alignment horizontal="right" vertical="center"/>
    </xf>
    <xf numFmtId="178" fontId="71" fillId="25" borderId="65" xfId="0" applyNumberFormat="1" applyFont="1" applyFill="1" applyBorder="1" applyAlignment="1">
      <alignment horizontal="right" vertical="center"/>
    </xf>
    <xf numFmtId="178" fontId="71" fillId="25" borderId="66" xfId="0" applyNumberFormat="1" applyFont="1" applyFill="1" applyBorder="1" applyAlignment="1">
      <alignment horizontal="right" vertical="center"/>
    </xf>
    <xf numFmtId="178" fontId="71" fillId="25" borderId="67" xfId="0" applyNumberFormat="1" applyFont="1" applyFill="1" applyBorder="1" applyAlignment="1">
      <alignment horizontal="right" vertical="center"/>
    </xf>
    <xf numFmtId="178" fontId="71" fillId="25" borderId="17" xfId="0" applyNumberFormat="1" applyFont="1" applyFill="1" applyBorder="1" applyAlignment="1">
      <alignment horizontal="right" vertical="center"/>
    </xf>
    <xf numFmtId="178" fontId="71" fillId="25" borderId="63" xfId="0" applyNumberFormat="1" applyFont="1" applyFill="1" applyBorder="1" applyAlignment="1">
      <alignment horizontal="right" vertical="center"/>
    </xf>
    <xf numFmtId="178" fontId="71" fillId="25" borderId="64" xfId="0" applyNumberFormat="1" applyFont="1" applyFill="1" applyBorder="1" applyAlignment="1">
      <alignment horizontal="right" vertical="center"/>
    </xf>
    <xf numFmtId="178" fontId="71" fillId="31" borderId="17" xfId="0" applyNumberFormat="1" applyFont="1" applyFill="1" applyBorder="1" applyAlignment="1">
      <alignment horizontal="right" vertical="center"/>
    </xf>
    <xf numFmtId="178" fontId="71" fillId="31" borderId="63" xfId="0" applyNumberFormat="1" applyFont="1" applyFill="1" applyBorder="1" applyAlignment="1">
      <alignment horizontal="right" vertical="center"/>
    </xf>
    <xf numFmtId="178" fontId="71" fillId="31" borderId="64" xfId="0" applyNumberFormat="1" applyFont="1" applyFill="1" applyBorder="1" applyAlignment="1">
      <alignment horizontal="right" vertical="center"/>
    </xf>
    <xf numFmtId="38" fontId="6" fillId="24" borderId="53" xfId="63" applyNumberFormat="1" applyFont="1" applyFill="1" applyBorder="1" applyAlignment="1">
      <alignment horizontal="right" vertical="center"/>
    </xf>
    <xf numFmtId="38" fontId="6" fillId="24" borderId="54" xfId="63" applyNumberFormat="1" applyFont="1" applyFill="1" applyBorder="1" applyAlignment="1">
      <alignment horizontal="right" vertical="center"/>
    </xf>
    <xf numFmtId="38" fontId="6" fillId="24" borderId="181" xfId="63" applyNumberFormat="1" applyFont="1" applyFill="1" applyBorder="1" applyAlignment="1">
      <alignment horizontal="right" vertical="center"/>
    </xf>
    <xf numFmtId="0" fontId="6" fillId="24" borderId="52" xfId="84" applyFont="1" applyFill="1" applyBorder="1" applyAlignment="1">
      <alignment vertical="center" shrinkToFit="1"/>
    </xf>
    <xf numFmtId="0" fontId="6" fillId="24" borderId="61" xfId="84" applyFont="1" applyFill="1" applyBorder="1" applyAlignment="1">
      <alignment vertical="center" shrinkToFit="1"/>
    </xf>
    <xf numFmtId="0" fontId="6" fillId="24" borderId="62" xfId="84" applyFont="1" applyFill="1" applyBorder="1" applyAlignment="1">
      <alignment vertical="center" shrinkToFit="1"/>
    </xf>
    <xf numFmtId="38" fontId="6" fillId="25" borderId="219" xfId="63" applyFont="1" applyFill="1" applyBorder="1" applyAlignment="1">
      <alignment horizontal="right" vertical="center" shrinkToFit="1"/>
    </xf>
    <xf numFmtId="38" fontId="6" fillId="25" borderId="220" xfId="63" applyFont="1" applyFill="1" applyBorder="1" applyAlignment="1">
      <alignment horizontal="right" vertical="center" shrinkToFit="1"/>
    </xf>
    <xf numFmtId="38" fontId="6" fillId="25" borderId="239" xfId="63" applyFont="1" applyFill="1" applyBorder="1" applyAlignment="1">
      <alignment horizontal="right" vertical="center" shrinkToFit="1"/>
    </xf>
    <xf numFmtId="38" fontId="6" fillId="6" borderId="219" xfId="63" applyFont="1" applyFill="1" applyBorder="1" applyAlignment="1">
      <alignment horizontal="center" vertical="center" shrinkToFit="1"/>
    </xf>
    <xf numFmtId="38" fontId="6" fillId="6" borderId="239" xfId="63" applyFont="1" applyFill="1" applyBorder="1" applyAlignment="1">
      <alignment horizontal="center" vertical="center" shrinkToFit="1"/>
    </xf>
    <xf numFmtId="180" fontId="6" fillId="0" borderId="219" xfId="63" applyNumberFormat="1" applyFont="1" applyFill="1" applyBorder="1" applyAlignment="1">
      <alignment horizontal="right" vertical="center" shrinkToFit="1"/>
    </xf>
    <xf numFmtId="180" fontId="6" fillId="0" borderId="220" xfId="63" applyNumberFormat="1" applyFont="1" applyFill="1" applyBorder="1" applyAlignment="1">
      <alignment horizontal="right" vertical="center" shrinkToFit="1"/>
    </xf>
    <xf numFmtId="38" fontId="11" fillId="25" borderId="65" xfId="63" applyNumberFormat="1" applyFont="1" applyFill="1" applyBorder="1" applyAlignment="1">
      <alignment horizontal="left" vertical="center" shrinkToFit="1"/>
    </xf>
    <xf numFmtId="38" fontId="11" fillId="25" borderId="66" xfId="63" applyNumberFormat="1" applyFont="1" applyFill="1" applyBorder="1" applyAlignment="1">
      <alignment horizontal="left" vertical="center" shrinkToFit="1"/>
    </xf>
    <xf numFmtId="38" fontId="11" fillId="25" borderId="67" xfId="63" applyNumberFormat="1" applyFont="1" applyFill="1" applyBorder="1" applyAlignment="1">
      <alignment horizontal="left" vertical="center" shrinkToFit="1"/>
    </xf>
    <xf numFmtId="0" fontId="10" fillId="0" borderId="110" xfId="84" applyFont="1" applyFill="1" applyBorder="1" applyAlignment="1">
      <alignment horizontal="center" vertical="center"/>
    </xf>
    <xf numFmtId="180" fontId="10" fillId="0" borderId="197" xfId="63" applyNumberFormat="1" applyFont="1" applyFill="1" applyBorder="1" applyAlignment="1">
      <alignment horizontal="right" vertical="center" shrinkToFit="1"/>
    </xf>
    <xf numFmtId="180" fontId="10" fillId="0" borderId="173" xfId="63" applyNumberFormat="1" applyFont="1" applyFill="1" applyBorder="1" applyAlignment="1">
      <alignment horizontal="right" vertical="center" shrinkToFit="1"/>
    </xf>
    <xf numFmtId="180" fontId="10" fillId="0" borderId="198" xfId="63" applyNumberFormat="1" applyFont="1" applyFill="1" applyBorder="1" applyAlignment="1">
      <alignment horizontal="right" vertical="center" shrinkToFit="1"/>
    </xf>
    <xf numFmtId="0" fontId="6" fillId="0" borderId="53" xfId="84" applyFont="1" applyBorder="1" applyAlignment="1">
      <alignment horizontal="center" vertical="center"/>
    </xf>
    <xf numFmtId="0" fontId="6" fillId="0" borderId="54" xfId="84" applyFont="1" applyBorder="1" applyAlignment="1">
      <alignment horizontal="center" vertical="center"/>
    </xf>
    <xf numFmtId="0" fontId="6" fillId="0" borderId="181" xfId="84" applyFont="1" applyBorder="1" applyAlignment="1">
      <alignment horizontal="center" vertical="center"/>
    </xf>
    <xf numFmtId="38" fontId="6" fillId="0" borderId="53" xfId="63" applyFont="1" applyBorder="1" applyAlignment="1">
      <alignment horizontal="center" vertical="center"/>
    </xf>
    <xf numFmtId="38" fontId="6" fillId="0" borderId="54" xfId="63" applyFont="1" applyBorder="1" applyAlignment="1">
      <alignment horizontal="center" vertical="center"/>
    </xf>
    <xf numFmtId="38" fontId="6" fillId="0" borderId="181" xfId="63" applyFont="1" applyBorder="1" applyAlignment="1">
      <alignment horizontal="center" vertical="center"/>
    </xf>
    <xf numFmtId="180" fontId="6" fillId="0" borderId="126" xfId="63" applyNumberFormat="1" applyFont="1" applyFill="1" applyBorder="1" applyAlignment="1">
      <alignment horizontal="right" vertical="center" shrinkToFit="1"/>
    </xf>
    <xf numFmtId="180" fontId="6" fillId="0" borderId="109" xfId="63" applyNumberFormat="1" applyFont="1" applyFill="1" applyBorder="1" applyAlignment="1">
      <alignment horizontal="right" vertical="center" shrinkToFit="1"/>
    </xf>
    <xf numFmtId="180" fontId="6" fillId="0" borderId="128" xfId="63" applyNumberFormat="1" applyFont="1" applyFill="1" applyBorder="1" applyAlignment="1">
      <alignment horizontal="right" vertical="center" shrinkToFit="1"/>
    </xf>
    <xf numFmtId="0" fontId="6" fillId="24" borderId="17" xfId="84" applyFont="1" applyFill="1" applyBorder="1" applyAlignment="1">
      <alignment vertical="center" shrinkToFit="1"/>
    </xf>
    <xf numFmtId="0" fontId="6" fillId="24" borderId="63" xfId="84" applyFont="1" applyFill="1" applyBorder="1" applyAlignment="1">
      <alignment vertical="center" shrinkToFit="1"/>
    </xf>
    <xf numFmtId="0" fontId="6" fillId="24" borderId="64" xfId="84" applyFont="1" applyFill="1" applyBorder="1" applyAlignment="1">
      <alignment vertical="center" shrinkToFit="1"/>
    </xf>
    <xf numFmtId="38" fontId="6" fillId="25" borderId="17" xfId="63" applyFont="1" applyFill="1" applyBorder="1" applyAlignment="1">
      <alignment horizontal="right" vertical="center" shrinkToFit="1"/>
    </xf>
    <xf numFmtId="38" fontId="6" fillId="25" borderId="63" xfId="63" applyFont="1" applyFill="1" applyBorder="1" applyAlignment="1">
      <alignment horizontal="right" vertical="center" shrinkToFit="1"/>
    </xf>
    <xf numFmtId="38" fontId="6" fillId="25" borderId="64" xfId="63" applyFont="1" applyFill="1" applyBorder="1" applyAlignment="1">
      <alignment horizontal="right" vertical="center" shrinkToFit="1"/>
    </xf>
    <xf numFmtId="38" fontId="6" fillId="6" borderId="17" xfId="63" applyFont="1" applyFill="1" applyBorder="1" applyAlignment="1">
      <alignment horizontal="center" vertical="center" shrinkToFit="1"/>
    </xf>
    <xf numFmtId="38" fontId="6" fillId="6" borderId="64" xfId="63" applyFont="1" applyFill="1" applyBorder="1" applyAlignment="1">
      <alignment horizontal="center" vertical="center" shrinkToFit="1"/>
    </xf>
    <xf numFmtId="180" fontId="6" fillId="0" borderId="17" xfId="63" applyNumberFormat="1" applyFont="1" applyFill="1" applyBorder="1" applyAlignment="1">
      <alignment horizontal="right" vertical="center" shrinkToFit="1"/>
    </xf>
    <xf numFmtId="180" fontId="6" fillId="0" borderId="63" xfId="63" applyNumberFormat="1" applyFont="1" applyFill="1" applyBorder="1" applyAlignment="1">
      <alignment horizontal="right" vertical="center" shrinkToFit="1"/>
    </xf>
    <xf numFmtId="180" fontId="6" fillId="0" borderId="64" xfId="63" applyNumberFormat="1" applyFont="1" applyFill="1" applyBorder="1" applyAlignment="1">
      <alignment horizontal="right" vertical="center" shrinkToFit="1"/>
    </xf>
    <xf numFmtId="38" fontId="11" fillId="25" borderId="17" xfId="63" applyNumberFormat="1" applyFont="1" applyFill="1" applyBorder="1" applyAlignment="1">
      <alignment horizontal="left" vertical="center" shrinkToFit="1"/>
    </xf>
    <xf numFmtId="38" fontId="11" fillId="25" borderId="63" xfId="63" applyNumberFormat="1" applyFont="1" applyFill="1" applyBorder="1" applyAlignment="1">
      <alignment horizontal="left" vertical="center" shrinkToFit="1"/>
    </xf>
    <xf numFmtId="38" fontId="11" fillId="25" borderId="64" xfId="63" applyNumberFormat="1" applyFont="1" applyFill="1" applyBorder="1" applyAlignment="1">
      <alignment horizontal="left" vertical="center" shrinkToFit="1"/>
    </xf>
    <xf numFmtId="38" fontId="11" fillId="25" borderId="46" xfId="63" applyNumberFormat="1" applyFont="1" applyFill="1" applyBorder="1" applyAlignment="1">
      <alignment horizontal="left" vertical="center" shrinkToFit="1"/>
    </xf>
    <xf numFmtId="38" fontId="11" fillId="25" borderId="59" xfId="63" applyNumberFormat="1" applyFont="1" applyFill="1" applyBorder="1" applyAlignment="1">
      <alignment horizontal="left" vertical="center" shrinkToFit="1"/>
    </xf>
    <xf numFmtId="38" fontId="11" fillId="25" borderId="60" xfId="63" applyNumberFormat="1" applyFont="1" applyFill="1" applyBorder="1" applyAlignment="1">
      <alignment horizontal="left" vertical="center" shrinkToFit="1"/>
    </xf>
    <xf numFmtId="0" fontId="6" fillId="24" borderId="18" xfId="84" applyFont="1" applyFill="1" applyBorder="1" applyAlignment="1">
      <alignment vertical="center" shrinkToFit="1"/>
    </xf>
    <xf numFmtId="0" fontId="6" fillId="24" borderId="205" xfId="84" applyFont="1" applyFill="1" applyBorder="1" applyAlignment="1">
      <alignment vertical="center" shrinkToFit="1"/>
    </xf>
    <xf numFmtId="0" fontId="6" fillId="24" borderId="57" xfId="84" applyFont="1" applyFill="1" applyBorder="1" applyAlignment="1">
      <alignment vertical="center" shrinkToFit="1"/>
    </xf>
    <xf numFmtId="38" fontId="11" fillId="25" borderId="18" xfId="63" applyNumberFormat="1" applyFont="1" applyFill="1" applyBorder="1" applyAlignment="1">
      <alignment horizontal="left" vertical="center" shrinkToFit="1"/>
    </xf>
    <xf numFmtId="38" fontId="11" fillId="25" borderId="205" xfId="63" applyNumberFormat="1" applyFont="1" applyFill="1" applyBorder="1" applyAlignment="1">
      <alignment horizontal="left" vertical="center" shrinkToFit="1"/>
    </xf>
    <xf numFmtId="38" fontId="11" fillId="25" borderId="57" xfId="63" applyNumberFormat="1" applyFont="1" applyFill="1" applyBorder="1" applyAlignment="1">
      <alignment horizontal="left" vertical="center" shrinkToFit="1"/>
    </xf>
    <xf numFmtId="0" fontId="6" fillId="0" borderId="36" xfId="84" applyFont="1" applyBorder="1" applyAlignment="1">
      <alignment horizontal="center" vertical="center"/>
    </xf>
    <xf numFmtId="0" fontId="6" fillId="0" borderId="10" xfId="84" applyFont="1" applyBorder="1" applyAlignment="1">
      <alignment horizontal="center" vertical="center"/>
    </xf>
    <xf numFmtId="0" fontId="6" fillId="0" borderId="25" xfId="84" applyFont="1" applyBorder="1" applyAlignment="1">
      <alignment horizontal="center" vertical="center"/>
    </xf>
    <xf numFmtId="0" fontId="6" fillId="0" borderId="44" xfId="84" applyFont="1" applyBorder="1" applyAlignment="1">
      <alignment vertical="center" textRotation="255"/>
    </xf>
    <xf numFmtId="0" fontId="6" fillId="0" borderId="50" xfId="84" applyFont="1" applyBorder="1" applyAlignment="1">
      <alignment vertical="center" textRotation="255"/>
    </xf>
    <xf numFmtId="0" fontId="6" fillId="0" borderId="42" xfId="84" applyFont="1" applyBorder="1" applyAlignment="1">
      <alignment vertical="center" textRotation="255"/>
    </xf>
    <xf numFmtId="0" fontId="6" fillId="24" borderId="46" xfId="84" applyFont="1" applyFill="1" applyBorder="1" applyAlignment="1">
      <alignment vertical="center" shrinkToFit="1"/>
    </xf>
    <xf numFmtId="0" fontId="6" fillId="24" borderId="59" xfId="84" applyFont="1" applyFill="1" applyBorder="1" applyAlignment="1">
      <alignment vertical="center" shrinkToFit="1"/>
    </xf>
    <xf numFmtId="0" fontId="6" fillId="24" borderId="60" xfId="84" applyFont="1" applyFill="1" applyBorder="1" applyAlignment="1">
      <alignment vertical="center" shrinkToFit="1"/>
    </xf>
    <xf numFmtId="38" fontId="6" fillId="25" borderId="27" xfId="63" applyFont="1" applyFill="1" applyBorder="1" applyAlignment="1">
      <alignment horizontal="right" vertical="center" shrinkToFit="1"/>
    </xf>
    <xf numFmtId="38" fontId="6" fillId="25" borderId="11" xfId="63" applyFont="1" applyFill="1" applyBorder="1" applyAlignment="1">
      <alignment horizontal="right" vertical="center" shrinkToFit="1"/>
    </xf>
    <xf numFmtId="38" fontId="6" fillId="25" borderId="12" xfId="63" applyFont="1" applyFill="1" applyBorder="1" applyAlignment="1">
      <alignment horizontal="right" vertical="center" shrinkToFit="1"/>
    </xf>
    <xf numFmtId="38" fontId="6" fillId="6" borderId="27" xfId="63" applyFont="1" applyFill="1" applyBorder="1" applyAlignment="1">
      <alignment horizontal="center" vertical="center" shrinkToFit="1"/>
    </xf>
    <xf numFmtId="38" fontId="6" fillId="6" borderId="12" xfId="63" applyFont="1" applyFill="1" applyBorder="1" applyAlignment="1">
      <alignment horizontal="center" vertical="center" shrinkToFit="1"/>
    </xf>
    <xf numFmtId="180" fontId="6" fillId="0" borderId="27" xfId="63" applyNumberFormat="1" applyFont="1" applyFill="1" applyBorder="1" applyAlignment="1">
      <alignment horizontal="right" vertical="center" shrinkToFit="1"/>
    </xf>
    <xf numFmtId="180" fontId="6" fillId="0" borderId="11" xfId="63" applyNumberFormat="1" applyFont="1" applyFill="1" applyBorder="1" applyAlignment="1">
      <alignment horizontal="right" vertical="center" shrinkToFit="1"/>
    </xf>
    <xf numFmtId="38" fontId="11" fillId="25" borderId="46" xfId="63" applyNumberFormat="1" applyFont="1" applyFill="1" applyBorder="1" applyAlignment="1">
      <alignment horizontal="left" vertical="center"/>
    </xf>
    <xf numFmtId="38" fontId="11" fillId="25" borderId="59" xfId="63" applyNumberFormat="1" applyFont="1" applyFill="1" applyBorder="1" applyAlignment="1">
      <alignment horizontal="left" vertical="center"/>
    </xf>
    <xf numFmtId="38" fontId="11" fillId="25" borderId="60" xfId="63" applyNumberFormat="1" applyFont="1" applyFill="1" applyBorder="1" applyAlignment="1">
      <alignment horizontal="left" vertical="center"/>
    </xf>
    <xf numFmtId="0" fontId="6" fillId="30" borderId="27" xfId="84" applyFont="1" applyFill="1" applyBorder="1" applyAlignment="1">
      <alignment vertical="center" textRotation="255"/>
    </xf>
    <xf numFmtId="0" fontId="6" fillId="30" borderId="15" xfId="84" applyFont="1" applyFill="1" applyBorder="1" applyAlignment="1">
      <alignment vertical="center" textRotation="255"/>
    </xf>
    <xf numFmtId="0" fontId="6" fillId="30" borderId="26" xfId="84" applyFont="1" applyFill="1" applyBorder="1" applyAlignment="1">
      <alignment vertical="center" textRotation="255"/>
    </xf>
    <xf numFmtId="0" fontId="6" fillId="0" borderId="36" xfId="84" applyFont="1" applyBorder="1" applyAlignment="1">
      <alignment horizontal="center" vertical="center" shrinkToFit="1"/>
    </xf>
    <xf numFmtId="0" fontId="6" fillId="0" borderId="10" xfId="84" applyFont="1" applyBorder="1" applyAlignment="1">
      <alignment horizontal="center" vertical="center" shrinkToFit="1"/>
    </xf>
    <xf numFmtId="0" fontId="6" fillId="0" borderId="25" xfId="84" applyFont="1" applyBorder="1" applyAlignment="1">
      <alignment horizontal="center" vertical="center" shrinkToFit="1"/>
    </xf>
    <xf numFmtId="0" fontId="6" fillId="24" borderId="17" xfId="84" applyFont="1" applyFill="1" applyBorder="1" applyAlignment="1">
      <alignment horizontal="left" vertical="center" shrinkToFit="1"/>
    </xf>
    <xf numFmtId="0" fontId="6" fillId="24" borderId="63" xfId="84" applyFont="1" applyFill="1" applyBorder="1" applyAlignment="1">
      <alignment horizontal="left" vertical="center" shrinkToFit="1"/>
    </xf>
    <xf numFmtId="0" fontId="6" fillId="24" borderId="64" xfId="84" applyFont="1" applyFill="1" applyBorder="1" applyAlignment="1">
      <alignment horizontal="left" vertical="center" shrinkToFit="1"/>
    </xf>
    <xf numFmtId="0" fontId="6" fillId="0" borderId="44" xfId="84" applyFont="1" applyBorder="1" applyAlignment="1">
      <alignment horizontal="center" vertical="center" textRotation="255"/>
    </xf>
    <xf numFmtId="0" fontId="6" fillId="0" borderId="50" xfId="84" applyFont="1" applyBorder="1" applyAlignment="1">
      <alignment horizontal="center" vertical="center" textRotation="255"/>
    </xf>
    <xf numFmtId="0" fontId="6" fillId="0" borderId="203" xfId="84" applyFont="1" applyBorder="1" applyAlignment="1">
      <alignment horizontal="center" vertical="center" textRotation="255"/>
    </xf>
    <xf numFmtId="0" fontId="6" fillId="0" borderId="65" xfId="84" applyFont="1" applyFill="1" applyBorder="1" applyAlignment="1">
      <alignment horizontal="left" vertical="center" shrinkToFit="1"/>
    </xf>
    <xf numFmtId="0" fontId="6" fillId="0" borderId="66" xfId="84" applyFont="1" applyFill="1" applyBorder="1" applyAlignment="1">
      <alignment horizontal="left" vertical="center" shrinkToFit="1"/>
    </xf>
    <xf numFmtId="0" fontId="6" fillId="0" borderId="67" xfId="84" applyFont="1" applyFill="1" applyBorder="1" applyAlignment="1">
      <alignment horizontal="left" vertical="center" shrinkToFit="1"/>
    </xf>
    <xf numFmtId="38" fontId="6" fillId="25" borderId="15" xfId="63" applyFont="1" applyFill="1" applyBorder="1" applyAlignment="1">
      <alignment horizontal="right" vertical="center" shrinkToFit="1"/>
    </xf>
    <xf numFmtId="38" fontId="6" fillId="25" borderId="0" xfId="63" applyFont="1" applyFill="1" applyBorder="1" applyAlignment="1">
      <alignment horizontal="right" vertical="center" shrinkToFit="1"/>
    </xf>
    <xf numFmtId="38" fontId="6" fillId="25" borderId="13" xfId="63" applyFont="1" applyFill="1" applyBorder="1" applyAlignment="1">
      <alignment horizontal="right" vertical="center" shrinkToFit="1"/>
    </xf>
    <xf numFmtId="0" fontId="6" fillId="0" borderId="15" xfId="84" applyNumberFormat="1" applyFont="1" applyFill="1" applyBorder="1" applyAlignment="1">
      <alignment horizontal="center" vertical="center"/>
    </xf>
    <xf numFmtId="0" fontId="6" fillId="0" borderId="13" xfId="84" applyNumberFormat="1" applyFont="1" applyFill="1" applyBorder="1" applyAlignment="1">
      <alignment horizontal="center" vertical="center"/>
    </xf>
    <xf numFmtId="180" fontId="6" fillId="0" borderId="15" xfId="63" applyNumberFormat="1" applyFont="1" applyFill="1" applyBorder="1" applyAlignment="1">
      <alignment horizontal="right" vertical="center" shrinkToFit="1"/>
    </xf>
    <xf numFmtId="180" fontId="6" fillId="0" borderId="0" xfId="63" applyNumberFormat="1" applyFont="1" applyFill="1" applyBorder="1" applyAlignment="1">
      <alignment horizontal="right" vertical="center" shrinkToFit="1"/>
    </xf>
    <xf numFmtId="180" fontId="11" fillId="25" borderId="65" xfId="63" applyNumberFormat="1" applyFont="1" applyFill="1" applyBorder="1" applyAlignment="1">
      <alignment horizontal="left" vertical="center" shrinkToFit="1"/>
    </xf>
    <xf numFmtId="180" fontId="11" fillId="25" borderId="66" xfId="63" applyNumberFormat="1" applyFont="1" applyFill="1" applyBorder="1" applyAlignment="1">
      <alignment horizontal="left" vertical="center" shrinkToFit="1"/>
    </xf>
    <xf numFmtId="180" fontId="11" fillId="25" borderId="67" xfId="63" applyNumberFormat="1" applyFont="1" applyFill="1" applyBorder="1" applyAlignment="1">
      <alignment horizontal="left" vertical="center" shrinkToFit="1"/>
    </xf>
    <xf numFmtId="180" fontId="9" fillId="24" borderId="53" xfId="63" applyNumberFormat="1" applyFont="1" applyFill="1" applyBorder="1" applyAlignment="1">
      <alignment horizontal="right" vertical="center"/>
    </xf>
    <xf numFmtId="180" fontId="9" fillId="24" borderId="54" xfId="63" applyNumberFormat="1" applyFont="1" applyFill="1" applyBorder="1" applyAlignment="1">
      <alignment horizontal="right" vertical="center"/>
    </xf>
    <xf numFmtId="180" fontId="6" fillId="24" borderId="53" xfId="63" applyNumberFormat="1" applyFont="1" applyFill="1" applyBorder="1" applyAlignment="1">
      <alignment horizontal="right" vertical="center"/>
    </xf>
    <xf numFmtId="180" fontId="6" fillId="24" borderId="54" xfId="63" applyNumberFormat="1" applyFont="1" applyFill="1" applyBorder="1" applyAlignment="1">
      <alignment horizontal="right" vertical="center"/>
    </xf>
    <xf numFmtId="180" fontId="6" fillId="24" borderId="181" xfId="63" applyNumberFormat="1" applyFont="1" applyFill="1" applyBorder="1" applyAlignment="1">
      <alignment horizontal="right" vertical="center"/>
    </xf>
    <xf numFmtId="0" fontId="6" fillId="0" borderId="52" xfId="84" applyFont="1" applyFill="1" applyBorder="1" applyAlignment="1">
      <alignment horizontal="left" vertical="center" shrinkToFit="1"/>
    </xf>
    <xf numFmtId="0" fontId="6" fillId="0" borderId="61" xfId="84" applyFont="1" applyFill="1" applyBorder="1" applyAlignment="1">
      <alignment horizontal="left" vertical="center" shrinkToFit="1"/>
    </xf>
    <xf numFmtId="0" fontId="6" fillId="0" borderId="62" xfId="84" applyFont="1" applyFill="1" applyBorder="1" applyAlignment="1">
      <alignment horizontal="left" vertical="center" shrinkToFit="1"/>
    </xf>
    <xf numFmtId="38" fontId="6" fillId="24" borderId="17" xfId="84" applyNumberFormat="1" applyFont="1" applyFill="1" applyBorder="1" applyAlignment="1">
      <alignment horizontal="center" vertical="center"/>
    </xf>
    <xf numFmtId="38" fontId="6" fillId="24" borderId="64" xfId="84" applyNumberFormat="1" applyFont="1" applyFill="1" applyBorder="1" applyAlignment="1">
      <alignment horizontal="center" vertical="center"/>
    </xf>
    <xf numFmtId="180" fontId="11" fillId="25" borderId="17" xfId="63" applyNumberFormat="1" applyFont="1" applyFill="1" applyBorder="1" applyAlignment="1">
      <alignment horizontal="left" vertical="center" shrinkToFit="1"/>
    </xf>
    <xf numFmtId="180" fontId="11" fillId="25" borderId="63" xfId="63" applyNumberFormat="1" applyFont="1" applyFill="1" applyBorder="1" applyAlignment="1">
      <alignment horizontal="left" vertical="center" shrinkToFit="1"/>
    </xf>
    <xf numFmtId="180" fontId="11" fillId="25" borderId="64" xfId="63" applyNumberFormat="1" applyFont="1" applyFill="1" applyBorder="1" applyAlignment="1">
      <alignment horizontal="left" vertical="center" shrinkToFit="1"/>
    </xf>
    <xf numFmtId="0" fontId="6" fillId="0" borderId="17" xfId="84" applyNumberFormat="1" applyFont="1" applyFill="1" applyBorder="1" applyAlignment="1">
      <alignment horizontal="center" vertical="center"/>
    </xf>
    <xf numFmtId="0" fontId="6" fillId="0" borderId="64" xfId="84" applyNumberFormat="1" applyFont="1" applyFill="1" applyBorder="1" applyAlignment="1">
      <alignment horizontal="center" vertical="center"/>
    </xf>
    <xf numFmtId="0" fontId="6" fillId="0" borderId="17" xfId="84" applyFont="1" applyFill="1" applyBorder="1" applyAlignment="1">
      <alignment horizontal="left" vertical="center" shrinkToFit="1"/>
    </xf>
    <xf numFmtId="0" fontId="6" fillId="0" borderId="63" xfId="84" applyFont="1" applyFill="1" applyBorder="1" applyAlignment="1">
      <alignment horizontal="left" vertical="center" shrinkToFit="1"/>
    </xf>
    <xf numFmtId="0" fontId="6" fillId="0" borderId="64" xfId="84" applyFont="1" applyFill="1" applyBorder="1" applyAlignment="1">
      <alignment horizontal="left" vertical="center" shrinkToFit="1"/>
    </xf>
    <xf numFmtId="38" fontId="6" fillId="24" borderId="27" xfId="84" applyNumberFormat="1" applyFont="1" applyFill="1" applyBorder="1" applyAlignment="1">
      <alignment horizontal="center" vertical="center"/>
    </xf>
    <xf numFmtId="38" fontId="6" fillId="24" borderId="12" xfId="84" applyNumberFormat="1" applyFont="1" applyFill="1" applyBorder="1" applyAlignment="1">
      <alignment horizontal="center" vertical="center"/>
    </xf>
    <xf numFmtId="180" fontId="11" fillId="25" borderId="46" xfId="63" applyNumberFormat="1" applyFont="1" applyFill="1" applyBorder="1" applyAlignment="1">
      <alignment horizontal="left" vertical="center" shrinkToFit="1"/>
    </xf>
    <xf numFmtId="180" fontId="11" fillId="25" borderId="59" xfId="63" applyNumberFormat="1" applyFont="1" applyFill="1" applyBorder="1" applyAlignment="1">
      <alignment horizontal="left" vertical="center" shrinkToFit="1"/>
    </xf>
    <xf numFmtId="180" fontId="11" fillId="25" borderId="60" xfId="63" applyNumberFormat="1" applyFont="1" applyFill="1" applyBorder="1" applyAlignment="1">
      <alignment horizontal="left" vertical="center" shrinkToFit="1"/>
    </xf>
    <xf numFmtId="0" fontId="6" fillId="6" borderId="17" xfId="84" applyFont="1" applyFill="1" applyBorder="1" applyAlignment="1">
      <alignment horizontal="left" vertical="center" shrinkToFit="1"/>
    </xf>
    <xf numFmtId="0" fontId="6" fillId="6" borderId="63" xfId="84" applyFont="1" applyFill="1" applyBorder="1" applyAlignment="1">
      <alignment horizontal="left" vertical="center" shrinkToFit="1"/>
    </xf>
    <xf numFmtId="0" fontId="6" fillId="6" borderId="17" xfId="84" applyNumberFormat="1" applyFont="1" applyFill="1" applyBorder="1" applyAlignment="1">
      <alignment horizontal="center" vertical="center"/>
    </xf>
    <xf numFmtId="0" fontId="6" fillId="6" borderId="64" xfId="84" applyNumberFormat="1" applyFont="1" applyFill="1" applyBorder="1" applyAlignment="1">
      <alignment horizontal="center" vertical="center"/>
    </xf>
    <xf numFmtId="0" fontId="6" fillId="24" borderId="44" xfId="84" applyFont="1" applyFill="1" applyBorder="1" applyAlignment="1">
      <alignment horizontal="center" vertical="center" textRotation="255" shrinkToFit="1"/>
    </xf>
    <xf numFmtId="0" fontId="6" fillId="24" borderId="50" xfId="84" applyFont="1" applyFill="1" applyBorder="1" applyAlignment="1">
      <alignment horizontal="center" vertical="center" textRotation="255" shrinkToFit="1"/>
    </xf>
    <xf numFmtId="0" fontId="6" fillId="24" borderId="46" xfId="84" applyFont="1" applyFill="1" applyBorder="1" applyAlignment="1">
      <alignment horizontal="left" vertical="center" shrinkToFit="1"/>
    </xf>
    <xf numFmtId="0" fontId="6" fillId="24" borderId="59" xfId="84" applyFont="1" applyFill="1" applyBorder="1" applyAlignment="1">
      <alignment horizontal="left" vertical="center" shrinkToFit="1"/>
    </xf>
    <xf numFmtId="0" fontId="6" fillId="24" borderId="60" xfId="84" applyFont="1" applyFill="1" applyBorder="1" applyAlignment="1">
      <alignment horizontal="left" vertical="center" shrinkToFit="1"/>
    </xf>
    <xf numFmtId="38" fontId="6" fillId="25" borderId="46" xfId="63" applyFont="1" applyFill="1" applyBorder="1" applyAlignment="1">
      <alignment horizontal="right" vertical="center" shrinkToFit="1"/>
    </xf>
    <xf numFmtId="38" fontId="6" fillId="25" borderId="59" xfId="63" applyFont="1" applyFill="1" applyBorder="1" applyAlignment="1">
      <alignment horizontal="right" vertical="center" shrinkToFit="1"/>
    </xf>
    <xf numFmtId="38" fontId="6" fillId="25" borderId="60" xfId="63" applyFont="1" applyFill="1" applyBorder="1" applyAlignment="1">
      <alignment horizontal="right" vertical="center" shrinkToFit="1"/>
    </xf>
    <xf numFmtId="38" fontId="6" fillId="24" borderId="46" xfId="84" applyNumberFormat="1" applyFont="1" applyFill="1" applyBorder="1" applyAlignment="1">
      <alignment horizontal="center" vertical="center"/>
    </xf>
    <xf numFmtId="38" fontId="6" fillId="24" borderId="60" xfId="84" applyNumberFormat="1" applyFont="1" applyFill="1" applyBorder="1" applyAlignment="1">
      <alignment horizontal="center" vertical="center"/>
    </xf>
    <xf numFmtId="0" fontId="6" fillId="24" borderId="27" xfId="84" applyFont="1" applyFill="1" applyBorder="1" applyAlignment="1">
      <alignment horizontal="center" vertical="center" textRotation="255" shrinkToFit="1"/>
    </xf>
    <xf numFmtId="0" fontId="6" fillId="24" borderId="15" xfId="84" applyFont="1" applyFill="1" applyBorder="1" applyAlignment="1">
      <alignment horizontal="center" vertical="center" textRotation="255" shrinkToFit="1"/>
    </xf>
    <xf numFmtId="0" fontId="6" fillId="24" borderId="206" xfId="84" applyFont="1" applyFill="1" applyBorder="1" applyAlignment="1">
      <alignment horizontal="center" vertical="center" textRotation="255" shrinkToFit="1"/>
    </xf>
    <xf numFmtId="0" fontId="6" fillId="0" borderId="46" xfId="84" applyFont="1" applyFill="1" applyBorder="1" applyAlignment="1">
      <alignment horizontal="left" vertical="center" shrinkToFit="1"/>
    </xf>
    <xf numFmtId="0" fontId="6" fillId="0" borderId="59" xfId="84" applyFont="1" applyFill="1" applyBorder="1" applyAlignment="1">
      <alignment horizontal="left" vertical="center" shrinkToFit="1"/>
    </xf>
    <xf numFmtId="0" fontId="6" fillId="0" borderId="60" xfId="84" applyFont="1" applyFill="1" applyBorder="1" applyAlignment="1">
      <alignment horizontal="left" vertical="center" shrinkToFit="1"/>
    </xf>
    <xf numFmtId="0" fontId="6" fillId="0" borderId="27" xfId="83" applyFont="1" applyBorder="1" applyAlignment="1">
      <alignment horizontal="center" vertical="center"/>
    </xf>
    <xf numFmtId="0" fontId="6" fillId="0" borderId="11" xfId="83" applyFont="1" applyBorder="1" applyAlignment="1">
      <alignment horizontal="center" vertical="center"/>
    </xf>
    <xf numFmtId="0" fontId="6" fillId="0" borderId="229" xfId="83" applyFont="1" applyBorder="1" applyAlignment="1">
      <alignment horizontal="center" vertical="center"/>
    </xf>
    <xf numFmtId="0" fontId="6" fillId="25" borderId="69" xfId="83" applyFont="1" applyFill="1" applyBorder="1" applyAlignment="1">
      <alignment horizontal="center" vertical="center"/>
    </xf>
    <xf numFmtId="0" fontId="6" fillId="25" borderId="11" xfId="83" applyFont="1" applyFill="1" applyBorder="1" applyAlignment="1">
      <alignment horizontal="center" vertical="center"/>
    </xf>
    <xf numFmtId="0" fontId="6" fillId="25" borderId="12" xfId="83" applyFont="1" applyFill="1" applyBorder="1" applyAlignment="1">
      <alignment horizontal="center" vertical="center"/>
    </xf>
    <xf numFmtId="0" fontId="6" fillId="24" borderId="230" xfId="83" applyFont="1" applyFill="1" applyBorder="1" applyAlignment="1">
      <alignment horizontal="center" vertical="center"/>
    </xf>
    <xf numFmtId="0" fontId="6" fillId="24" borderId="231" xfId="83" applyFont="1" applyFill="1" applyBorder="1" applyAlignment="1">
      <alignment horizontal="center" vertical="center"/>
    </xf>
    <xf numFmtId="0" fontId="6" fillId="24" borderId="232" xfId="83" applyFont="1" applyFill="1" applyBorder="1" applyAlignment="1">
      <alignment horizontal="center" vertical="center"/>
    </xf>
    <xf numFmtId="0" fontId="6" fillId="24" borderId="233" xfId="83" applyFont="1" applyFill="1" applyBorder="1" applyAlignment="1">
      <alignment horizontal="center" vertical="center"/>
    </xf>
    <xf numFmtId="0" fontId="6" fillId="24" borderId="234" xfId="83" applyFont="1" applyFill="1" applyBorder="1" applyAlignment="1">
      <alignment horizontal="center" vertical="center"/>
    </xf>
    <xf numFmtId="0" fontId="6" fillId="24" borderId="235" xfId="83" applyFont="1" applyFill="1" applyBorder="1" applyAlignment="1">
      <alignment horizontal="center" vertical="center"/>
    </xf>
    <xf numFmtId="0" fontId="6" fillId="24" borderId="236" xfId="83" applyFont="1" applyFill="1" applyBorder="1" applyAlignment="1">
      <alignment horizontal="center" vertical="center"/>
    </xf>
    <xf numFmtId="0" fontId="6" fillId="24" borderId="237" xfId="83" applyFont="1" applyFill="1" applyBorder="1" applyAlignment="1">
      <alignment horizontal="center" vertical="center"/>
    </xf>
    <xf numFmtId="0" fontId="6" fillId="24" borderId="238" xfId="83" applyFont="1" applyFill="1" applyBorder="1" applyAlignment="1">
      <alignment horizontal="center" vertical="center"/>
    </xf>
    <xf numFmtId="49" fontId="6" fillId="25" borderId="27" xfId="83" applyNumberFormat="1" applyFont="1" applyFill="1" applyBorder="1" applyAlignment="1">
      <alignment horizontal="left" vertical="center"/>
    </xf>
    <xf numFmtId="49" fontId="6" fillId="25" borderId="11" xfId="83" applyNumberFormat="1" applyFont="1" applyFill="1" applyBorder="1" applyAlignment="1">
      <alignment horizontal="left" vertical="center"/>
    </xf>
    <xf numFmtId="49" fontId="6" fillId="25" borderId="12" xfId="83" applyNumberFormat="1" applyFont="1" applyFill="1" applyBorder="1" applyAlignment="1">
      <alignment horizontal="left" vertical="center"/>
    </xf>
    <xf numFmtId="0" fontId="6" fillId="24" borderId="230" xfId="84" applyFont="1" applyFill="1" applyBorder="1" applyAlignment="1">
      <alignment horizontal="center" vertical="center"/>
    </xf>
    <xf numFmtId="0" fontId="6" fillId="24" borderId="231" xfId="84" applyFont="1" applyFill="1" applyBorder="1" applyAlignment="1">
      <alignment horizontal="center" vertical="center"/>
    </xf>
    <xf numFmtId="0" fontId="6" fillId="24" borderId="232" xfId="84" applyFont="1" applyFill="1" applyBorder="1" applyAlignment="1">
      <alignment horizontal="center" vertical="center"/>
    </xf>
    <xf numFmtId="0" fontId="6" fillId="24" borderId="233" xfId="84" applyFont="1" applyFill="1" applyBorder="1" applyAlignment="1">
      <alignment horizontal="center" vertical="center"/>
    </xf>
    <xf numFmtId="0" fontId="6" fillId="24" borderId="234" xfId="84" applyFont="1" applyFill="1" applyBorder="1" applyAlignment="1">
      <alignment horizontal="center" vertical="center"/>
    </xf>
    <xf numFmtId="0" fontId="6" fillId="24" borderId="235" xfId="84" applyFont="1" applyFill="1" applyBorder="1" applyAlignment="1">
      <alignment horizontal="center" vertical="center"/>
    </xf>
    <xf numFmtId="0" fontId="6" fillId="24" borderId="236" xfId="84" applyFont="1" applyFill="1" applyBorder="1" applyAlignment="1">
      <alignment horizontal="center" vertical="center"/>
    </xf>
    <xf numFmtId="0" fontId="6" fillId="24" borderId="237" xfId="84" applyFont="1" applyFill="1" applyBorder="1" applyAlignment="1">
      <alignment horizontal="center" vertical="center"/>
    </xf>
    <xf numFmtId="0" fontId="6" fillId="24" borderId="238" xfId="84" applyFont="1" applyFill="1" applyBorder="1" applyAlignment="1">
      <alignment horizontal="center" vertical="center"/>
    </xf>
    <xf numFmtId="0" fontId="6" fillId="0" borderId="17" xfId="83" applyFont="1" applyBorder="1" applyAlignment="1">
      <alignment horizontal="center" vertical="center" shrinkToFit="1"/>
    </xf>
    <xf numFmtId="0" fontId="6" fillId="0" borderId="63" xfId="83" applyFont="1" applyBorder="1" applyAlignment="1">
      <alignment horizontal="center" vertical="center" shrinkToFit="1"/>
    </xf>
    <xf numFmtId="0" fontId="6" fillId="0" borderId="209" xfId="83" applyFont="1" applyBorder="1" applyAlignment="1">
      <alignment horizontal="center" vertical="center" shrinkToFit="1"/>
    </xf>
    <xf numFmtId="0" fontId="6" fillId="25" borderId="70" xfId="83" applyFont="1" applyFill="1" applyBorder="1" applyAlignment="1">
      <alignment horizontal="center" vertical="center" shrinkToFit="1"/>
    </xf>
    <xf numFmtId="0" fontId="6" fillId="25" borderId="63" xfId="83" applyFont="1" applyFill="1" applyBorder="1" applyAlignment="1">
      <alignment horizontal="center" vertical="center" shrinkToFit="1"/>
    </xf>
    <xf numFmtId="0" fontId="6" fillId="25" borderId="64" xfId="83" applyFont="1" applyFill="1" applyBorder="1" applyAlignment="1">
      <alignment horizontal="center" vertical="center" shrinkToFit="1"/>
    </xf>
    <xf numFmtId="0" fontId="6" fillId="25" borderId="17" xfId="84" applyFont="1" applyFill="1" applyBorder="1" applyAlignment="1">
      <alignment horizontal="left" vertical="center"/>
    </xf>
    <xf numFmtId="0" fontId="6" fillId="25" borderId="63" xfId="84" applyFont="1" applyFill="1" applyBorder="1" applyAlignment="1">
      <alignment horizontal="left" vertical="center"/>
    </xf>
    <xf numFmtId="0" fontId="6" fillId="25" borderId="64" xfId="84" applyFont="1" applyFill="1" applyBorder="1" applyAlignment="1">
      <alignment horizontal="left" vertical="center"/>
    </xf>
    <xf numFmtId="0" fontId="6" fillId="0" borderId="26" xfId="83" applyFont="1" applyBorder="1" applyAlignment="1">
      <alignment horizontal="center" vertical="center" shrinkToFit="1"/>
    </xf>
    <xf numFmtId="0" fontId="6" fillId="0" borderId="16" xfId="83" applyFont="1" applyBorder="1" applyAlignment="1">
      <alignment horizontal="center" vertical="center" shrinkToFit="1"/>
    </xf>
    <xf numFmtId="0" fontId="6" fillId="0" borderId="213" xfId="83" applyFont="1" applyBorder="1" applyAlignment="1">
      <alignment horizontal="center" vertical="center" shrinkToFit="1"/>
    </xf>
    <xf numFmtId="0" fontId="6" fillId="25" borderId="34" xfId="83" applyFont="1" applyFill="1" applyBorder="1" applyAlignment="1">
      <alignment horizontal="center" vertical="center" shrinkToFit="1"/>
    </xf>
    <xf numFmtId="0" fontId="6" fillId="25" borderId="205" xfId="83" applyFont="1" applyFill="1" applyBorder="1" applyAlignment="1">
      <alignment horizontal="center" vertical="center" shrinkToFit="1"/>
    </xf>
    <xf numFmtId="0" fontId="6" fillId="25" borderId="57" xfId="83" applyFont="1" applyFill="1" applyBorder="1" applyAlignment="1">
      <alignment horizontal="center" vertical="center" shrinkToFit="1"/>
    </xf>
    <xf numFmtId="0" fontId="6" fillId="25" borderId="18" xfId="84" applyFont="1" applyFill="1" applyBorder="1" applyAlignment="1">
      <alignment horizontal="left" vertical="center"/>
    </xf>
    <xf numFmtId="0" fontId="6" fillId="25" borderId="205" xfId="84" applyFont="1" applyFill="1" applyBorder="1" applyAlignment="1">
      <alignment horizontal="left" vertical="center"/>
    </xf>
    <xf numFmtId="0" fontId="6" fillId="25" borderId="57" xfId="84" applyFont="1" applyFill="1" applyBorder="1" applyAlignment="1">
      <alignment horizontal="left" vertical="center"/>
    </xf>
    <xf numFmtId="0" fontId="6" fillId="30" borderId="69" xfId="83" applyFont="1" applyFill="1" applyBorder="1" applyAlignment="1">
      <alignment horizontal="center" vertical="center"/>
    </xf>
    <xf numFmtId="0" fontId="6" fillId="30" borderId="11" xfId="83" applyFont="1" applyFill="1" applyBorder="1" applyAlignment="1">
      <alignment horizontal="center" vertical="center"/>
    </xf>
    <xf numFmtId="49" fontId="6" fillId="30" borderId="27" xfId="83" applyNumberFormat="1" applyFont="1" applyFill="1" applyBorder="1" applyAlignment="1">
      <alignment horizontal="center" vertical="center"/>
    </xf>
    <xf numFmtId="49" fontId="6" fillId="30" borderId="11" xfId="83" applyNumberFormat="1" applyFont="1" applyFill="1" applyBorder="1" applyAlignment="1">
      <alignment horizontal="center" vertical="center"/>
    </xf>
    <xf numFmtId="49" fontId="6" fillId="30" borderId="12" xfId="83" applyNumberFormat="1" applyFont="1" applyFill="1" applyBorder="1" applyAlignment="1">
      <alignment horizontal="center" vertical="center"/>
    </xf>
    <xf numFmtId="0" fontId="6" fillId="0" borderId="26" xfId="83" applyFont="1" applyBorder="1" applyAlignment="1">
      <alignment horizontal="center" vertical="center"/>
    </xf>
    <xf numFmtId="0" fontId="6" fillId="0" borderId="16" xfId="83" applyFont="1" applyBorder="1" applyAlignment="1">
      <alignment horizontal="center" vertical="center"/>
    </xf>
    <xf numFmtId="0" fontId="6" fillId="0" borderId="213" xfId="83" applyFont="1" applyBorder="1" applyAlignment="1">
      <alignment horizontal="center" vertical="center"/>
    </xf>
    <xf numFmtId="0" fontId="12" fillId="0" borderId="69" xfId="83" applyFont="1" applyBorder="1" applyAlignment="1">
      <alignment horizontal="center" vertical="center" wrapText="1" shrinkToFit="1"/>
    </xf>
    <xf numFmtId="0" fontId="12" fillId="0" borderId="11" xfId="83" applyFont="1" applyBorder="1" applyAlignment="1">
      <alignment horizontal="center" vertical="center" shrinkToFit="1"/>
    </xf>
    <xf numFmtId="0" fontId="12" fillId="0" borderId="27" xfId="83" applyFont="1" applyBorder="1" applyAlignment="1">
      <alignment horizontal="center" vertical="center" wrapText="1" shrinkToFit="1"/>
    </xf>
    <xf numFmtId="0" fontId="12" fillId="0" borderId="11" xfId="83" applyFont="1" applyBorder="1" applyAlignment="1">
      <alignment horizontal="center" vertical="center" wrapText="1" shrinkToFit="1"/>
    </xf>
    <xf numFmtId="0" fontId="12" fillId="0" borderId="12" xfId="83" applyFont="1" applyBorder="1" applyAlignment="1">
      <alignment horizontal="center" vertical="center" wrapText="1" shrinkToFit="1"/>
    </xf>
    <xf numFmtId="0" fontId="12" fillId="0" borderId="12" xfId="83" applyFont="1" applyBorder="1" applyAlignment="1">
      <alignment horizontal="center" vertical="center" shrinkToFit="1"/>
    </xf>
    <xf numFmtId="0" fontId="6" fillId="0" borderId="34" xfId="83" applyFont="1" applyBorder="1" applyAlignment="1">
      <alignment horizontal="center" vertical="center" wrapText="1" shrinkToFit="1"/>
    </xf>
    <xf numFmtId="0" fontId="6" fillId="0" borderId="205" xfId="83" applyFont="1" applyBorder="1" applyAlignment="1">
      <alignment horizontal="center" vertical="center" wrapText="1" shrinkToFit="1"/>
    </xf>
    <xf numFmtId="0" fontId="6" fillId="0" borderId="57" xfId="83" applyFont="1" applyBorder="1" applyAlignment="1">
      <alignment horizontal="center" vertical="center" wrapText="1" shrinkToFit="1"/>
    </xf>
    <xf numFmtId="0" fontId="6" fillId="0" borderId="18" xfId="83" applyFont="1" applyBorder="1" applyAlignment="1">
      <alignment horizontal="center" vertical="center" wrapText="1" shrinkToFit="1"/>
    </xf>
    <xf numFmtId="0" fontId="6" fillId="0" borderId="18" xfId="83" applyNumberFormat="1" applyFont="1" applyBorder="1" applyAlignment="1">
      <alignment horizontal="center" vertical="center" wrapText="1" shrinkToFit="1"/>
    </xf>
    <xf numFmtId="0" fontId="6" fillId="0" borderId="205" xfId="83" applyNumberFormat="1" applyFont="1" applyBorder="1" applyAlignment="1">
      <alignment horizontal="center" vertical="center" wrapText="1" shrinkToFit="1"/>
    </xf>
    <xf numFmtId="0" fontId="6" fillId="0" borderId="57" xfId="83" applyNumberFormat="1" applyFont="1" applyBorder="1" applyAlignment="1">
      <alignment horizontal="center" vertical="center" wrapText="1" shrinkToFit="1"/>
    </xf>
    <xf numFmtId="49" fontId="6" fillId="0" borderId="18" xfId="83" applyNumberFormat="1" applyFont="1" applyBorder="1" applyAlignment="1">
      <alignment horizontal="center" vertical="center" wrapText="1" shrinkToFit="1"/>
    </xf>
    <xf numFmtId="0" fontId="6" fillId="25" borderId="211" xfId="83" applyFont="1" applyFill="1" applyBorder="1" applyAlignment="1">
      <alignment horizontal="center" vertical="center"/>
    </xf>
    <xf numFmtId="0" fontId="6" fillId="25" borderId="227" xfId="83" applyFont="1" applyFill="1" applyBorder="1" applyAlignment="1">
      <alignment horizontal="center" vertical="center"/>
    </xf>
    <xf numFmtId="0" fontId="12" fillId="0" borderId="18" xfId="83" applyFont="1" applyBorder="1" applyAlignment="1">
      <alignment horizontal="center" vertical="center" wrapText="1" shrinkToFit="1"/>
    </xf>
    <xf numFmtId="0" fontId="12" fillId="0" borderId="205" xfId="83" applyFont="1" applyBorder="1" applyAlignment="1">
      <alignment horizontal="center" vertical="center" shrinkToFit="1"/>
    </xf>
    <xf numFmtId="0" fontId="6" fillId="25" borderId="34" xfId="83" applyFont="1" applyFill="1" applyBorder="1" applyAlignment="1">
      <alignment horizontal="center" vertical="center"/>
    </xf>
    <xf numFmtId="0" fontId="6" fillId="25" borderId="224" xfId="83" applyFont="1" applyFill="1" applyBorder="1" applyAlignment="1">
      <alignment horizontal="center" vertical="center"/>
    </xf>
    <xf numFmtId="0" fontId="6" fillId="25" borderId="225" xfId="83" applyFont="1" applyFill="1" applyBorder="1" applyAlignment="1">
      <alignment horizontal="center" vertical="center"/>
    </xf>
    <xf numFmtId="0" fontId="6" fillId="25" borderId="228" xfId="83" applyFont="1" applyFill="1" applyBorder="1" applyAlignment="1">
      <alignment horizontal="center" vertical="center"/>
    </xf>
    <xf numFmtId="0" fontId="12" fillId="0" borderId="17" xfId="83" applyFont="1" applyBorder="1" applyAlignment="1">
      <alignment horizontal="center" vertical="center" wrapText="1" shrinkToFit="1"/>
    </xf>
    <xf numFmtId="0" fontId="12" fillId="0" borderId="63" xfId="83" applyFont="1" applyBorder="1" applyAlignment="1">
      <alignment horizontal="center" vertical="center" shrinkToFit="1"/>
    </xf>
    <xf numFmtId="0" fontId="6" fillId="25" borderId="70" xfId="83" applyFont="1" applyFill="1" applyBorder="1" applyAlignment="1">
      <alignment horizontal="center" vertical="center"/>
    </xf>
    <xf numFmtId="0" fontId="6" fillId="25" borderId="210" xfId="83" applyFont="1" applyFill="1" applyBorder="1" applyAlignment="1">
      <alignment horizontal="center" vertical="center"/>
    </xf>
    <xf numFmtId="0" fontId="6" fillId="25" borderId="215" xfId="83" applyFont="1" applyFill="1" applyBorder="1" applyAlignment="1">
      <alignment horizontal="center" vertical="center"/>
    </xf>
    <xf numFmtId="0" fontId="6" fillId="25" borderId="214" xfId="83" applyFont="1" applyFill="1" applyBorder="1" applyAlignment="1">
      <alignment horizontal="center" vertical="center"/>
    </xf>
    <xf numFmtId="0" fontId="6" fillId="25" borderId="213" xfId="83" applyFont="1" applyFill="1" applyBorder="1" applyAlignment="1">
      <alignment horizontal="center" vertical="center"/>
    </xf>
    <xf numFmtId="0" fontId="6" fillId="25" borderId="124" xfId="83" applyFont="1" applyFill="1" applyBorder="1" applyAlignment="1">
      <alignment horizontal="center" vertical="center"/>
    </xf>
    <xf numFmtId="0" fontId="6" fillId="25" borderId="28" xfId="83" applyFont="1" applyFill="1" applyBorder="1" applyAlignment="1">
      <alignment horizontal="center" vertical="center"/>
    </xf>
    <xf numFmtId="0" fontId="6" fillId="25" borderId="178" xfId="83" applyFont="1" applyFill="1" applyBorder="1" applyAlignment="1">
      <alignment horizontal="center" vertical="center"/>
    </xf>
    <xf numFmtId="0" fontId="12" fillId="0" borderId="26" xfId="83" applyFont="1" applyBorder="1" applyAlignment="1">
      <alignment horizontal="center" vertical="center" wrapText="1" shrinkToFit="1"/>
    </xf>
    <xf numFmtId="0" fontId="12" fillId="0" borderId="16" xfId="83" applyFont="1" applyBorder="1" applyAlignment="1">
      <alignment horizontal="center" vertical="center" shrinkToFit="1"/>
    </xf>
    <xf numFmtId="0" fontId="12" fillId="0" borderId="213" xfId="83" applyFont="1" applyBorder="1" applyAlignment="1">
      <alignment horizontal="center" vertical="center" shrinkToFit="1"/>
    </xf>
    <xf numFmtId="0" fontId="6" fillId="25" borderId="71" xfId="83" applyFont="1" applyFill="1" applyBorder="1" applyAlignment="1">
      <alignment horizontal="center" vertical="center"/>
    </xf>
    <xf numFmtId="0" fontId="12" fillId="0" borderId="63" xfId="83" applyFont="1" applyBorder="1" applyAlignment="1">
      <alignment horizontal="center" vertical="center" wrapText="1" shrinkToFit="1"/>
    </xf>
    <xf numFmtId="0" fontId="12" fillId="0" borderId="209" xfId="83" applyFont="1" applyBorder="1" applyAlignment="1">
      <alignment horizontal="center" vertical="center" wrapText="1" shrinkToFit="1"/>
    </xf>
    <xf numFmtId="0" fontId="6" fillId="25" borderId="212" xfId="83" applyFont="1" applyFill="1" applyBorder="1" applyAlignment="1">
      <alignment horizontal="center" vertical="center"/>
    </xf>
    <xf numFmtId="0" fontId="10" fillId="27" borderId="36" xfId="83" applyFont="1" applyFill="1" applyBorder="1" applyAlignment="1">
      <alignment horizontal="center" vertical="center" wrapText="1"/>
    </xf>
    <xf numFmtId="0" fontId="10" fillId="27" borderId="10" xfId="83" applyFont="1" applyFill="1" applyBorder="1" applyAlignment="1">
      <alignment horizontal="center" vertical="center" wrapText="1"/>
    </xf>
    <xf numFmtId="0" fontId="12" fillId="0" borderId="69" xfId="83" applyFont="1" applyBorder="1" applyAlignment="1">
      <alignment horizontal="center" vertical="center" textRotation="255" shrinkToFit="1"/>
    </xf>
    <xf numFmtId="0" fontId="12" fillId="0" borderId="71" xfId="83" applyFont="1" applyBorder="1" applyAlignment="1">
      <alignment horizontal="center" vertical="center" textRotation="255" shrinkToFit="1"/>
    </xf>
    <xf numFmtId="0" fontId="6" fillId="0" borderId="44" xfId="83" applyFont="1" applyBorder="1" applyAlignment="1">
      <alignment horizontal="center" vertical="center" textRotation="255" shrinkToFit="1"/>
    </xf>
    <xf numFmtId="0" fontId="6" fillId="0" borderId="42" xfId="83" applyFont="1" applyBorder="1" applyAlignment="1">
      <alignment horizontal="center" vertical="center" textRotation="255" shrinkToFit="1"/>
    </xf>
    <xf numFmtId="0" fontId="6" fillId="0" borderId="36" xfId="83" applyFont="1" applyBorder="1" applyAlignment="1">
      <alignment horizontal="center" vertical="center" shrinkToFit="1"/>
    </xf>
    <xf numFmtId="0" fontId="6" fillId="0" borderId="10" xfId="83" applyFont="1" applyBorder="1" applyAlignment="1">
      <alignment horizontal="center" vertical="center" shrinkToFit="1"/>
    </xf>
    <xf numFmtId="0" fontId="6" fillId="0" borderId="207" xfId="83" applyFont="1" applyFill="1" applyBorder="1" applyAlignment="1">
      <alignment horizontal="center" vertical="center"/>
    </xf>
    <xf numFmtId="0" fontId="6" fillId="0" borderId="55" xfId="83" applyFont="1" applyFill="1" applyBorder="1" applyAlignment="1">
      <alignment horizontal="center" vertical="center"/>
    </xf>
    <xf numFmtId="0" fontId="6" fillId="0" borderId="208" xfId="83" applyFont="1" applyFill="1" applyBorder="1" applyAlignment="1">
      <alignment horizontal="center" vertical="center"/>
    </xf>
    <xf numFmtId="0" fontId="6" fillId="25" borderId="222" xfId="83" applyFont="1" applyFill="1" applyBorder="1" applyAlignment="1">
      <alignment horizontal="center" vertical="center"/>
    </xf>
    <xf numFmtId="0" fontId="6" fillId="25" borderId="223" xfId="83" applyFont="1" applyFill="1" applyBorder="1" applyAlignment="1">
      <alignment horizontal="center" vertical="center"/>
    </xf>
    <xf numFmtId="0" fontId="6" fillId="25" borderId="226" xfId="83" applyFont="1" applyFill="1" applyBorder="1" applyAlignment="1">
      <alignment horizontal="center" vertical="center"/>
    </xf>
    <xf numFmtId="0" fontId="12" fillId="0" borderId="219" xfId="83" applyFont="1" applyBorder="1" applyAlignment="1">
      <alignment horizontal="center" vertical="center" wrapText="1" shrinkToFit="1"/>
    </xf>
    <xf numFmtId="0" fontId="12" fillId="0" borderId="220" xfId="83" applyFont="1" applyBorder="1" applyAlignment="1">
      <alignment horizontal="center" vertical="center" shrinkToFit="1"/>
    </xf>
    <xf numFmtId="0" fontId="6" fillId="25" borderId="37" xfId="83" applyFont="1" applyFill="1" applyBorder="1" applyAlignment="1">
      <alignment horizontal="center" vertical="center"/>
    </xf>
    <xf numFmtId="0" fontId="6" fillId="25" borderId="221" xfId="83" applyFont="1" applyFill="1" applyBorder="1" applyAlignment="1">
      <alignment horizontal="center" vertical="center"/>
    </xf>
    <xf numFmtId="0" fontId="12" fillId="0" borderId="46" xfId="83" applyFont="1" applyBorder="1" applyAlignment="1">
      <alignment horizontal="center" vertical="center" wrapText="1" shrinkToFit="1"/>
    </xf>
    <xf numFmtId="0" fontId="12" fillId="0" borderId="59" xfId="83" applyFont="1" applyBorder="1" applyAlignment="1">
      <alignment horizontal="center" vertical="center" shrinkToFit="1"/>
    </xf>
    <xf numFmtId="0" fontId="6" fillId="25" borderId="72" xfId="83" applyFont="1" applyFill="1" applyBorder="1" applyAlignment="1">
      <alignment horizontal="center" vertical="center"/>
    </xf>
    <xf numFmtId="0" fontId="6" fillId="25" borderId="216" xfId="83" applyFont="1" applyFill="1" applyBorder="1" applyAlignment="1">
      <alignment horizontal="center" vertical="center"/>
    </xf>
    <xf numFmtId="0" fontId="6" fillId="25" borderId="217" xfId="83" applyFont="1" applyFill="1" applyBorder="1" applyAlignment="1">
      <alignment horizontal="center" vertical="center"/>
    </xf>
    <xf numFmtId="0" fontId="6" fillId="25" borderId="218" xfId="83" applyFont="1" applyFill="1" applyBorder="1" applyAlignment="1">
      <alignment horizontal="center" vertical="center"/>
    </xf>
    <xf numFmtId="0" fontId="58" fillId="2" borderId="0" xfId="84" applyFont="1" applyFill="1" applyAlignment="1">
      <alignment horizontal="center" vertical="center"/>
    </xf>
    <xf numFmtId="38" fontId="13" fillId="25" borderId="219" xfId="63" applyFont="1" applyFill="1" applyBorder="1" applyAlignment="1">
      <alignment horizontal="right" vertical="center" shrinkToFit="1"/>
    </xf>
    <xf numFmtId="38" fontId="13" fillId="25" borderId="220" xfId="63" applyFont="1" applyFill="1" applyBorder="1" applyAlignment="1">
      <alignment horizontal="right" vertical="center" shrinkToFit="1"/>
    </xf>
    <xf numFmtId="38" fontId="13" fillId="25" borderId="239" xfId="63" applyFont="1" applyFill="1" applyBorder="1" applyAlignment="1">
      <alignment horizontal="right" vertical="center" shrinkToFit="1"/>
    </xf>
    <xf numFmtId="38" fontId="13" fillId="6" borderId="219" xfId="63" applyFont="1" applyFill="1" applyBorder="1" applyAlignment="1">
      <alignment horizontal="center" vertical="center" shrinkToFit="1"/>
    </xf>
    <xf numFmtId="38" fontId="13" fillId="6" borderId="239" xfId="63" applyFont="1" applyFill="1" applyBorder="1" applyAlignment="1">
      <alignment horizontal="center" vertical="center" shrinkToFit="1"/>
    </xf>
    <xf numFmtId="38" fontId="13" fillId="25" borderId="17" xfId="63" applyFont="1" applyFill="1" applyBorder="1" applyAlignment="1">
      <alignment horizontal="right" vertical="center" shrinkToFit="1"/>
    </xf>
    <xf numFmtId="38" fontId="13" fillId="25" borderId="63" xfId="63" applyFont="1" applyFill="1" applyBorder="1" applyAlignment="1">
      <alignment horizontal="right" vertical="center" shrinkToFit="1"/>
    </xf>
    <xf numFmtId="38" fontId="13" fillId="25" borderId="64" xfId="63" applyFont="1" applyFill="1" applyBorder="1" applyAlignment="1">
      <alignment horizontal="right" vertical="center" shrinkToFit="1"/>
    </xf>
    <xf numFmtId="38" fontId="13" fillId="6" borderId="17" xfId="63" applyFont="1" applyFill="1" applyBorder="1" applyAlignment="1">
      <alignment horizontal="center" vertical="center" shrinkToFit="1"/>
    </xf>
    <xf numFmtId="38" fontId="13" fillId="6" borderId="64" xfId="63" applyFont="1" applyFill="1" applyBorder="1" applyAlignment="1">
      <alignment horizontal="center" vertical="center" shrinkToFit="1"/>
    </xf>
    <xf numFmtId="38" fontId="13" fillId="25" borderId="27" xfId="63" applyFont="1" applyFill="1" applyBorder="1" applyAlignment="1">
      <alignment horizontal="right" vertical="center" shrinkToFit="1"/>
    </xf>
    <xf numFmtId="38" fontId="13" fillId="25" borderId="11" xfId="63" applyFont="1" applyFill="1" applyBorder="1" applyAlignment="1">
      <alignment horizontal="right" vertical="center" shrinkToFit="1"/>
    </xf>
    <xf numFmtId="38" fontId="13" fillId="25" borderId="12" xfId="63" applyFont="1" applyFill="1" applyBorder="1" applyAlignment="1">
      <alignment horizontal="right" vertical="center" shrinkToFit="1"/>
    </xf>
    <xf numFmtId="38" fontId="13" fillId="6" borderId="27" xfId="63" applyFont="1" applyFill="1" applyBorder="1" applyAlignment="1">
      <alignment horizontal="center" vertical="center" shrinkToFit="1"/>
    </xf>
    <xf numFmtId="38" fontId="13" fillId="6" borderId="12" xfId="63" applyFont="1" applyFill="1" applyBorder="1" applyAlignment="1">
      <alignment horizontal="center" vertical="center" shrinkToFit="1"/>
    </xf>
    <xf numFmtId="38" fontId="6" fillId="0" borderId="15" xfId="84" applyNumberFormat="1" applyFont="1" applyFill="1" applyBorder="1" applyAlignment="1">
      <alignment horizontal="center" vertical="center"/>
    </xf>
    <xf numFmtId="38" fontId="6" fillId="0" borderId="13" xfId="84" applyNumberFormat="1" applyFont="1" applyFill="1" applyBorder="1" applyAlignment="1">
      <alignment horizontal="center" vertical="center"/>
    </xf>
    <xf numFmtId="180" fontId="9" fillId="24" borderId="53" xfId="63" applyNumberFormat="1" applyFont="1" applyFill="1" applyBorder="1" applyAlignment="1">
      <alignment horizontal="right" vertical="center" shrinkToFit="1"/>
    </xf>
    <xf numFmtId="180" fontId="9" fillId="24" borderId="54" xfId="63" applyNumberFormat="1" applyFont="1" applyFill="1" applyBorder="1" applyAlignment="1">
      <alignment horizontal="right" vertical="center" shrinkToFit="1"/>
    </xf>
    <xf numFmtId="38" fontId="6" fillId="0" borderId="17" xfId="84" applyNumberFormat="1" applyFont="1" applyFill="1" applyBorder="1" applyAlignment="1">
      <alignment horizontal="center" vertical="center"/>
    </xf>
    <xf numFmtId="38" fontId="6" fillId="0" borderId="64" xfId="84" applyNumberFormat="1" applyFont="1" applyFill="1" applyBorder="1" applyAlignment="1">
      <alignment horizontal="center" vertical="center"/>
    </xf>
    <xf numFmtId="38" fontId="6" fillId="6" borderId="17" xfId="84" applyNumberFormat="1" applyFont="1" applyFill="1" applyBorder="1" applyAlignment="1">
      <alignment horizontal="center" vertical="center"/>
    </xf>
    <xf numFmtId="38" fontId="6" fillId="6" borderId="64" xfId="84" applyNumberFormat="1" applyFont="1" applyFill="1" applyBorder="1" applyAlignment="1">
      <alignment horizontal="center" vertical="center"/>
    </xf>
    <xf numFmtId="38" fontId="6" fillId="24" borderId="17" xfId="84" applyNumberFormat="1" applyFont="1" applyFill="1" applyBorder="1" applyAlignment="1">
      <alignment horizontal="center" vertical="center" shrinkToFit="1"/>
    </xf>
    <xf numFmtId="38" fontId="6" fillId="24" borderId="64" xfId="84" applyNumberFormat="1" applyFont="1" applyFill="1" applyBorder="1" applyAlignment="1">
      <alignment horizontal="center" vertical="center" shrinkToFit="1"/>
    </xf>
    <xf numFmtId="38" fontId="13" fillId="25" borderId="46" xfId="63" applyFont="1" applyFill="1" applyBorder="1" applyAlignment="1">
      <alignment horizontal="right" vertical="center" shrinkToFit="1"/>
    </xf>
    <xf numFmtId="38" fontId="13" fillId="25" borderId="59" xfId="63" applyFont="1" applyFill="1" applyBorder="1" applyAlignment="1">
      <alignment horizontal="right" vertical="center" shrinkToFit="1"/>
    </xf>
    <xf numFmtId="38" fontId="13" fillId="25" borderId="60" xfId="63" applyFont="1" applyFill="1" applyBorder="1" applyAlignment="1">
      <alignment horizontal="right" vertical="center" shrinkToFit="1"/>
    </xf>
    <xf numFmtId="38" fontId="6" fillId="24" borderId="46" xfId="84" applyNumberFormat="1" applyFont="1" applyFill="1" applyBorder="1" applyAlignment="1">
      <alignment horizontal="center" vertical="center" shrinkToFit="1"/>
    </xf>
    <xf numFmtId="38" fontId="6" fillId="24" borderId="60" xfId="84" applyNumberFormat="1" applyFont="1" applyFill="1" applyBorder="1" applyAlignment="1">
      <alignment horizontal="center" vertical="center" shrinkToFit="1"/>
    </xf>
    <xf numFmtId="38" fontId="6" fillId="0" borderId="65" xfId="84" applyNumberFormat="1" applyFont="1" applyFill="1" applyBorder="1" applyAlignment="1">
      <alignment horizontal="center" vertical="center" shrinkToFit="1"/>
    </xf>
    <xf numFmtId="38" fontId="6" fillId="0" borderId="67" xfId="84" applyNumberFormat="1" applyFont="1" applyFill="1" applyBorder="1" applyAlignment="1">
      <alignment horizontal="center" vertical="center" shrinkToFit="1"/>
    </xf>
    <xf numFmtId="0" fontId="6" fillId="0" borderId="27" xfId="84" applyFont="1" applyFill="1" applyBorder="1" applyAlignment="1">
      <alignment vertical="center" textRotation="255"/>
    </xf>
    <xf numFmtId="0" fontId="6" fillId="0" borderId="15" xfId="84" applyFont="1" applyFill="1" applyBorder="1" applyAlignment="1">
      <alignment vertical="center" textRotation="255"/>
    </xf>
    <xf numFmtId="0" fontId="6" fillId="0" borderId="26" xfId="84" applyFont="1" applyFill="1" applyBorder="1" applyAlignment="1">
      <alignment vertical="center" textRotation="255"/>
    </xf>
    <xf numFmtId="0" fontId="13" fillId="25" borderId="69" xfId="83" applyFont="1" applyFill="1" applyBorder="1" applyAlignment="1">
      <alignment horizontal="center" vertical="center"/>
    </xf>
    <xf numFmtId="0" fontId="13" fillId="25" borderId="11" xfId="83" applyFont="1" applyFill="1" applyBorder="1" applyAlignment="1">
      <alignment horizontal="center" vertical="center"/>
    </xf>
    <xf numFmtId="0" fontId="13" fillId="25" borderId="12" xfId="83" applyFont="1" applyFill="1" applyBorder="1" applyAlignment="1">
      <alignment horizontal="center" vertical="center"/>
    </xf>
    <xf numFmtId="49" fontId="13" fillId="25" borderId="27" xfId="83" applyNumberFormat="1" applyFont="1" applyFill="1" applyBorder="1" applyAlignment="1">
      <alignment horizontal="center" vertical="center"/>
    </xf>
    <xf numFmtId="49" fontId="13" fillId="25" borderId="11" xfId="83" applyNumberFormat="1" applyFont="1" applyFill="1" applyBorder="1" applyAlignment="1">
      <alignment horizontal="center" vertical="center"/>
    </xf>
    <xf numFmtId="49" fontId="13" fillId="25" borderId="12" xfId="83" applyNumberFormat="1" applyFont="1" applyFill="1" applyBorder="1" applyAlignment="1">
      <alignment horizontal="center" vertical="center"/>
    </xf>
    <xf numFmtId="0" fontId="13" fillId="25" borderId="70" xfId="83" applyFont="1" applyFill="1" applyBorder="1" applyAlignment="1">
      <alignment horizontal="center" vertical="center" shrinkToFit="1"/>
    </xf>
    <xf numFmtId="0" fontId="13" fillId="25" borderId="63" xfId="83" applyFont="1" applyFill="1" applyBorder="1" applyAlignment="1">
      <alignment horizontal="center" vertical="center" shrinkToFit="1"/>
    </xf>
    <xf numFmtId="0" fontId="13" fillId="25" borderId="64" xfId="83" applyFont="1" applyFill="1" applyBorder="1" applyAlignment="1">
      <alignment horizontal="center" vertical="center" shrinkToFit="1"/>
    </xf>
    <xf numFmtId="0" fontId="13" fillId="25" borderId="17" xfId="84" applyFont="1" applyFill="1" applyBorder="1" applyAlignment="1">
      <alignment horizontal="center" vertical="center"/>
    </xf>
    <xf numFmtId="0" fontId="13" fillId="25" borderId="63" xfId="84" applyFont="1" applyFill="1" applyBorder="1" applyAlignment="1">
      <alignment horizontal="center" vertical="center"/>
    </xf>
    <xf numFmtId="0" fontId="13" fillId="25" borderId="64" xfId="84" applyFont="1" applyFill="1" applyBorder="1" applyAlignment="1">
      <alignment horizontal="center" vertical="center"/>
    </xf>
    <xf numFmtId="0" fontId="13" fillId="25" borderId="34" xfId="83" applyFont="1" applyFill="1" applyBorder="1" applyAlignment="1">
      <alignment horizontal="center" vertical="center" shrinkToFit="1"/>
    </xf>
    <xf numFmtId="0" fontId="13" fillId="25" borderId="205" xfId="83" applyFont="1" applyFill="1" applyBorder="1" applyAlignment="1">
      <alignment horizontal="center" vertical="center" shrinkToFit="1"/>
    </xf>
    <xf numFmtId="0" fontId="13" fillId="25" borderId="57" xfId="83" applyFont="1" applyFill="1" applyBorder="1" applyAlignment="1">
      <alignment horizontal="center" vertical="center" shrinkToFit="1"/>
    </xf>
    <xf numFmtId="0" fontId="13" fillId="25" borderId="18" xfId="84" applyFont="1" applyFill="1" applyBorder="1" applyAlignment="1">
      <alignment horizontal="center" vertical="center"/>
    </xf>
    <xf numFmtId="0" fontId="13" fillId="25" borderId="205" xfId="84" applyFont="1" applyFill="1" applyBorder="1" applyAlignment="1">
      <alignment horizontal="center" vertical="center"/>
    </xf>
    <xf numFmtId="0" fontId="13" fillId="25" borderId="57" xfId="84" applyFont="1" applyFill="1" applyBorder="1" applyAlignment="1">
      <alignment horizontal="center" vertical="center"/>
    </xf>
    <xf numFmtId="0" fontId="13" fillId="25" borderId="211" xfId="83" applyFont="1" applyFill="1" applyBorder="1" applyAlignment="1">
      <alignment horizontal="center" vertical="center"/>
    </xf>
    <xf numFmtId="0" fontId="13" fillId="25" borderId="227" xfId="83" applyFont="1" applyFill="1" applyBorder="1" applyAlignment="1">
      <alignment horizontal="center" vertical="center"/>
    </xf>
    <xf numFmtId="0" fontId="13" fillId="25" borderId="34" xfId="83" applyFont="1" applyFill="1" applyBorder="1" applyAlignment="1">
      <alignment horizontal="center" vertical="center"/>
    </xf>
    <xf numFmtId="0" fontId="13" fillId="25" borderId="224" xfId="83" applyFont="1" applyFill="1" applyBorder="1" applyAlignment="1">
      <alignment horizontal="center" vertical="center"/>
    </xf>
    <xf numFmtId="0" fontId="13" fillId="25" borderId="225" xfId="83" applyFont="1" applyFill="1" applyBorder="1" applyAlignment="1">
      <alignment horizontal="center" vertical="center"/>
    </xf>
    <xf numFmtId="0" fontId="13" fillId="25" borderId="228" xfId="83" applyFont="1" applyFill="1" applyBorder="1" applyAlignment="1">
      <alignment horizontal="center" vertical="center"/>
    </xf>
    <xf numFmtId="0" fontId="13" fillId="25" borderId="70" xfId="83" applyFont="1" applyFill="1" applyBorder="1" applyAlignment="1">
      <alignment horizontal="center" vertical="center"/>
    </xf>
    <xf numFmtId="0" fontId="13" fillId="25" borderId="210" xfId="83" applyFont="1" applyFill="1" applyBorder="1" applyAlignment="1">
      <alignment horizontal="center" vertical="center"/>
    </xf>
    <xf numFmtId="0" fontId="13" fillId="25" borderId="215" xfId="83" applyFont="1" applyFill="1" applyBorder="1" applyAlignment="1">
      <alignment horizontal="center" vertical="center"/>
    </xf>
    <xf numFmtId="0" fontId="13" fillId="25" borderId="214" xfId="83" applyFont="1" applyFill="1" applyBorder="1" applyAlignment="1">
      <alignment horizontal="center" vertical="center"/>
    </xf>
    <xf numFmtId="0" fontId="13" fillId="25" borderId="213" xfId="83" applyFont="1" applyFill="1" applyBorder="1" applyAlignment="1">
      <alignment horizontal="center" vertical="center"/>
    </xf>
    <xf numFmtId="0" fontId="13" fillId="25" borderId="124" xfId="83" applyFont="1" applyFill="1" applyBorder="1" applyAlignment="1">
      <alignment horizontal="center" vertical="center"/>
    </xf>
    <xf numFmtId="0" fontId="13" fillId="25" borderId="28" xfId="83" applyFont="1" applyFill="1" applyBorder="1" applyAlignment="1">
      <alignment horizontal="center" vertical="center"/>
    </xf>
    <xf numFmtId="0" fontId="13" fillId="25" borderId="178" xfId="83" applyFont="1" applyFill="1" applyBorder="1" applyAlignment="1">
      <alignment horizontal="center" vertical="center"/>
    </xf>
    <xf numFmtId="0" fontId="13" fillId="25" borderId="71" xfId="83" applyFont="1" applyFill="1" applyBorder="1" applyAlignment="1">
      <alignment horizontal="center" vertical="center"/>
    </xf>
    <xf numFmtId="0" fontId="13" fillId="25" borderId="212" xfId="83" applyFont="1" applyFill="1" applyBorder="1" applyAlignment="1">
      <alignment horizontal="center" vertical="center"/>
    </xf>
    <xf numFmtId="0" fontId="13" fillId="25" borderId="222" xfId="83" applyFont="1" applyFill="1" applyBorder="1" applyAlignment="1">
      <alignment horizontal="center" vertical="center"/>
    </xf>
    <xf numFmtId="0" fontId="13" fillId="25" borderId="223" xfId="83" applyFont="1" applyFill="1" applyBorder="1" applyAlignment="1">
      <alignment horizontal="center" vertical="center"/>
    </xf>
    <xf numFmtId="0" fontId="13" fillId="25" borderId="226" xfId="83" applyFont="1" applyFill="1" applyBorder="1" applyAlignment="1">
      <alignment horizontal="center" vertical="center"/>
    </xf>
    <xf numFmtId="0" fontId="13" fillId="25" borderId="37" xfId="83" applyFont="1" applyFill="1" applyBorder="1" applyAlignment="1">
      <alignment horizontal="center" vertical="center"/>
    </xf>
    <xf numFmtId="0" fontId="13" fillId="25" borderId="221" xfId="83" applyFont="1" applyFill="1" applyBorder="1" applyAlignment="1">
      <alignment horizontal="center" vertical="center"/>
    </xf>
    <xf numFmtId="0" fontId="13" fillId="25" borderId="72" xfId="83" applyFont="1" applyFill="1" applyBorder="1" applyAlignment="1">
      <alignment horizontal="center" vertical="center"/>
    </xf>
    <xf numFmtId="0" fontId="13" fillId="25" borderId="216" xfId="83" applyFont="1" applyFill="1" applyBorder="1" applyAlignment="1">
      <alignment horizontal="center" vertical="center"/>
    </xf>
    <xf numFmtId="0" fontId="13" fillId="25" borderId="217" xfId="83" applyFont="1" applyFill="1" applyBorder="1" applyAlignment="1">
      <alignment horizontal="center" vertical="center"/>
    </xf>
    <xf numFmtId="0" fontId="13" fillId="25" borderId="218" xfId="83" applyFont="1" applyFill="1" applyBorder="1" applyAlignment="1">
      <alignment horizontal="center" vertical="center"/>
    </xf>
    <xf numFmtId="38" fontId="6" fillId="0" borderId="27" xfId="84" applyNumberFormat="1" applyFont="1" applyFill="1" applyBorder="1" applyAlignment="1">
      <alignment horizontal="center" vertical="center"/>
    </xf>
    <xf numFmtId="38" fontId="6" fillId="0" borderId="12" xfId="84" applyNumberFormat="1" applyFont="1" applyFill="1" applyBorder="1" applyAlignment="1">
      <alignment horizontal="center" vertical="center"/>
    </xf>
    <xf numFmtId="38" fontId="6" fillId="0" borderId="126" xfId="63" applyFont="1" applyBorder="1" applyAlignment="1">
      <alignment horizontal="center" vertical="center"/>
    </xf>
    <xf numFmtId="38" fontId="6" fillId="0" borderId="128" xfId="63" applyFont="1" applyBorder="1" applyAlignment="1">
      <alignment horizontal="center" vertical="center"/>
    </xf>
    <xf numFmtId="0" fontId="63" fillId="0" borderId="11" xfId="84" applyFont="1" applyBorder="1" applyAlignment="1">
      <alignment horizontal="left" vertical="center"/>
    </xf>
    <xf numFmtId="0" fontId="12" fillId="0" borderId="36" xfId="84" applyFont="1" applyBorder="1" applyAlignment="1">
      <alignment horizontal="center" vertical="center" wrapText="1"/>
    </xf>
    <xf numFmtId="0" fontId="12" fillId="0" borderId="25" xfId="84" applyFont="1" applyBorder="1" applyAlignment="1">
      <alignment horizontal="center" vertical="center"/>
    </xf>
    <xf numFmtId="0" fontId="6" fillId="0" borderId="126" xfId="84" applyFont="1" applyBorder="1" applyAlignment="1">
      <alignment horizontal="center" vertical="center"/>
    </xf>
    <xf numFmtId="0" fontId="6" fillId="0" borderId="109" xfId="84" applyFont="1" applyBorder="1" applyAlignment="1">
      <alignment horizontal="center" vertical="center"/>
    </xf>
    <xf numFmtId="0" fontId="6" fillId="0" borderId="128" xfId="84" applyFont="1" applyBorder="1" applyAlignment="1">
      <alignment horizontal="center" vertical="center"/>
    </xf>
    <xf numFmtId="38" fontId="6" fillId="0" borderId="109" xfId="63" applyFont="1" applyBorder="1" applyAlignment="1">
      <alignment horizontal="center" vertical="center"/>
    </xf>
    <xf numFmtId="38" fontId="6" fillId="0" borderId="245" xfId="63" applyFont="1" applyBorder="1" applyAlignment="1">
      <alignment horizontal="center" vertical="center"/>
    </xf>
    <xf numFmtId="38" fontId="6" fillId="0" borderId="246" xfId="63" applyFont="1" applyBorder="1" applyAlignment="1">
      <alignment horizontal="center" vertical="center"/>
    </xf>
    <xf numFmtId="180" fontId="9" fillId="24" borderId="245" xfId="63" applyNumberFormat="1" applyFont="1" applyFill="1" applyBorder="1" applyAlignment="1">
      <alignment horizontal="right" vertical="center"/>
    </xf>
    <xf numFmtId="180" fontId="9" fillId="24" borderId="173" xfId="63" applyNumberFormat="1" applyFont="1" applyFill="1" applyBorder="1" applyAlignment="1">
      <alignment horizontal="right" vertical="center"/>
    </xf>
    <xf numFmtId="180" fontId="6" fillId="24" borderId="245" xfId="63" applyNumberFormat="1" applyFont="1" applyFill="1" applyBorder="1" applyAlignment="1">
      <alignment horizontal="right" vertical="center"/>
    </xf>
    <xf numFmtId="180" fontId="6" fillId="24" borderId="173" xfId="63" applyNumberFormat="1" applyFont="1" applyFill="1" applyBorder="1" applyAlignment="1">
      <alignment horizontal="right" vertical="center"/>
    </xf>
    <xf numFmtId="180" fontId="6" fillId="24" borderId="246" xfId="63" applyNumberFormat="1" applyFont="1" applyFill="1" applyBorder="1" applyAlignment="1">
      <alignment horizontal="right" vertical="center"/>
    </xf>
    <xf numFmtId="0" fontId="6" fillId="24" borderId="42" xfId="84" applyFont="1" applyFill="1" applyBorder="1" applyAlignment="1">
      <alignment horizontal="center" vertical="center" textRotation="255" shrinkToFit="1"/>
    </xf>
    <xf numFmtId="38" fontId="6" fillId="0" borderId="46" xfId="84" applyNumberFormat="1" applyFont="1" applyFill="1" applyBorder="1" applyAlignment="1">
      <alignment horizontal="center" vertical="center"/>
    </xf>
    <xf numFmtId="38" fontId="6" fillId="0" borderId="60" xfId="84" applyNumberFormat="1" applyFont="1" applyFill="1" applyBorder="1" applyAlignment="1">
      <alignment horizontal="center" vertical="center"/>
    </xf>
    <xf numFmtId="0" fontId="6" fillId="0" borderId="245" xfId="84" applyFont="1" applyBorder="1" applyAlignment="1">
      <alignment horizontal="center" vertical="center"/>
    </xf>
    <xf numFmtId="0" fontId="6" fillId="0" borderId="173" xfId="84" applyFont="1" applyBorder="1" applyAlignment="1">
      <alignment horizontal="center" vertical="center"/>
    </xf>
    <xf numFmtId="0" fontId="6" fillId="0" borderId="246" xfId="84" applyFont="1" applyBorder="1" applyAlignment="1">
      <alignment horizontal="center" vertical="center"/>
    </xf>
    <xf numFmtId="38" fontId="6" fillId="0" borderId="173" xfId="63" applyFont="1" applyBorder="1" applyAlignment="1">
      <alignment horizontal="center" vertical="center"/>
    </xf>
    <xf numFmtId="0" fontId="12" fillId="0" borderId="220" xfId="83" applyFont="1" applyBorder="1" applyAlignment="1">
      <alignment horizontal="center" vertical="center" wrapText="1" shrinkToFit="1"/>
    </xf>
    <xf numFmtId="0" fontId="12" fillId="0" borderId="244" xfId="83" applyFont="1" applyBorder="1" applyAlignment="1">
      <alignment horizontal="center" vertical="center" wrapText="1" shrinkToFit="1"/>
    </xf>
    <xf numFmtId="0" fontId="25" fillId="25" borderId="222" xfId="83" applyFont="1" applyFill="1" applyBorder="1" applyAlignment="1">
      <alignment horizontal="center" vertical="center"/>
    </xf>
    <xf numFmtId="0" fontId="25" fillId="25" borderId="70" xfId="83" applyFont="1" applyFill="1" applyBorder="1" applyAlignment="1">
      <alignment horizontal="center" vertical="center" shrinkToFit="1"/>
    </xf>
    <xf numFmtId="0" fontId="25" fillId="25" borderId="63" xfId="83" applyFont="1" applyFill="1" applyBorder="1" applyAlignment="1">
      <alignment horizontal="center" vertical="center" shrinkToFit="1"/>
    </xf>
    <xf numFmtId="0" fontId="25" fillId="25" borderId="64" xfId="83" applyFont="1" applyFill="1" applyBorder="1" applyAlignment="1">
      <alignment horizontal="center" vertical="center" shrinkToFit="1"/>
    </xf>
    <xf numFmtId="0" fontId="25" fillId="25" borderId="72" xfId="83" applyFont="1" applyFill="1" applyBorder="1" applyAlignment="1">
      <alignment horizontal="center" vertical="center" shrinkToFit="1"/>
    </xf>
    <xf numFmtId="0" fontId="25" fillId="25" borderId="59" xfId="83" applyFont="1" applyFill="1" applyBorder="1" applyAlignment="1">
      <alignment horizontal="center" vertical="center" shrinkToFit="1"/>
    </xf>
    <xf numFmtId="0" fontId="25" fillId="25" borderId="60" xfId="83" applyFont="1" applyFill="1" applyBorder="1" applyAlignment="1">
      <alignment horizontal="center" vertical="center" shrinkToFit="1"/>
    </xf>
    <xf numFmtId="0" fontId="6" fillId="30" borderId="31" xfId="83" applyFont="1" applyFill="1" applyBorder="1" applyAlignment="1">
      <alignment horizontal="center" vertical="center"/>
    </xf>
    <xf numFmtId="0" fontId="6" fillId="30" borderId="10" xfId="83" applyFont="1" applyFill="1" applyBorder="1" applyAlignment="1">
      <alignment horizontal="center" vertical="center"/>
    </xf>
    <xf numFmtId="0" fontId="6" fillId="24" borderId="13" xfId="84" applyFont="1" applyFill="1" applyBorder="1" applyAlignment="1">
      <alignment horizontal="center" vertical="center" textRotation="255" shrinkToFit="1"/>
    </xf>
    <xf numFmtId="0" fontId="6" fillId="0" borderId="26" xfId="84" applyFont="1" applyFill="1" applyBorder="1" applyAlignment="1">
      <alignment horizontal="left" vertical="center" shrinkToFit="1"/>
    </xf>
    <xf numFmtId="0" fontId="6" fillId="0" borderId="16" xfId="84" applyFont="1" applyFill="1" applyBorder="1" applyAlignment="1">
      <alignment horizontal="left" vertical="center" shrinkToFit="1"/>
    </xf>
    <xf numFmtId="0" fontId="6" fillId="0" borderId="14" xfId="84" applyFont="1" applyFill="1" applyBorder="1" applyAlignment="1">
      <alignment horizontal="left" vertical="center" shrinkToFit="1"/>
    </xf>
    <xf numFmtId="0" fontId="25" fillId="25" borderId="34" xfId="83" applyFont="1" applyFill="1" applyBorder="1" applyAlignment="1">
      <alignment horizontal="center" vertical="center"/>
    </xf>
    <xf numFmtId="0" fontId="25" fillId="25" borderId="224" xfId="83" applyFont="1" applyFill="1" applyBorder="1" applyAlignment="1">
      <alignment horizontal="center" vertical="center"/>
    </xf>
    <xf numFmtId="0" fontId="25" fillId="25" borderId="225" xfId="83" applyFont="1" applyFill="1" applyBorder="1" applyAlignment="1">
      <alignment horizontal="center" vertical="center"/>
    </xf>
    <xf numFmtId="0" fontId="6" fillId="0" borderId="15" xfId="83" applyFont="1" applyBorder="1" applyAlignment="1">
      <alignment horizontal="center" vertical="center"/>
    </xf>
    <xf numFmtId="0" fontId="6" fillId="0" borderId="0" xfId="83" applyFont="1" applyBorder="1" applyAlignment="1">
      <alignment horizontal="center" vertical="center"/>
    </xf>
    <xf numFmtId="0" fontId="6" fillId="0" borderId="32" xfId="83" applyFont="1" applyBorder="1" applyAlignment="1">
      <alignment horizontal="center" vertical="center"/>
    </xf>
    <xf numFmtId="0" fontId="6" fillId="30" borderId="44" xfId="84" applyFont="1" applyFill="1" applyBorder="1" applyAlignment="1">
      <alignment horizontal="center" vertical="center" textRotation="255"/>
    </xf>
    <xf numFmtId="0" fontId="6" fillId="30" borderId="50" xfId="84" applyFont="1" applyFill="1" applyBorder="1" applyAlignment="1">
      <alignment horizontal="center" vertical="center" textRotation="255"/>
    </xf>
    <xf numFmtId="0" fontId="6" fillId="30" borderId="42" xfId="84" applyFont="1" applyFill="1" applyBorder="1" applyAlignment="1">
      <alignment horizontal="center" vertical="center" textRotation="255"/>
    </xf>
    <xf numFmtId="0" fontId="6" fillId="0" borderId="206" xfId="84" applyFont="1" applyBorder="1" applyAlignment="1">
      <alignment horizontal="center" vertical="center"/>
    </xf>
    <xf numFmtId="0" fontId="6" fillId="0" borderId="110" xfId="84" applyFont="1" applyBorder="1" applyAlignment="1">
      <alignment horizontal="center" vertical="center"/>
    </xf>
    <xf numFmtId="0" fontId="6" fillId="0" borderId="58" xfId="84" applyFont="1" applyBorder="1" applyAlignment="1">
      <alignment horizontal="center" vertical="center"/>
    </xf>
    <xf numFmtId="38" fontId="6" fillId="25" borderId="26" xfId="63" applyFont="1" applyFill="1" applyBorder="1" applyAlignment="1">
      <alignment horizontal="center" vertical="center"/>
    </xf>
    <xf numFmtId="38" fontId="6" fillId="25" borderId="16" xfId="63" applyFont="1" applyFill="1" applyBorder="1" applyAlignment="1">
      <alignment horizontal="center" vertical="center"/>
    </xf>
    <xf numFmtId="38" fontId="6" fillId="25" borderId="14" xfId="63" applyFont="1" applyFill="1" applyBorder="1" applyAlignment="1">
      <alignment horizontal="center" vertical="center"/>
    </xf>
    <xf numFmtId="0" fontId="25" fillId="25" borderId="34" xfId="83" applyFont="1" applyFill="1" applyBorder="1" applyAlignment="1">
      <alignment horizontal="center" vertical="center" shrinkToFit="1"/>
    </xf>
    <xf numFmtId="0" fontId="25" fillId="25" borderId="205" xfId="83" applyFont="1" applyFill="1" applyBorder="1" applyAlignment="1">
      <alignment horizontal="center" vertical="center" shrinkToFit="1"/>
    </xf>
    <xf numFmtId="0" fontId="25" fillId="25" borderId="57" xfId="83" applyFont="1" applyFill="1" applyBorder="1" applyAlignment="1">
      <alignment horizontal="center" vertical="center" shrinkToFit="1"/>
    </xf>
    <xf numFmtId="38" fontId="6" fillId="0" borderId="52" xfId="84" applyNumberFormat="1" applyFont="1" applyFill="1" applyBorder="1" applyAlignment="1">
      <alignment horizontal="center" vertical="center"/>
    </xf>
    <xf numFmtId="38" fontId="6" fillId="0" borderId="62" xfId="84" applyNumberFormat="1" applyFont="1" applyFill="1" applyBorder="1" applyAlignment="1">
      <alignment horizontal="center" vertical="center"/>
    </xf>
    <xf numFmtId="180" fontId="9" fillId="24" borderId="181" xfId="63" applyNumberFormat="1" applyFont="1" applyFill="1" applyBorder="1" applyAlignment="1">
      <alignment horizontal="right" vertical="center"/>
    </xf>
    <xf numFmtId="180" fontId="6" fillId="25" borderId="26" xfId="63" applyNumberFormat="1" applyFont="1" applyFill="1" applyBorder="1" applyAlignment="1">
      <alignment horizontal="center" vertical="center"/>
    </xf>
    <xf numFmtId="180" fontId="6" fillId="25" borderId="16" xfId="63" applyNumberFormat="1" applyFont="1" applyFill="1" applyBorder="1" applyAlignment="1">
      <alignment horizontal="center" vertical="center"/>
    </xf>
    <xf numFmtId="180" fontId="6" fillId="25" borderId="14" xfId="63" applyNumberFormat="1" applyFont="1" applyFill="1" applyBorder="1" applyAlignment="1">
      <alignment horizontal="center" vertical="center"/>
    </xf>
    <xf numFmtId="38" fontId="6" fillId="0" borderId="26" xfId="63" applyFont="1" applyBorder="1" applyAlignment="1">
      <alignment horizontal="center" vertical="center"/>
    </xf>
    <xf numFmtId="38" fontId="6" fillId="0" borderId="14" xfId="63" applyFont="1" applyBorder="1" applyAlignment="1">
      <alignment horizontal="center" vertical="center"/>
    </xf>
    <xf numFmtId="0" fontId="25" fillId="25" borderId="226" xfId="83" applyFont="1" applyFill="1" applyBorder="1" applyAlignment="1">
      <alignment horizontal="center" vertical="center"/>
    </xf>
    <xf numFmtId="0" fontId="25" fillId="25" borderId="37" xfId="83" applyFont="1" applyFill="1" applyBorder="1" applyAlignment="1">
      <alignment horizontal="center" vertical="center"/>
    </xf>
    <xf numFmtId="0" fontId="25" fillId="25" borderId="221" xfId="83" applyFont="1" applyFill="1" applyBorder="1" applyAlignment="1">
      <alignment horizontal="center" vertical="center"/>
    </xf>
    <xf numFmtId="0" fontId="25" fillId="25" borderId="55" xfId="83" applyFont="1" applyFill="1" applyBorder="1" applyAlignment="1">
      <alignment horizontal="center" vertical="center"/>
    </xf>
    <xf numFmtId="0" fontId="25" fillId="25" borderId="223" xfId="83" applyFont="1" applyFill="1" applyBorder="1" applyAlignment="1">
      <alignment horizontal="center" vertical="center"/>
    </xf>
    <xf numFmtId="0" fontId="25" fillId="25" borderId="68" xfId="83" applyFont="1" applyFill="1" applyBorder="1" applyAlignment="1">
      <alignment horizontal="center" vertical="center"/>
    </xf>
    <xf numFmtId="0" fontId="12" fillId="0" borderId="36" xfId="83" applyFont="1" applyBorder="1" applyAlignment="1">
      <alignment horizontal="center" vertical="center" wrapText="1" shrinkToFit="1"/>
    </xf>
    <xf numFmtId="0" fontId="12" fillId="0" borderId="10" xfId="83" applyFont="1" applyBorder="1" applyAlignment="1">
      <alignment horizontal="center" vertical="center" shrinkToFit="1"/>
    </xf>
    <xf numFmtId="0" fontId="25" fillId="25" borderId="31" xfId="83" applyFont="1" applyFill="1" applyBorder="1" applyAlignment="1">
      <alignment horizontal="center" vertical="center"/>
    </xf>
    <xf numFmtId="0" fontId="25" fillId="25" borderId="243" xfId="83" applyFont="1" applyFill="1" applyBorder="1" applyAlignment="1">
      <alignment horizontal="center" vertical="center"/>
    </xf>
    <xf numFmtId="0" fontId="6" fillId="25" borderId="55" xfId="83" applyFont="1" applyFill="1" applyBorder="1" applyAlignment="1">
      <alignment horizontal="center" vertical="center"/>
    </xf>
    <xf numFmtId="0" fontId="6" fillId="25" borderId="68" xfId="83" applyFont="1" applyFill="1" applyBorder="1" applyAlignment="1">
      <alignment horizontal="center" vertical="center"/>
    </xf>
    <xf numFmtId="0" fontId="6" fillId="25" borderId="31" xfId="83" applyFont="1" applyFill="1" applyBorder="1" applyAlignment="1">
      <alignment horizontal="center" vertical="center"/>
    </xf>
    <xf numFmtId="0" fontId="6" fillId="25" borderId="243" xfId="83" applyFont="1" applyFill="1" applyBorder="1" applyAlignment="1">
      <alignment horizontal="center" vertical="center"/>
    </xf>
    <xf numFmtId="0" fontId="6" fillId="0" borderId="53" xfId="84" applyFont="1" applyFill="1" applyBorder="1" applyAlignment="1">
      <alignment horizontal="center" vertical="center" shrinkToFit="1"/>
    </xf>
    <xf numFmtId="0" fontId="6" fillId="0" borderId="54" xfId="84" applyFont="1" applyFill="1" applyBorder="1" applyAlignment="1">
      <alignment horizontal="center" vertical="center" shrinkToFit="1"/>
    </xf>
    <xf numFmtId="0" fontId="6" fillId="0" borderId="181" xfId="84" applyFont="1" applyFill="1" applyBorder="1" applyAlignment="1">
      <alignment horizontal="center" vertical="center" shrinkToFit="1"/>
    </xf>
    <xf numFmtId="0" fontId="6" fillId="24" borderId="240" xfId="83" applyFont="1" applyFill="1" applyBorder="1" applyAlignment="1">
      <alignment horizontal="center" vertical="center"/>
    </xf>
    <xf numFmtId="0" fontId="6" fillId="24" borderId="241" xfId="83" applyFont="1" applyFill="1" applyBorder="1" applyAlignment="1">
      <alignment horizontal="center" vertical="center"/>
    </xf>
    <xf numFmtId="0" fontId="6" fillId="24" borderId="242" xfId="83" applyFont="1" applyFill="1" applyBorder="1" applyAlignment="1">
      <alignment horizontal="center" vertical="center"/>
    </xf>
    <xf numFmtId="38" fontId="13" fillId="6" borderId="17" xfId="63" applyFont="1" applyFill="1" applyBorder="1" applyAlignment="1">
      <alignment horizontal="right" vertical="center" shrinkToFit="1"/>
    </xf>
    <xf numFmtId="38" fontId="13" fillId="6" borderId="63" xfId="63" applyFont="1" applyFill="1" applyBorder="1" applyAlignment="1">
      <alignment horizontal="right" vertical="center" shrinkToFit="1"/>
    </xf>
    <xf numFmtId="38" fontId="13" fillId="6" borderId="64" xfId="63" applyFont="1" applyFill="1" applyBorder="1" applyAlignment="1">
      <alignment horizontal="right" vertical="center" shrinkToFit="1"/>
    </xf>
    <xf numFmtId="38" fontId="13" fillId="6" borderId="17" xfId="84" applyNumberFormat="1" applyFont="1" applyFill="1" applyBorder="1" applyAlignment="1">
      <alignment horizontal="center" vertical="center"/>
    </xf>
    <xf numFmtId="38" fontId="13" fillId="6" borderId="64" xfId="84" applyNumberFormat="1" applyFont="1" applyFill="1" applyBorder="1" applyAlignment="1">
      <alignment horizontal="center" vertical="center"/>
    </xf>
    <xf numFmtId="38" fontId="13" fillId="25" borderId="206" xfId="63" applyFont="1" applyFill="1" applyBorder="1" applyAlignment="1">
      <alignment horizontal="right" vertical="center" shrinkToFit="1"/>
    </xf>
    <xf numFmtId="38" fontId="13" fillId="25" borderId="110" xfId="63" applyFont="1" applyFill="1" applyBorder="1" applyAlignment="1">
      <alignment horizontal="right" vertical="center" shrinkToFit="1"/>
    </xf>
    <xf numFmtId="38" fontId="13" fillId="25" borderId="58" xfId="63" applyFont="1" applyFill="1" applyBorder="1" applyAlignment="1">
      <alignment horizontal="right" vertical="center" shrinkToFit="1"/>
    </xf>
    <xf numFmtId="38" fontId="13" fillId="6" borderId="206" xfId="63" applyFont="1" applyFill="1" applyBorder="1" applyAlignment="1">
      <alignment horizontal="center" vertical="center" shrinkToFit="1"/>
    </xf>
    <xf numFmtId="38" fontId="13" fillId="6" borderId="58" xfId="63" applyFont="1" applyFill="1" applyBorder="1" applyAlignment="1">
      <alignment horizontal="center" vertical="center" shrinkToFit="1"/>
    </xf>
    <xf numFmtId="38" fontId="13" fillId="6" borderId="46" xfId="63" applyFont="1" applyFill="1" applyBorder="1" applyAlignment="1">
      <alignment horizontal="center" vertical="center" shrinkToFit="1"/>
    </xf>
    <xf numFmtId="38" fontId="13" fillId="6" borderId="60" xfId="63" applyFont="1" applyFill="1" applyBorder="1" applyAlignment="1">
      <alignment horizontal="center" vertical="center" shrinkToFit="1"/>
    </xf>
    <xf numFmtId="0" fontId="13" fillId="25" borderId="249" xfId="83" applyFont="1" applyFill="1" applyBorder="1" applyAlignment="1">
      <alignment horizontal="center" vertical="center"/>
    </xf>
    <xf numFmtId="0" fontId="13" fillId="25" borderId="55" xfId="83" applyFont="1" applyFill="1" applyBorder="1" applyAlignment="1">
      <alignment horizontal="center" vertical="center"/>
    </xf>
    <xf numFmtId="0" fontId="13" fillId="25" borderId="31" xfId="83" applyFont="1" applyFill="1" applyBorder="1" applyAlignment="1">
      <alignment horizontal="center" vertical="center"/>
    </xf>
    <xf numFmtId="0" fontId="13" fillId="25" borderId="243" xfId="83" applyFont="1" applyFill="1" applyBorder="1" applyAlignment="1">
      <alignment horizontal="center" vertical="center"/>
    </xf>
    <xf numFmtId="0" fontId="13" fillId="25" borderId="68" xfId="83" applyFont="1" applyFill="1" applyBorder="1" applyAlignment="1">
      <alignment horizontal="center" vertical="center"/>
    </xf>
    <xf numFmtId="0" fontId="85" fillId="25" borderId="31" xfId="83" applyFont="1" applyFill="1" applyBorder="1" applyAlignment="1">
      <alignment horizontal="center" vertical="center"/>
    </xf>
    <xf numFmtId="0" fontId="85" fillId="25" borderId="243" xfId="83" applyFont="1" applyFill="1" applyBorder="1" applyAlignment="1">
      <alignment horizontal="center" vertical="center"/>
    </xf>
    <xf numFmtId="0" fontId="85" fillId="25" borderId="55" xfId="83" applyFont="1" applyFill="1" applyBorder="1" applyAlignment="1">
      <alignment horizontal="center" vertical="center"/>
    </xf>
    <xf numFmtId="0" fontId="13" fillId="25" borderId="251" xfId="83" applyFont="1" applyFill="1" applyBorder="1" applyAlignment="1">
      <alignment horizontal="center" vertical="center"/>
    </xf>
    <xf numFmtId="0" fontId="85" fillId="25" borderId="217" xfId="83" applyFont="1" applyFill="1" applyBorder="1" applyAlignment="1">
      <alignment horizontal="center" vertical="center"/>
    </xf>
    <xf numFmtId="0" fontId="85" fillId="25" borderId="249" xfId="83" applyFont="1" applyFill="1" applyBorder="1" applyAlignment="1">
      <alignment horizontal="center" vertical="center"/>
    </xf>
    <xf numFmtId="0" fontId="85" fillId="25" borderId="225" xfId="83" applyFont="1" applyFill="1" applyBorder="1" applyAlignment="1">
      <alignment horizontal="center" vertical="center"/>
    </xf>
    <xf numFmtId="0" fontId="85" fillId="25" borderId="228" xfId="83" applyFont="1" applyFill="1" applyBorder="1" applyAlignment="1">
      <alignment horizontal="center" vertical="center"/>
    </xf>
    <xf numFmtId="0" fontId="85" fillId="25" borderId="72" xfId="83" applyFont="1" applyFill="1" applyBorder="1" applyAlignment="1">
      <alignment horizontal="center" vertical="center" shrinkToFit="1"/>
    </xf>
    <xf numFmtId="0" fontId="85" fillId="25" borderId="59" xfId="83" applyFont="1" applyFill="1" applyBorder="1" applyAlignment="1">
      <alignment horizontal="center" vertical="center" shrinkToFit="1"/>
    </xf>
    <xf numFmtId="0" fontId="85" fillId="25" borderId="60" xfId="83" applyFont="1" applyFill="1" applyBorder="1" applyAlignment="1">
      <alignment horizontal="center" vertical="center" shrinkToFit="1"/>
    </xf>
    <xf numFmtId="0" fontId="85" fillId="25" borderId="70" xfId="83" applyFont="1" applyFill="1" applyBorder="1" applyAlignment="1">
      <alignment horizontal="center" vertical="center" shrinkToFit="1"/>
    </xf>
    <xf numFmtId="0" fontId="85" fillId="25" borderId="63" xfId="83" applyFont="1" applyFill="1" applyBorder="1" applyAlignment="1">
      <alignment horizontal="center" vertical="center" shrinkToFit="1"/>
    </xf>
    <xf numFmtId="0" fontId="85" fillId="25" borderId="64" xfId="83" applyFont="1" applyFill="1" applyBorder="1" applyAlignment="1">
      <alignment horizontal="center" vertical="center" shrinkToFit="1"/>
    </xf>
    <xf numFmtId="38" fontId="13" fillId="0" borderId="15" xfId="84" applyNumberFormat="1" applyFont="1" applyFill="1" applyBorder="1" applyAlignment="1">
      <alignment horizontal="center" vertical="center"/>
    </xf>
    <xf numFmtId="38" fontId="13" fillId="0" borderId="13" xfId="84" applyNumberFormat="1" applyFont="1" applyFill="1" applyBorder="1" applyAlignment="1">
      <alignment horizontal="center" vertical="center"/>
    </xf>
    <xf numFmtId="38" fontId="13" fillId="0" borderId="17" xfId="84" applyNumberFormat="1" applyFont="1" applyFill="1" applyBorder="1" applyAlignment="1">
      <alignment horizontal="center" vertical="center"/>
    </xf>
    <xf numFmtId="38" fontId="13" fillId="0" borderId="64" xfId="84" applyNumberFormat="1" applyFont="1" applyFill="1" applyBorder="1" applyAlignment="1">
      <alignment horizontal="center" vertical="center"/>
    </xf>
    <xf numFmtId="180" fontId="9" fillId="24" borderId="245" xfId="63" applyNumberFormat="1" applyFont="1" applyFill="1" applyBorder="1" applyAlignment="1">
      <alignment horizontal="right" vertical="center" shrinkToFit="1"/>
    </xf>
    <xf numFmtId="180" fontId="9" fillId="24" borderId="173" xfId="63" applyNumberFormat="1" applyFont="1" applyFill="1" applyBorder="1" applyAlignment="1">
      <alignment horizontal="right" vertical="center" shrinkToFit="1"/>
    </xf>
    <xf numFmtId="0" fontId="12" fillId="0" borderId="248" xfId="83" applyFont="1" applyBorder="1" applyAlignment="1">
      <alignment horizontal="center" vertical="center" wrapText="1" shrinkToFit="1"/>
    </xf>
    <xf numFmtId="0" fontId="12" fillId="0" borderId="225" xfId="83" applyFont="1" applyBorder="1" applyAlignment="1">
      <alignment horizontal="center" vertical="center" shrinkToFit="1"/>
    </xf>
    <xf numFmtId="0" fontId="12" fillId="0" borderId="228" xfId="83" applyFont="1" applyBorder="1" applyAlignment="1">
      <alignment horizontal="center" vertical="center" shrinkToFit="1"/>
    </xf>
    <xf numFmtId="0" fontId="85" fillId="25" borderId="224" xfId="83" applyFont="1" applyFill="1" applyBorder="1" applyAlignment="1">
      <alignment horizontal="center" vertical="center"/>
    </xf>
    <xf numFmtId="0" fontId="12" fillId="0" borderId="250" xfId="83" applyFont="1" applyBorder="1" applyAlignment="1">
      <alignment horizontal="center" vertical="center" wrapText="1" shrinkToFit="1"/>
    </xf>
    <xf numFmtId="0" fontId="12" fillId="0" borderId="217" xfId="83" applyFont="1" applyBorder="1" applyAlignment="1">
      <alignment horizontal="center" vertical="center" wrapText="1" shrinkToFit="1"/>
    </xf>
    <xf numFmtId="0" fontId="12" fillId="0" borderId="249" xfId="83" applyFont="1" applyBorder="1" applyAlignment="1">
      <alignment horizontal="center" vertical="center" wrapText="1" shrinkToFit="1"/>
    </xf>
    <xf numFmtId="0" fontId="85" fillId="25" borderId="216" xfId="83" applyFont="1" applyFill="1" applyBorder="1" applyAlignment="1">
      <alignment horizontal="center" vertical="center"/>
    </xf>
    <xf numFmtId="38" fontId="13" fillId="25" borderId="15" xfId="63" applyFont="1" applyFill="1" applyBorder="1" applyAlignment="1">
      <alignment horizontal="right" vertical="center" shrinkToFit="1"/>
    </xf>
    <xf numFmtId="38" fontId="13" fillId="25" borderId="0" xfId="63" applyFont="1" applyFill="1" applyBorder="1" applyAlignment="1">
      <alignment horizontal="right" vertical="center" shrinkToFit="1"/>
    </xf>
    <xf numFmtId="38" fontId="13" fillId="25" borderId="13" xfId="63" applyFont="1" applyFill="1" applyBorder="1" applyAlignment="1">
      <alignment horizontal="right" vertical="center" shrinkToFit="1"/>
    </xf>
    <xf numFmtId="38" fontId="13" fillId="6" borderId="46" xfId="63" applyFont="1" applyFill="1" applyBorder="1" applyAlignment="1">
      <alignment horizontal="right" vertical="center" shrinkToFit="1"/>
    </xf>
    <xf numFmtId="38" fontId="13" fillId="6" borderId="59" xfId="63" applyFont="1" applyFill="1" applyBorder="1" applyAlignment="1">
      <alignment horizontal="right" vertical="center" shrinkToFit="1"/>
    </xf>
    <xf numFmtId="38" fontId="13" fillId="6" borderId="60" xfId="63" applyFont="1" applyFill="1" applyBorder="1" applyAlignment="1">
      <alignment horizontal="right" vertical="center" shrinkToFit="1"/>
    </xf>
    <xf numFmtId="0" fontId="13" fillId="25" borderId="247" xfId="83" applyFont="1" applyFill="1" applyBorder="1" applyAlignment="1">
      <alignment horizontal="center" vertical="center"/>
    </xf>
    <xf numFmtId="38" fontId="13" fillId="6" borderId="15" xfId="63" applyFont="1" applyFill="1" applyBorder="1" applyAlignment="1">
      <alignment horizontal="center" vertical="center" shrinkToFit="1"/>
    </xf>
    <xf numFmtId="38" fontId="13" fillId="6" borderId="13" xfId="63" applyFont="1" applyFill="1" applyBorder="1" applyAlignment="1">
      <alignment horizontal="center" vertical="center" shrinkToFit="1"/>
    </xf>
    <xf numFmtId="180" fontId="6" fillId="0" borderId="46" xfId="63" applyNumberFormat="1" applyFont="1" applyFill="1" applyBorder="1" applyAlignment="1">
      <alignment horizontal="right" vertical="center" shrinkToFit="1"/>
    </xf>
    <xf numFmtId="180" fontId="6" fillId="0" borderId="59" xfId="63" applyNumberFormat="1" applyFont="1" applyFill="1" applyBorder="1" applyAlignment="1">
      <alignment horizontal="right" vertical="center" shrinkToFit="1"/>
    </xf>
    <xf numFmtId="180" fontId="6" fillId="0" borderId="60" xfId="63" applyNumberFormat="1" applyFont="1" applyFill="1" applyBorder="1" applyAlignment="1">
      <alignment horizontal="right" vertical="center" shrinkToFit="1"/>
    </xf>
    <xf numFmtId="0" fontId="85" fillId="25" borderId="34" xfId="83" applyFont="1" applyFill="1" applyBorder="1" applyAlignment="1">
      <alignment horizontal="center" vertical="center" shrinkToFit="1"/>
    </xf>
    <xf numFmtId="0" fontId="85" fillId="25" borderId="205" xfId="83" applyFont="1" applyFill="1" applyBorder="1" applyAlignment="1">
      <alignment horizontal="center" vertical="center" shrinkToFit="1"/>
    </xf>
    <xf numFmtId="0" fontId="85" fillId="25" borderId="57" xfId="83" applyFont="1" applyFill="1" applyBorder="1" applyAlignment="1">
      <alignment horizontal="center" vertical="center" shrinkToFit="1"/>
    </xf>
    <xf numFmtId="180" fontId="6" fillId="0" borderId="53" xfId="63" applyNumberFormat="1" applyFont="1" applyFill="1" applyBorder="1" applyAlignment="1">
      <alignment horizontal="right" vertical="center" shrinkToFit="1"/>
    </xf>
    <xf numFmtId="180" fontId="6" fillId="0" borderId="54" xfId="63" applyNumberFormat="1" applyFont="1" applyFill="1" applyBorder="1" applyAlignment="1">
      <alignment horizontal="right" vertical="center" shrinkToFit="1"/>
    </xf>
    <xf numFmtId="180" fontId="6" fillId="0" borderId="181" xfId="63" applyNumberFormat="1" applyFont="1" applyFill="1" applyBorder="1" applyAlignment="1">
      <alignment horizontal="right" vertical="center" shrinkToFit="1"/>
    </xf>
    <xf numFmtId="180" fontId="6" fillId="0" borderId="206" xfId="63" applyNumberFormat="1" applyFont="1" applyFill="1" applyBorder="1" applyAlignment="1">
      <alignment horizontal="right" vertical="center" shrinkToFit="1"/>
    </xf>
    <xf numFmtId="180" fontId="6" fillId="0" borderId="110" xfId="63" applyNumberFormat="1" applyFont="1" applyFill="1" applyBorder="1" applyAlignment="1">
      <alignment horizontal="right" vertical="center" shrinkToFit="1"/>
    </xf>
    <xf numFmtId="38" fontId="11" fillId="25" borderId="52" xfId="63" applyNumberFormat="1" applyFont="1" applyFill="1" applyBorder="1" applyAlignment="1">
      <alignment horizontal="left" vertical="center" shrinkToFit="1"/>
    </xf>
    <xf numFmtId="38" fontId="11" fillId="25" borderId="61" xfId="63" applyNumberFormat="1" applyFont="1" applyFill="1" applyBorder="1" applyAlignment="1">
      <alignment horizontal="left" vertical="center" shrinkToFit="1"/>
    </xf>
    <xf numFmtId="38" fontId="11" fillId="25" borderId="62" xfId="63" applyNumberFormat="1" applyFont="1" applyFill="1" applyBorder="1" applyAlignment="1">
      <alignment horizontal="left" vertical="center" shrinkToFit="1"/>
    </xf>
    <xf numFmtId="0" fontId="0" fillId="2" borderId="0" xfId="0" applyFont="1" applyFill="1" applyBorder="1" applyAlignment="1">
      <alignment horizontal="center" vertical="center"/>
    </xf>
    <xf numFmtId="0" fontId="5" fillId="0" borderId="16" xfId="0" applyFont="1" applyBorder="1" applyAlignment="1">
      <alignment horizontal="left" vertical="center" wrapText="1"/>
    </xf>
    <xf numFmtId="0" fontId="0" fillId="0" borderId="36" xfId="0" applyFill="1" applyBorder="1" applyAlignment="1">
      <alignment horizontal="center" vertical="center"/>
    </xf>
    <xf numFmtId="0" fontId="0" fillId="0" borderId="10" xfId="0" applyFill="1" applyBorder="1" applyAlignment="1">
      <alignment horizontal="center" vertical="center"/>
    </xf>
    <xf numFmtId="0" fontId="0" fillId="0" borderId="25" xfId="0" applyFill="1" applyBorder="1" applyAlignment="1">
      <alignment horizontal="center" vertical="center"/>
    </xf>
    <xf numFmtId="0" fontId="15" fillId="24" borderId="0" xfId="0" applyFont="1" applyFill="1" applyAlignment="1">
      <alignment horizontal="left" vertical="center" wrapText="1"/>
    </xf>
    <xf numFmtId="0" fontId="5" fillId="0" borderId="33" xfId="0" applyFont="1" applyBorder="1" applyAlignment="1">
      <alignment horizontal="left" vertical="top" wrapText="1"/>
    </xf>
    <xf numFmtId="0" fontId="0" fillId="0" borderId="36"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25" xfId="0" applyFont="1" applyFill="1" applyBorder="1" applyAlignment="1">
      <alignment horizontal="center" vertical="center"/>
    </xf>
    <xf numFmtId="0" fontId="5" fillId="0" borderId="36" xfId="0" applyFont="1" applyBorder="1" applyAlignment="1">
      <alignment horizontal="left" vertical="center"/>
    </xf>
    <xf numFmtId="0" fontId="5" fillId="0" borderId="10" xfId="0" applyFont="1" applyBorder="1" applyAlignment="1">
      <alignment horizontal="left" vertical="center"/>
    </xf>
    <xf numFmtId="0" fontId="5" fillId="0" borderId="25" xfId="0" applyFont="1" applyBorder="1" applyAlignment="1">
      <alignment horizontal="left" vertical="center"/>
    </xf>
    <xf numFmtId="0" fontId="6" fillId="0" borderId="0" xfId="81" applyFont="1" applyBorder="1" applyAlignment="1">
      <alignment horizontal="left" vertical="center" wrapText="1" shrinkToFit="1"/>
    </xf>
    <xf numFmtId="0" fontId="6" fillId="24" borderId="0" xfId="0" applyFont="1" applyFill="1" applyAlignment="1">
      <alignment horizontal="left" vertical="center" wrapText="1"/>
    </xf>
    <xf numFmtId="0" fontId="4" fillId="0" borderId="0" xfId="0" applyFont="1" applyFill="1" applyBorder="1" applyAlignment="1">
      <alignment horizontal="left" vertical="center"/>
    </xf>
    <xf numFmtId="0" fontId="6" fillId="0" borderId="0" xfId="0" applyFont="1" applyFill="1" applyBorder="1" applyAlignment="1">
      <alignment horizontal="left" vertical="center"/>
    </xf>
    <xf numFmtId="0" fontId="5" fillId="0" borderId="258" xfId="81" applyFont="1" applyBorder="1" applyAlignment="1">
      <alignment horizontal="center" shrinkToFit="1"/>
    </xf>
    <xf numFmtId="0" fontId="5" fillId="0" borderId="259" xfId="81" applyFont="1" applyBorder="1" applyAlignment="1">
      <alignment horizontal="center" shrinkToFit="1"/>
    </xf>
    <xf numFmtId="0" fontId="5" fillId="0" borderId="36" xfId="81" applyFont="1" applyBorder="1" applyAlignment="1">
      <alignment horizontal="center" vertical="center" shrinkToFit="1"/>
    </xf>
    <xf numFmtId="0" fontId="5" fillId="0" borderId="25" xfId="81" applyFont="1" applyBorder="1" applyAlignment="1">
      <alignment horizontal="center" vertical="center" shrinkToFit="1"/>
    </xf>
    <xf numFmtId="0" fontId="5" fillId="0" borderId="36" xfId="0" applyFont="1" applyBorder="1" applyAlignment="1">
      <alignment horizontal="center" vertical="center"/>
    </xf>
    <xf numFmtId="0" fontId="5" fillId="0" borderId="10" xfId="0" applyFont="1" applyBorder="1" applyAlignment="1">
      <alignment horizontal="center" vertical="center"/>
    </xf>
    <xf numFmtId="0" fontId="5" fillId="0" borderId="25" xfId="0" applyFont="1" applyBorder="1" applyAlignment="1">
      <alignment horizontal="center" vertical="center"/>
    </xf>
    <xf numFmtId="0" fontId="6" fillId="25" borderId="36" xfId="0" applyFont="1" applyFill="1" applyBorder="1" applyAlignment="1">
      <alignment horizontal="center" vertical="center" wrapText="1"/>
    </xf>
    <xf numFmtId="0" fontId="6" fillId="25" borderId="10" xfId="0" applyFont="1" applyFill="1" applyBorder="1" applyAlignment="1">
      <alignment horizontal="center" vertical="center" wrapText="1"/>
    </xf>
    <xf numFmtId="0" fontId="6" fillId="25" borderId="25" xfId="0" applyFont="1" applyFill="1" applyBorder="1" applyAlignment="1">
      <alignment horizontal="center" vertical="center" wrapText="1"/>
    </xf>
    <xf numFmtId="0" fontId="6" fillId="25" borderId="36" xfId="0" applyFont="1" applyFill="1" applyBorder="1" applyAlignment="1">
      <alignment horizontal="left" vertical="top" wrapText="1"/>
    </xf>
    <xf numFmtId="0" fontId="6" fillId="25" borderId="10" xfId="0" applyFont="1" applyFill="1" applyBorder="1" applyAlignment="1">
      <alignment horizontal="left" vertical="top" wrapText="1"/>
    </xf>
    <xf numFmtId="0" fontId="6" fillId="25" borderId="25" xfId="0" applyFont="1" applyFill="1" applyBorder="1" applyAlignment="1">
      <alignment horizontal="left" vertical="top" wrapText="1"/>
    </xf>
    <xf numFmtId="0" fontId="6" fillId="24" borderId="16" xfId="0" applyFont="1" applyFill="1" applyBorder="1" applyAlignment="1">
      <alignment horizontal="left" vertical="center" wrapText="1"/>
    </xf>
    <xf numFmtId="0" fontId="6" fillId="0" borderId="0" xfId="0" applyFont="1" applyFill="1" applyBorder="1" applyAlignment="1">
      <alignment horizontal="left" vertical="center" wrapText="1"/>
    </xf>
    <xf numFmtId="0" fontId="0" fillId="0" borderId="36" xfId="0" applyBorder="1" applyAlignment="1">
      <alignment horizontal="left" vertical="center"/>
    </xf>
    <xf numFmtId="0" fontId="0" fillId="0" borderId="10" xfId="0" applyBorder="1" applyAlignment="1">
      <alignment horizontal="left" vertical="center"/>
    </xf>
    <xf numFmtId="0" fontId="0" fillId="0" borderId="25" xfId="0" applyBorder="1" applyAlignment="1">
      <alignment horizontal="left" vertical="center"/>
    </xf>
    <xf numFmtId="0" fontId="5" fillId="0" borderId="36" xfId="0" applyFont="1" applyBorder="1" applyAlignment="1">
      <alignment horizontal="left" vertical="center" wrapText="1"/>
    </xf>
    <xf numFmtId="0" fontId="5" fillId="0" borderId="10" xfId="0" applyFont="1" applyBorder="1" applyAlignment="1">
      <alignment horizontal="left" vertical="center" wrapText="1"/>
    </xf>
    <xf numFmtId="0" fontId="5" fillId="0" borderId="25" xfId="0" applyFont="1" applyBorder="1" applyAlignment="1">
      <alignment horizontal="left" vertical="center" wrapText="1"/>
    </xf>
    <xf numFmtId="0" fontId="0" fillId="0" borderId="0" xfId="81" applyFont="1" applyBorder="1" applyAlignment="1">
      <alignment horizontal="center" vertical="center" wrapText="1"/>
    </xf>
    <xf numFmtId="0" fontId="0" fillId="0" borderId="0" xfId="81" applyFont="1" applyBorder="1" applyAlignment="1">
      <alignment horizontal="center" vertical="center"/>
    </xf>
    <xf numFmtId="56" fontId="5" fillId="0" borderId="0" xfId="0" quotePrefix="1" applyNumberFormat="1" applyFont="1" applyFill="1" applyBorder="1" applyAlignment="1">
      <alignment horizontal="left" vertical="center"/>
    </xf>
    <xf numFmtId="0" fontId="5" fillId="0" borderId="0" xfId="0" applyFont="1" applyFill="1" applyBorder="1" applyAlignment="1">
      <alignment horizontal="left" vertical="center"/>
    </xf>
    <xf numFmtId="0" fontId="5" fillId="0" borderId="0" xfId="0" applyFont="1" applyFill="1" applyBorder="1" applyAlignment="1">
      <alignment vertical="center"/>
    </xf>
    <xf numFmtId="0" fontId="5" fillId="0" borderId="0" xfId="0" applyFont="1" applyFill="1" applyBorder="1" applyAlignment="1">
      <alignment vertical="center" wrapText="1"/>
    </xf>
    <xf numFmtId="0" fontId="6" fillId="25" borderId="0" xfId="0" applyFont="1" applyFill="1" applyAlignment="1">
      <alignment horizontal="center" vertical="center"/>
    </xf>
    <xf numFmtId="49" fontId="6" fillId="6" borderId="0" xfId="0" applyNumberFormat="1" applyFont="1" applyFill="1" applyAlignment="1">
      <alignment vertical="center"/>
    </xf>
    <xf numFmtId="0" fontId="6" fillId="25" borderId="0" xfId="0" applyFont="1" applyFill="1" applyAlignment="1">
      <alignment vertical="center"/>
    </xf>
    <xf numFmtId="0" fontId="6" fillId="25" borderId="0" xfId="0" applyFont="1" applyFill="1" applyAlignment="1">
      <alignment vertical="center" shrinkToFit="1"/>
    </xf>
    <xf numFmtId="0" fontId="11" fillId="24" borderId="0" xfId="0" applyFont="1" applyFill="1" applyBorder="1" applyAlignment="1">
      <alignment vertical="center" wrapText="1"/>
    </xf>
    <xf numFmtId="0" fontId="58" fillId="2" borderId="0" xfId="0" applyFont="1" applyFill="1" applyAlignment="1">
      <alignment horizontal="center" vertical="center" wrapText="1"/>
    </xf>
    <xf numFmtId="0" fontId="6" fillId="24" borderId="0" xfId="0" applyFont="1" applyFill="1" applyBorder="1" applyAlignment="1">
      <alignment vertical="center" wrapText="1"/>
    </xf>
    <xf numFmtId="0" fontId="0" fillId="0" borderId="16" xfId="0" applyFont="1" applyBorder="1" applyAlignment="1">
      <alignment vertical="center" wrapText="1"/>
    </xf>
    <xf numFmtId="0" fontId="6" fillId="0" borderId="33" xfId="0" applyFont="1" applyFill="1" applyBorder="1" applyAlignment="1">
      <alignment horizontal="center" vertical="center"/>
    </xf>
    <xf numFmtId="0" fontId="6" fillId="0" borderId="36"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0" xfId="0" applyFont="1" applyFill="1" applyBorder="1" applyAlignment="1">
      <alignment horizontal="right" vertical="center"/>
    </xf>
    <xf numFmtId="0" fontId="124" fillId="6" borderId="27" xfId="0" applyFont="1" applyFill="1" applyBorder="1" applyAlignment="1">
      <alignment horizontal="center" vertical="center"/>
    </xf>
    <xf numFmtId="0" fontId="124" fillId="6" borderId="11" xfId="0" applyFont="1" applyFill="1" applyBorder="1" applyAlignment="1">
      <alignment horizontal="center" vertical="center"/>
    </xf>
    <xf numFmtId="0" fontId="124" fillId="6" borderId="12" xfId="0" applyFont="1" applyFill="1" applyBorder="1" applyAlignment="1">
      <alignment horizontal="center" vertical="center"/>
    </xf>
    <xf numFmtId="0" fontId="124" fillId="6" borderId="26" xfId="0" applyFont="1" applyFill="1" applyBorder="1" applyAlignment="1">
      <alignment horizontal="center" vertical="center"/>
    </xf>
    <xf numFmtId="0" fontId="124" fillId="6" borderId="16" xfId="0" applyFont="1" applyFill="1" applyBorder="1" applyAlignment="1">
      <alignment horizontal="center" vertical="center"/>
    </xf>
    <xf numFmtId="0" fontId="124" fillId="6" borderId="14" xfId="0" applyFont="1" applyFill="1" applyBorder="1" applyAlignment="1">
      <alignment horizontal="center" vertical="center"/>
    </xf>
    <xf numFmtId="58" fontId="6" fillId="6" borderId="33" xfId="0" applyNumberFormat="1" applyFont="1" applyFill="1" applyBorder="1" applyAlignment="1">
      <alignment horizontal="center" vertical="center" shrinkToFit="1"/>
    </xf>
    <xf numFmtId="58" fontId="6" fillId="6" borderId="36" xfId="0" applyNumberFormat="1" applyFont="1" applyFill="1" applyBorder="1" applyAlignment="1">
      <alignment horizontal="center" vertical="center" shrinkToFit="1"/>
    </xf>
    <xf numFmtId="0" fontId="13" fillId="6" borderId="36" xfId="0" applyFont="1" applyFill="1" applyBorder="1" applyAlignment="1">
      <alignment horizontal="center" vertical="center"/>
    </xf>
    <xf numFmtId="0" fontId="13" fillId="6" borderId="10" xfId="0" applyFont="1" applyFill="1" applyBorder="1" applyAlignment="1">
      <alignment horizontal="center" vertical="center"/>
    </xf>
    <xf numFmtId="0" fontId="13" fillId="6" borderId="267" xfId="0" applyFont="1" applyFill="1" applyBorder="1" applyAlignment="1">
      <alignment horizontal="center" vertical="center"/>
    </xf>
    <xf numFmtId="0" fontId="13" fillId="25" borderId="33" xfId="0" applyFont="1" applyFill="1" applyBorder="1" applyAlignment="1">
      <alignment vertical="center"/>
    </xf>
    <xf numFmtId="0" fontId="125" fillId="0" borderId="0" xfId="0" applyFont="1" applyAlignment="1">
      <alignment horizontal="left" vertical="center" wrapText="1"/>
    </xf>
    <xf numFmtId="0" fontId="125" fillId="0" borderId="0" xfId="0" applyFont="1" applyAlignment="1">
      <alignment horizontal="left" vertical="center"/>
    </xf>
    <xf numFmtId="0" fontId="128" fillId="2" borderId="0" xfId="0" applyFont="1" applyFill="1" applyAlignment="1">
      <alignment horizontal="center" vertical="center"/>
    </xf>
    <xf numFmtId="0" fontId="2" fillId="24" borderId="0" xfId="0" applyFont="1" applyFill="1" applyAlignment="1">
      <alignment vertical="center" wrapText="1"/>
    </xf>
  </cellXfs>
  <cellStyles count="95">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1 2" xfId="26" xr:uid="{00000000-0005-0000-0000-000019000000}"/>
    <cellStyle name="60% - アクセント 2" xfId="27" builtinId="36" customBuiltin="1"/>
    <cellStyle name="60% - アクセント 2 2" xfId="28" xr:uid="{00000000-0005-0000-0000-00001B000000}"/>
    <cellStyle name="60% - アクセント 3" xfId="29" builtinId="40" customBuiltin="1"/>
    <cellStyle name="60% - アクセント 3 2" xfId="30" xr:uid="{00000000-0005-0000-0000-00001D000000}"/>
    <cellStyle name="60% - アクセント 4" xfId="31" builtinId="44" customBuiltin="1"/>
    <cellStyle name="60% - アクセント 4 2" xfId="32" xr:uid="{00000000-0005-0000-0000-00001F000000}"/>
    <cellStyle name="60% - アクセント 5" xfId="33" builtinId="48" customBuiltin="1"/>
    <cellStyle name="60% - アクセント 5 2" xfId="34" xr:uid="{00000000-0005-0000-0000-000021000000}"/>
    <cellStyle name="60% - アクセント 6" xfId="35" builtinId="52" customBuiltin="1"/>
    <cellStyle name="60% - アクセント 6 2" xfId="36" xr:uid="{00000000-0005-0000-0000-000023000000}"/>
    <cellStyle name="アクセント 1" xfId="37" builtinId="29" customBuiltin="1"/>
    <cellStyle name="アクセント 1 2" xfId="38" xr:uid="{00000000-0005-0000-0000-000025000000}"/>
    <cellStyle name="アクセント 2" xfId="39" builtinId="33" customBuiltin="1"/>
    <cellStyle name="アクセント 2 2" xfId="40" xr:uid="{00000000-0005-0000-0000-000027000000}"/>
    <cellStyle name="アクセント 3" xfId="41" builtinId="37" customBuiltin="1"/>
    <cellStyle name="アクセント 3 2" xfId="42" xr:uid="{00000000-0005-0000-0000-000029000000}"/>
    <cellStyle name="アクセント 4" xfId="43" builtinId="41" customBuiltin="1"/>
    <cellStyle name="アクセント 4 2" xfId="44" xr:uid="{00000000-0005-0000-0000-00002B000000}"/>
    <cellStyle name="アクセント 5" xfId="45" builtinId="45" customBuiltin="1"/>
    <cellStyle name="アクセント 5 2" xfId="46" xr:uid="{00000000-0005-0000-0000-00002D000000}"/>
    <cellStyle name="アクセント 6" xfId="47" builtinId="49" customBuiltin="1"/>
    <cellStyle name="アクセント 6 2" xfId="48" xr:uid="{00000000-0005-0000-0000-00002F000000}"/>
    <cellStyle name="タイトル" xfId="49" builtinId="15" customBuiltin="1"/>
    <cellStyle name="チェック セル" xfId="50" builtinId="23" customBuiltin="1"/>
    <cellStyle name="チェック セル 2" xfId="51" xr:uid="{00000000-0005-0000-0000-000032000000}"/>
    <cellStyle name="どちらでもない" xfId="52" builtinId="28" customBuiltin="1"/>
    <cellStyle name="どちらでもない 2" xfId="53" xr:uid="{00000000-0005-0000-0000-000034000000}"/>
    <cellStyle name="パーセント" xfId="94" builtinId="5"/>
    <cellStyle name="ハイパーリンク" xfId="54" builtinId="8"/>
    <cellStyle name="ハイパーリンク 2" xfId="93" xr:uid="{00000000-0005-0000-0000-000037000000}"/>
    <cellStyle name="メモ" xfId="55" builtinId="10" customBuiltin="1"/>
    <cellStyle name="メモ 2" xfId="56" xr:uid="{00000000-0005-0000-0000-000039000000}"/>
    <cellStyle name="リンク セル" xfId="57" builtinId="24" customBuiltin="1"/>
    <cellStyle name="悪い" xfId="58" builtinId="27" customBuiltin="1"/>
    <cellStyle name="悪い 2" xfId="59" xr:uid="{00000000-0005-0000-0000-00003C000000}"/>
    <cellStyle name="計算" xfId="60" builtinId="22" customBuiltin="1"/>
    <cellStyle name="計算 2" xfId="61" xr:uid="{00000000-0005-0000-0000-00003E000000}"/>
    <cellStyle name="警告文" xfId="62" builtinId="11" customBuiltin="1"/>
    <cellStyle name="桁区切り" xfId="63" builtinId="6"/>
    <cellStyle name="桁区切り 2" xfId="64" xr:uid="{00000000-0005-0000-0000-000041000000}"/>
    <cellStyle name="桁区切り 3" xfId="65" xr:uid="{00000000-0005-0000-0000-000042000000}"/>
    <cellStyle name="見出し 1" xfId="66" builtinId="16" customBuiltin="1"/>
    <cellStyle name="見出し 2" xfId="67" builtinId="17" customBuiltin="1"/>
    <cellStyle name="見出し 3" xfId="68" builtinId="18" customBuiltin="1"/>
    <cellStyle name="見出し 4" xfId="69" builtinId="19" customBuiltin="1"/>
    <cellStyle name="集計" xfId="70" builtinId="25" customBuiltin="1"/>
    <cellStyle name="出力" xfId="71" builtinId="21" customBuiltin="1"/>
    <cellStyle name="出力 2" xfId="72" xr:uid="{00000000-0005-0000-0000-000049000000}"/>
    <cellStyle name="説明文" xfId="73" builtinId="53" customBuiltin="1"/>
    <cellStyle name="通貨 2" xfId="74" xr:uid="{00000000-0005-0000-0000-00004B000000}"/>
    <cellStyle name="通貨 2 2" xfId="75" xr:uid="{00000000-0005-0000-0000-00004C000000}"/>
    <cellStyle name="通貨 2 3" xfId="76" xr:uid="{00000000-0005-0000-0000-00004D000000}"/>
    <cellStyle name="入力" xfId="77" builtinId="20" customBuiltin="1"/>
    <cellStyle name="入力 2" xfId="78" xr:uid="{00000000-0005-0000-0000-00004F000000}"/>
    <cellStyle name="標準" xfId="0" builtinId="0"/>
    <cellStyle name="標準 2" xfId="79" xr:uid="{00000000-0005-0000-0000-000051000000}"/>
    <cellStyle name="標準 3" xfId="80" xr:uid="{00000000-0005-0000-0000-000052000000}"/>
    <cellStyle name="標準 4" xfId="81" xr:uid="{00000000-0005-0000-0000-000053000000}"/>
    <cellStyle name="標準 5" xfId="82" xr:uid="{00000000-0005-0000-0000-000054000000}"/>
    <cellStyle name="標準_【参考様式10】事業計画書" xfId="83" xr:uid="{00000000-0005-0000-0000-000055000000}"/>
    <cellStyle name="標準_【参考様式９】収支予算書" xfId="84" xr:uid="{00000000-0005-0000-0000-000056000000}"/>
    <cellStyle name="標準_H26①申請書ファイル" xfId="85" xr:uid="{00000000-0005-0000-0000-000057000000}"/>
    <cellStyle name="標準_Sheet1" xfId="86" xr:uid="{00000000-0005-0000-0000-000058000000}"/>
    <cellStyle name="標準_Sheet2" xfId="87" xr:uid="{00000000-0005-0000-0000-000059000000}"/>
    <cellStyle name="標準_参考様式" xfId="88" xr:uid="{00000000-0005-0000-0000-00005A000000}"/>
    <cellStyle name="標準_新規Microsoft Excel ワークシート" xfId="89" xr:uid="{00000000-0005-0000-0000-00005B000000}"/>
    <cellStyle name="標準_民間確認機関チェックシート(H19.11.20更新)" xfId="90" xr:uid="{00000000-0005-0000-0000-00005C000000}"/>
    <cellStyle name="良い" xfId="91" builtinId="26" customBuiltin="1"/>
    <cellStyle name="良い 2" xfId="92" xr:uid="{00000000-0005-0000-0000-00005E000000}"/>
  </cellStyles>
  <dxfs count="0"/>
  <tableStyles count="0" defaultTableStyle="TableStyleMedium2" defaultPivotStyle="PivotStyleLight16"/>
  <colors>
    <mruColors>
      <color rgb="FFFF66FF"/>
      <color rgb="FFFFFFCC"/>
      <color rgb="FFCCFFFF"/>
      <color rgb="FFFFCCCC"/>
      <color rgb="FFCCFFCC"/>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9.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25</xdr:col>
      <xdr:colOff>0</xdr:colOff>
      <xdr:row>10</xdr:row>
      <xdr:rowOff>0</xdr:rowOff>
    </xdr:from>
    <xdr:to>
      <xdr:col>45</xdr:col>
      <xdr:colOff>114300</xdr:colOff>
      <xdr:row>13</xdr:row>
      <xdr:rowOff>0</xdr:rowOff>
    </xdr:to>
    <xdr:sp macro="" textlink="">
      <xdr:nvSpPr>
        <xdr:cNvPr id="549130" name="Freeform 1">
          <a:extLst>
            <a:ext uri="{FF2B5EF4-FFF2-40B4-BE49-F238E27FC236}">
              <a16:creationId xmlns:a16="http://schemas.microsoft.com/office/drawing/2014/main" id="{00000000-0008-0000-0000-00000A610800}"/>
            </a:ext>
          </a:extLst>
        </xdr:cNvPr>
        <xdr:cNvSpPr>
          <a:spLocks/>
        </xdr:cNvSpPr>
      </xdr:nvSpPr>
      <xdr:spPr bwMode="auto">
        <a:xfrm>
          <a:off x="4267200" y="3952875"/>
          <a:ext cx="3543300" cy="514350"/>
        </a:xfrm>
        <a:custGeom>
          <a:avLst/>
          <a:gdLst>
            <a:gd name="T0" fmla="*/ 0 w 309"/>
            <a:gd name="T1" fmla="*/ 2147483646 h 54"/>
            <a:gd name="T2" fmla="*/ 2147483646 w 309"/>
            <a:gd name="T3" fmla="*/ 2147483646 h 54"/>
            <a:gd name="T4" fmla="*/ 2147483646 w 309"/>
            <a:gd name="T5" fmla="*/ 2147483646 h 54"/>
            <a:gd name="T6" fmla="*/ 2147483646 w 309"/>
            <a:gd name="T7" fmla="*/ 2147483646 h 54"/>
            <a:gd name="T8" fmla="*/ 0 60000 65536"/>
            <a:gd name="T9" fmla="*/ 0 60000 65536"/>
            <a:gd name="T10" fmla="*/ 0 60000 65536"/>
            <a:gd name="T11" fmla="*/ 0 60000 65536"/>
            <a:gd name="T12" fmla="*/ 0 w 309"/>
            <a:gd name="T13" fmla="*/ 0 h 54"/>
            <a:gd name="T14" fmla="*/ 309 w 309"/>
            <a:gd name="T15" fmla="*/ 54 h 54"/>
          </a:gdLst>
          <a:ahLst/>
          <a:cxnLst>
            <a:cxn ang="T8">
              <a:pos x="T0" y="T1"/>
            </a:cxn>
            <a:cxn ang="T9">
              <a:pos x="T2" y="T3"/>
            </a:cxn>
            <a:cxn ang="T10">
              <a:pos x="T4" y="T5"/>
            </a:cxn>
            <a:cxn ang="T11">
              <a:pos x="T6" y="T7"/>
            </a:cxn>
          </a:cxnLst>
          <a:rect l="T12" t="T13" r="T14" b="T15"/>
          <a:pathLst>
            <a:path w="309" h="54">
              <a:moveTo>
                <a:pt x="0" y="54"/>
              </a:moveTo>
              <a:cubicBezTo>
                <a:pt x="54" y="37"/>
                <a:pt x="108" y="21"/>
                <a:pt x="152" y="12"/>
              </a:cubicBezTo>
              <a:cubicBezTo>
                <a:pt x="196" y="3"/>
                <a:pt x="239" y="4"/>
                <a:pt x="265" y="2"/>
              </a:cubicBezTo>
              <a:cubicBezTo>
                <a:pt x="291" y="0"/>
                <a:pt x="302" y="1"/>
                <a:pt x="309" y="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19050</xdr:colOff>
      <xdr:row>52</xdr:row>
      <xdr:rowOff>0</xdr:rowOff>
    </xdr:from>
    <xdr:to>
      <xdr:col>45</xdr:col>
      <xdr:colOff>95250</xdr:colOff>
      <xdr:row>53</xdr:row>
      <xdr:rowOff>161925</xdr:rowOff>
    </xdr:to>
    <xdr:sp macro="" textlink="">
      <xdr:nvSpPr>
        <xdr:cNvPr id="549131" name="Freeform 2">
          <a:extLst>
            <a:ext uri="{FF2B5EF4-FFF2-40B4-BE49-F238E27FC236}">
              <a16:creationId xmlns:a16="http://schemas.microsoft.com/office/drawing/2014/main" id="{00000000-0008-0000-0000-00000B610800}"/>
            </a:ext>
          </a:extLst>
        </xdr:cNvPr>
        <xdr:cNvSpPr>
          <a:spLocks/>
        </xdr:cNvSpPr>
      </xdr:nvSpPr>
      <xdr:spPr bwMode="auto">
        <a:xfrm>
          <a:off x="4286250" y="11420475"/>
          <a:ext cx="3505200" cy="333375"/>
        </a:xfrm>
        <a:custGeom>
          <a:avLst/>
          <a:gdLst>
            <a:gd name="T0" fmla="*/ 0 w 309"/>
            <a:gd name="T1" fmla="*/ 2147483646 h 54"/>
            <a:gd name="T2" fmla="*/ 2147483646 w 309"/>
            <a:gd name="T3" fmla="*/ 2147483646 h 54"/>
            <a:gd name="T4" fmla="*/ 2147483646 w 309"/>
            <a:gd name="T5" fmla="*/ 2147483646 h 54"/>
            <a:gd name="T6" fmla="*/ 2147483646 w 309"/>
            <a:gd name="T7" fmla="*/ 2147483646 h 54"/>
            <a:gd name="T8" fmla="*/ 0 60000 65536"/>
            <a:gd name="T9" fmla="*/ 0 60000 65536"/>
            <a:gd name="T10" fmla="*/ 0 60000 65536"/>
            <a:gd name="T11" fmla="*/ 0 60000 65536"/>
            <a:gd name="T12" fmla="*/ 0 w 309"/>
            <a:gd name="T13" fmla="*/ 0 h 54"/>
            <a:gd name="T14" fmla="*/ 309 w 309"/>
            <a:gd name="T15" fmla="*/ 54 h 54"/>
          </a:gdLst>
          <a:ahLst/>
          <a:cxnLst>
            <a:cxn ang="T8">
              <a:pos x="T0" y="T1"/>
            </a:cxn>
            <a:cxn ang="T9">
              <a:pos x="T2" y="T3"/>
            </a:cxn>
            <a:cxn ang="T10">
              <a:pos x="T4" y="T5"/>
            </a:cxn>
            <a:cxn ang="T11">
              <a:pos x="T6" y="T7"/>
            </a:cxn>
          </a:cxnLst>
          <a:rect l="T12" t="T13" r="T14" b="T15"/>
          <a:pathLst>
            <a:path w="309" h="54">
              <a:moveTo>
                <a:pt x="0" y="54"/>
              </a:moveTo>
              <a:cubicBezTo>
                <a:pt x="54" y="37"/>
                <a:pt x="108" y="21"/>
                <a:pt x="152" y="12"/>
              </a:cubicBezTo>
              <a:cubicBezTo>
                <a:pt x="196" y="3"/>
                <a:pt x="239" y="4"/>
                <a:pt x="265" y="2"/>
              </a:cubicBezTo>
              <a:cubicBezTo>
                <a:pt x="291" y="0"/>
                <a:pt x="302" y="1"/>
                <a:pt x="309" y="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8</xdr:row>
      <xdr:rowOff>28575</xdr:rowOff>
    </xdr:from>
    <xdr:to>
      <xdr:col>37</xdr:col>
      <xdr:colOff>123825</xdr:colOff>
      <xdr:row>13</xdr:row>
      <xdr:rowOff>0</xdr:rowOff>
    </xdr:to>
    <xdr:sp macro="" textlink="">
      <xdr:nvSpPr>
        <xdr:cNvPr id="549132" name="Freeform 3">
          <a:extLst>
            <a:ext uri="{FF2B5EF4-FFF2-40B4-BE49-F238E27FC236}">
              <a16:creationId xmlns:a16="http://schemas.microsoft.com/office/drawing/2014/main" id="{00000000-0008-0000-0000-00000C610800}"/>
            </a:ext>
          </a:extLst>
        </xdr:cNvPr>
        <xdr:cNvSpPr>
          <a:spLocks/>
        </xdr:cNvSpPr>
      </xdr:nvSpPr>
      <xdr:spPr bwMode="auto">
        <a:xfrm>
          <a:off x="3924300" y="3638550"/>
          <a:ext cx="2524125" cy="828675"/>
        </a:xfrm>
        <a:custGeom>
          <a:avLst/>
          <a:gdLst>
            <a:gd name="T0" fmla="*/ 0 w 229"/>
            <a:gd name="T1" fmla="*/ 2147483646 h 87"/>
            <a:gd name="T2" fmla="*/ 2147483646 w 229"/>
            <a:gd name="T3" fmla="*/ 2147483646 h 87"/>
            <a:gd name="T4" fmla="*/ 2147483646 w 229"/>
            <a:gd name="T5" fmla="*/ 2147483646 h 87"/>
            <a:gd name="T6" fmla="*/ 0 60000 65536"/>
            <a:gd name="T7" fmla="*/ 0 60000 65536"/>
            <a:gd name="T8" fmla="*/ 0 60000 65536"/>
            <a:gd name="T9" fmla="*/ 0 w 229"/>
            <a:gd name="T10" fmla="*/ 0 h 87"/>
            <a:gd name="T11" fmla="*/ 229 w 229"/>
            <a:gd name="T12" fmla="*/ 87 h 87"/>
          </a:gdLst>
          <a:ahLst/>
          <a:cxnLst>
            <a:cxn ang="T6">
              <a:pos x="T0" y="T1"/>
            </a:cxn>
            <a:cxn ang="T7">
              <a:pos x="T2" y="T3"/>
            </a:cxn>
            <a:cxn ang="T8">
              <a:pos x="T4" y="T5"/>
            </a:cxn>
          </a:cxnLst>
          <a:rect l="T9" t="T10" r="T11" b="T12"/>
          <a:pathLst>
            <a:path w="229" h="87">
              <a:moveTo>
                <a:pt x="0" y="87"/>
              </a:moveTo>
              <a:cubicBezTo>
                <a:pt x="49" y="64"/>
                <a:pt x="98" y="42"/>
                <a:pt x="136" y="28"/>
              </a:cubicBezTo>
              <a:cubicBezTo>
                <a:pt x="174" y="14"/>
                <a:pt x="212" y="0"/>
                <a:pt x="229" y="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104775</xdr:colOff>
      <xdr:row>10</xdr:row>
      <xdr:rowOff>9525</xdr:rowOff>
    </xdr:from>
    <xdr:to>
      <xdr:col>45</xdr:col>
      <xdr:colOff>114300</xdr:colOff>
      <xdr:row>52</xdr:row>
      <xdr:rowOff>9525</xdr:rowOff>
    </xdr:to>
    <xdr:sp macro="" textlink="">
      <xdr:nvSpPr>
        <xdr:cNvPr id="549133" name="Line 4">
          <a:extLst>
            <a:ext uri="{FF2B5EF4-FFF2-40B4-BE49-F238E27FC236}">
              <a16:creationId xmlns:a16="http://schemas.microsoft.com/office/drawing/2014/main" id="{00000000-0008-0000-0000-00000D610800}"/>
            </a:ext>
          </a:extLst>
        </xdr:cNvPr>
        <xdr:cNvSpPr>
          <a:spLocks noChangeShapeType="1"/>
        </xdr:cNvSpPr>
      </xdr:nvSpPr>
      <xdr:spPr bwMode="auto">
        <a:xfrm flipH="1">
          <a:off x="7800975" y="3962400"/>
          <a:ext cx="9525" cy="7467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104775</xdr:colOff>
      <xdr:row>8</xdr:row>
      <xdr:rowOff>28575</xdr:rowOff>
    </xdr:from>
    <xdr:to>
      <xdr:col>37</xdr:col>
      <xdr:colOff>104775</xdr:colOff>
      <xdr:row>10</xdr:row>
      <xdr:rowOff>66675</xdr:rowOff>
    </xdr:to>
    <xdr:sp macro="" textlink="">
      <xdr:nvSpPr>
        <xdr:cNvPr id="549134" name="Line 5">
          <a:extLst>
            <a:ext uri="{FF2B5EF4-FFF2-40B4-BE49-F238E27FC236}">
              <a16:creationId xmlns:a16="http://schemas.microsoft.com/office/drawing/2014/main" id="{00000000-0008-0000-0000-00000E610800}"/>
            </a:ext>
          </a:extLst>
        </xdr:cNvPr>
        <xdr:cNvSpPr>
          <a:spLocks noChangeShapeType="1"/>
        </xdr:cNvSpPr>
      </xdr:nvSpPr>
      <xdr:spPr bwMode="auto">
        <a:xfrm>
          <a:off x="6429375" y="3638550"/>
          <a:ext cx="0" cy="381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47625</xdr:colOff>
      <xdr:row>16</xdr:row>
      <xdr:rowOff>76200</xdr:rowOff>
    </xdr:from>
    <xdr:to>
      <xdr:col>41</xdr:col>
      <xdr:colOff>76200</xdr:colOff>
      <xdr:row>22</xdr:row>
      <xdr:rowOff>0</xdr:rowOff>
    </xdr:to>
    <xdr:grpSp>
      <xdr:nvGrpSpPr>
        <xdr:cNvPr id="549135" name="Group 6">
          <a:extLst>
            <a:ext uri="{FF2B5EF4-FFF2-40B4-BE49-F238E27FC236}">
              <a16:creationId xmlns:a16="http://schemas.microsoft.com/office/drawing/2014/main" id="{00000000-0008-0000-0000-00000F610800}"/>
            </a:ext>
          </a:extLst>
        </xdr:cNvPr>
        <xdr:cNvGrpSpPr>
          <a:grpSpLocks/>
        </xdr:cNvGrpSpPr>
      </xdr:nvGrpSpPr>
      <xdr:grpSpPr bwMode="auto">
        <a:xfrm>
          <a:off x="4910978" y="5298141"/>
          <a:ext cx="2045634" cy="831477"/>
          <a:chOff x="485" y="306"/>
          <a:chExt cx="219" cy="75"/>
        </a:xfrm>
      </xdr:grpSpPr>
      <xdr:sp macro="" textlink="">
        <xdr:nvSpPr>
          <xdr:cNvPr id="549178" name="Freeform 7">
            <a:extLst>
              <a:ext uri="{FF2B5EF4-FFF2-40B4-BE49-F238E27FC236}">
                <a16:creationId xmlns:a16="http://schemas.microsoft.com/office/drawing/2014/main" id="{00000000-0008-0000-0000-00003A610800}"/>
              </a:ext>
            </a:extLst>
          </xdr:cNvPr>
          <xdr:cNvSpPr>
            <a:spLocks/>
          </xdr:cNvSpPr>
        </xdr:nvSpPr>
        <xdr:spPr bwMode="auto">
          <a:xfrm>
            <a:off x="485" y="333"/>
            <a:ext cx="219" cy="48"/>
          </a:xfrm>
          <a:custGeom>
            <a:avLst/>
            <a:gdLst>
              <a:gd name="T0" fmla="*/ 0 w 309"/>
              <a:gd name="T1" fmla="*/ 4 h 54"/>
              <a:gd name="T2" fmla="*/ 1 w 309"/>
              <a:gd name="T3" fmla="*/ 4 h 54"/>
              <a:gd name="T4" fmla="*/ 1 w 309"/>
              <a:gd name="T5" fmla="*/ 2 h 54"/>
              <a:gd name="T6" fmla="*/ 1 w 309"/>
              <a:gd name="T7" fmla="*/ 1 h 54"/>
              <a:gd name="T8" fmla="*/ 0 60000 65536"/>
              <a:gd name="T9" fmla="*/ 0 60000 65536"/>
              <a:gd name="T10" fmla="*/ 0 60000 65536"/>
              <a:gd name="T11" fmla="*/ 0 60000 65536"/>
              <a:gd name="T12" fmla="*/ 0 w 309"/>
              <a:gd name="T13" fmla="*/ 0 h 54"/>
              <a:gd name="T14" fmla="*/ 309 w 309"/>
              <a:gd name="T15" fmla="*/ 54 h 54"/>
            </a:gdLst>
            <a:ahLst/>
            <a:cxnLst>
              <a:cxn ang="T8">
                <a:pos x="T0" y="T1"/>
              </a:cxn>
              <a:cxn ang="T9">
                <a:pos x="T2" y="T3"/>
              </a:cxn>
              <a:cxn ang="T10">
                <a:pos x="T4" y="T5"/>
              </a:cxn>
              <a:cxn ang="T11">
                <a:pos x="T6" y="T7"/>
              </a:cxn>
            </a:cxnLst>
            <a:rect l="T12" t="T13" r="T14" b="T15"/>
            <a:pathLst>
              <a:path w="309" h="54">
                <a:moveTo>
                  <a:pt x="0" y="54"/>
                </a:moveTo>
                <a:cubicBezTo>
                  <a:pt x="54" y="37"/>
                  <a:pt x="108" y="21"/>
                  <a:pt x="152" y="12"/>
                </a:cubicBezTo>
                <a:cubicBezTo>
                  <a:pt x="196" y="3"/>
                  <a:pt x="239" y="4"/>
                  <a:pt x="265" y="2"/>
                </a:cubicBezTo>
                <a:cubicBezTo>
                  <a:pt x="291" y="0"/>
                  <a:pt x="302" y="1"/>
                  <a:pt x="309" y="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49179" name="Oval 8">
            <a:extLst>
              <a:ext uri="{FF2B5EF4-FFF2-40B4-BE49-F238E27FC236}">
                <a16:creationId xmlns:a16="http://schemas.microsoft.com/office/drawing/2014/main" id="{00000000-0008-0000-0000-00003B610800}"/>
              </a:ext>
            </a:extLst>
          </xdr:cNvPr>
          <xdr:cNvSpPr>
            <a:spLocks noChangeArrowheads="1"/>
          </xdr:cNvSpPr>
        </xdr:nvSpPr>
        <xdr:spPr bwMode="auto">
          <a:xfrm>
            <a:off x="491" y="338"/>
            <a:ext cx="17" cy="30"/>
          </a:xfrm>
          <a:prstGeom prst="ellipse">
            <a:avLst/>
          </a:prstGeom>
          <a:solidFill>
            <a:srgbClr val="FFFFFF"/>
          </a:solidFill>
          <a:ln w="9525">
            <a:solidFill>
              <a:srgbClr val="000000"/>
            </a:solidFill>
            <a:round/>
            <a:headEnd/>
            <a:tailEnd/>
          </a:ln>
        </xdr:spPr>
      </xdr:sp>
      <xdr:sp macro="" textlink="">
        <xdr:nvSpPr>
          <xdr:cNvPr id="549180" name="Oval 9">
            <a:extLst>
              <a:ext uri="{FF2B5EF4-FFF2-40B4-BE49-F238E27FC236}">
                <a16:creationId xmlns:a16="http://schemas.microsoft.com/office/drawing/2014/main" id="{00000000-0008-0000-0000-00003C610800}"/>
              </a:ext>
            </a:extLst>
          </xdr:cNvPr>
          <xdr:cNvSpPr>
            <a:spLocks noChangeArrowheads="1"/>
          </xdr:cNvSpPr>
        </xdr:nvSpPr>
        <xdr:spPr bwMode="auto">
          <a:xfrm>
            <a:off x="512" y="330"/>
            <a:ext cx="16" cy="30"/>
          </a:xfrm>
          <a:prstGeom prst="ellipse">
            <a:avLst/>
          </a:prstGeom>
          <a:solidFill>
            <a:srgbClr val="FFFFFF"/>
          </a:solidFill>
          <a:ln w="9525">
            <a:solidFill>
              <a:srgbClr val="000000"/>
            </a:solidFill>
            <a:round/>
            <a:headEnd/>
            <a:tailEnd/>
          </a:ln>
        </xdr:spPr>
      </xdr:sp>
      <xdr:sp macro="" textlink="">
        <xdr:nvSpPr>
          <xdr:cNvPr id="549181" name="Oval 10">
            <a:extLst>
              <a:ext uri="{FF2B5EF4-FFF2-40B4-BE49-F238E27FC236}">
                <a16:creationId xmlns:a16="http://schemas.microsoft.com/office/drawing/2014/main" id="{00000000-0008-0000-0000-00003D610800}"/>
              </a:ext>
            </a:extLst>
          </xdr:cNvPr>
          <xdr:cNvSpPr>
            <a:spLocks noChangeArrowheads="1"/>
          </xdr:cNvSpPr>
        </xdr:nvSpPr>
        <xdr:spPr bwMode="auto">
          <a:xfrm>
            <a:off x="553" y="320"/>
            <a:ext cx="16" cy="26"/>
          </a:xfrm>
          <a:prstGeom prst="ellipse">
            <a:avLst/>
          </a:prstGeom>
          <a:solidFill>
            <a:srgbClr val="FFFFFF"/>
          </a:solidFill>
          <a:ln w="9525">
            <a:solidFill>
              <a:srgbClr val="000000"/>
            </a:solidFill>
            <a:round/>
            <a:headEnd/>
            <a:tailEnd/>
          </a:ln>
        </xdr:spPr>
      </xdr:sp>
      <xdr:sp macro="" textlink="">
        <xdr:nvSpPr>
          <xdr:cNvPr id="549182" name="Oval 11">
            <a:extLst>
              <a:ext uri="{FF2B5EF4-FFF2-40B4-BE49-F238E27FC236}">
                <a16:creationId xmlns:a16="http://schemas.microsoft.com/office/drawing/2014/main" id="{00000000-0008-0000-0000-00003E610800}"/>
              </a:ext>
            </a:extLst>
          </xdr:cNvPr>
          <xdr:cNvSpPr>
            <a:spLocks noChangeArrowheads="1"/>
          </xdr:cNvSpPr>
        </xdr:nvSpPr>
        <xdr:spPr bwMode="auto">
          <a:xfrm>
            <a:off x="532" y="324"/>
            <a:ext cx="16" cy="29"/>
          </a:xfrm>
          <a:prstGeom prst="ellipse">
            <a:avLst/>
          </a:prstGeom>
          <a:solidFill>
            <a:srgbClr val="FFFFFF"/>
          </a:solidFill>
          <a:ln w="9525">
            <a:solidFill>
              <a:srgbClr val="000000"/>
            </a:solidFill>
            <a:round/>
            <a:headEnd/>
            <a:tailEnd/>
          </a:ln>
        </xdr:spPr>
      </xdr:sp>
      <xdr:sp macro="" textlink="">
        <xdr:nvSpPr>
          <xdr:cNvPr id="549183" name="Oval 12">
            <a:extLst>
              <a:ext uri="{FF2B5EF4-FFF2-40B4-BE49-F238E27FC236}">
                <a16:creationId xmlns:a16="http://schemas.microsoft.com/office/drawing/2014/main" id="{00000000-0008-0000-0000-00003F610800}"/>
              </a:ext>
            </a:extLst>
          </xdr:cNvPr>
          <xdr:cNvSpPr>
            <a:spLocks noChangeArrowheads="1"/>
          </xdr:cNvSpPr>
        </xdr:nvSpPr>
        <xdr:spPr bwMode="auto">
          <a:xfrm>
            <a:off x="593" y="312"/>
            <a:ext cx="14" cy="23"/>
          </a:xfrm>
          <a:prstGeom prst="ellipse">
            <a:avLst/>
          </a:prstGeom>
          <a:solidFill>
            <a:srgbClr val="FFFFFF"/>
          </a:solidFill>
          <a:ln w="9525">
            <a:solidFill>
              <a:srgbClr val="000000"/>
            </a:solidFill>
            <a:round/>
            <a:headEnd/>
            <a:tailEnd/>
          </a:ln>
        </xdr:spPr>
      </xdr:sp>
      <xdr:sp macro="" textlink="">
        <xdr:nvSpPr>
          <xdr:cNvPr id="549184" name="Oval 13">
            <a:extLst>
              <a:ext uri="{FF2B5EF4-FFF2-40B4-BE49-F238E27FC236}">
                <a16:creationId xmlns:a16="http://schemas.microsoft.com/office/drawing/2014/main" id="{00000000-0008-0000-0000-000040610800}"/>
              </a:ext>
            </a:extLst>
          </xdr:cNvPr>
          <xdr:cNvSpPr>
            <a:spLocks noChangeArrowheads="1"/>
          </xdr:cNvSpPr>
        </xdr:nvSpPr>
        <xdr:spPr bwMode="auto">
          <a:xfrm>
            <a:off x="573" y="315"/>
            <a:ext cx="15" cy="24"/>
          </a:xfrm>
          <a:prstGeom prst="ellipse">
            <a:avLst/>
          </a:prstGeom>
          <a:solidFill>
            <a:srgbClr val="FFFFFF"/>
          </a:solidFill>
          <a:ln w="9525">
            <a:solidFill>
              <a:srgbClr val="000000"/>
            </a:solidFill>
            <a:round/>
            <a:headEnd/>
            <a:tailEnd/>
          </a:ln>
        </xdr:spPr>
      </xdr:sp>
      <xdr:sp macro="" textlink="">
        <xdr:nvSpPr>
          <xdr:cNvPr id="549185" name="Oval 14">
            <a:extLst>
              <a:ext uri="{FF2B5EF4-FFF2-40B4-BE49-F238E27FC236}">
                <a16:creationId xmlns:a16="http://schemas.microsoft.com/office/drawing/2014/main" id="{00000000-0008-0000-0000-000041610800}"/>
              </a:ext>
            </a:extLst>
          </xdr:cNvPr>
          <xdr:cNvSpPr>
            <a:spLocks noChangeArrowheads="1"/>
          </xdr:cNvSpPr>
        </xdr:nvSpPr>
        <xdr:spPr bwMode="auto">
          <a:xfrm>
            <a:off x="672" y="306"/>
            <a:ext cx="15" cy="22"/>
          </a:xfrm>
          <a:prstGeom prst="ellipse">
            <a:avLst/>
          </a:prstGeom>
          <a:solidFill>
            <a:srgbClr val="FFFFFF"/>
          </a:solidFill>
          <a:ln w="9525">
            <a:solidFill>
              <a:srgbClr val="000000"/>
            </a:solidFill>
            <a:round/>
            <a:headEnd/>
            <a:tailEnd/>
          </a:ln>
        </xdr:spPr>
      </xdr:sp>
      <xdr:sp macro="" textlink="">
        <xdr:nvSpPr>
          <xdr:cNvPr id="549186" name="Oval 15">
            <a:extLst>
              <a:ext uri="{FF2B5EF4-FFF2-40B4-BE49-F238E27FC236}">
                <a16:creationId xmlns:a16="http://schemas.microsoft.com/office/drawing/2014/main" id="{00000000-0008-0000-0000-000042610800}"/>
              </a:ext>
            </a:extLst>
          </xdr:cNvPr>
          <xdr:cNvSpPr>
            <a:spLocks noChangeArrowheads="1"/>
          </xdr:cNvSpPr>
        </xdr:nvSpPr>
        <xdr:spPr bwMode="auto">
          <a:xfrm>
            <a:off x="653" y="307"/>
            <a:ext cx="15" cy="21"/>
          </a:xfrm>
          <a:prstGeom prst="ellipse">
            <a:avLst/>
          </a:prstGeom>
          <a:solidFill>
            <a:srgbClr val="FFFFFF"/>
          </a:solidFill>
          <a:ln w="9525">
            <a:solidFill>
              <a:srgbClr val="000000"/>
            </a:solidFill>
            <a:round/>
            <a:headEnd/>
            <a:tailEnd/>
          </a:ln>
        </xdr:spPr>
      </xdr:sp>
      <xdr:sp macro="" textlink="">
        <xdr:nvSpPr>
          <xdr:cNvPr id="549187" name="Oval 16">
            <a:extLst>
              <a:ext uri="{FF2B5EF4-FFF2-40B4-BE49-F238E27FC236}">
                <a16:creationId xmlns:a16="http://schemas.microsoft.com/office/drawing/2014/main" id="{00000000-0008-0000-0000-000043610800}"/>
              </a:ext>
            </a:extLst>
          </xdr:cNvPr>
          <xdr:cNvSpPr>
            <a:spLocks noChangeArrowheads="1"/>
          </xdr:cNvSpPr>
        </xdr:nvSpPr>
        <xdr:spPr bwMode="auto">
          <a:xfrm>
            <a:off x="633" y="308"/>
            <a:ext cx="15" cy="22"/>
          </a:xfrm>
          <a:prstGeom prst="ellipse">
            <a:avLst/>
          </a:prstGeom>
          <a:solidFill>
            <a:srgbClr val="FFFFFF"/>
          </a:solidFill>
          <a:ln w="9525">
            <a:solidFill>
              <a:srgbClr val="000000"/>
            </a:solidFill>
            <a:round/>
            <a:headEnd/>
            <a:tailEnd/>
          </a:ln>
        </xdr:spPr>
      </xdr:sp>
      <xdr:sp macro="" textlink="">
        <xdr:nvSpPr>
          <xdr:cNvPr id="549188" name="Oval 17">
            <a:extLst>
              <a:ext uri="{FF2B5EF4-FFF2-40B4-BE49-F238E27FC236}">
                <a16:creationId xmlns:a16="http://schemas.microsoft.com/office/drawing/2014/main" id="{00000000-0008-0000-0000-000044610800}"/>
              </a:ext>
            </a:extLst>
          </xdr:cNvPr>
          <xdr:cNvSpPr>
            <a:spLocks noChangeArrowheads="1"/>
          </xdr:cNvSpPr>
        </xdr:nvSpPr>
        <xdr:spPr bwMode="auto">
          <a:xfrm>
            <a:off x="613" y="310"/>
            <a:ext cx="15" cy="22"/>
          </a:xfrm>
          <a:prstGeom prst="ellipse">
            <a:avLst/>
          </a:prstGeom>
          <a:solidFill>
            <a:srgbClr val="FFFFFF"/>
          </a:solidFill>
          <a:ln w="9525">
            <a:solidFill>
              <a:srgbClr val="000000"/>
            </a:solidFill>
            <a:round/>
            <a:headEnd/>
            <a:tailEnd/>
          </a:ln>
        </xdr:spPr>
      </xdr:sp>
    </xdr:grpSp>
    <xdr:clientData/>
  </xdr:twoCellAnchor>
  <xdr:twoCellAnchor>
    <xdr:from>
      <xdr:col>31</xdr:col>
      <xdr:colOff>19050</xdr:colOff>
      <xdr:row>41</xdr:row>
      <xdr:rowOff>123825</xdr:rowOff>
    </xdr:from>
    <xdr:to>
      <xdr:col>40</xdr:col>
      <xdr:colOff>0</xdr:colOff>
      <xdr:row>44</xdr:row>
      <xdr:rowOff>142875</xdr:rowOff>
    </xdr:to>
    <xdr:grpSp>
      <xdr:nvGrpSpPr>
        <xdr:cNvPr id="549136" name="Group 18">
          <a:extLst>
            <a:ext uri="{FF2B5EF4-FFF2-40B4-BE49-F238E27FC236}">
              <a16:creationId xmlns:a16="http://schemas.microsoft.com/office/drawing/2014/main" id="{00000000-0008-0000-0000-000010610800}"/>
            </a:ext>
          </a:extLst>
        </xdr:cNvPr>
        <xdr:cNvGrpSpPr>
          <a:grpSpLocks/>
        </xdr:cNvGrpSpPr>
      </xdr:nvGrpSpPr>
      <xdr:grpSpPr bwMode="auto">
        <a:xfrm>
          <a:off x="5218579" y="9458325"/>
          <a:ext cx="1493745" cy="657785"/>
          <a:chOff x="439" y="783"/>
          <a:chExt cx="160" cy="65"/>
        </a:xfrm>
      </xdr:grpSpPr>
      <xdr:sp macro="" textlink="">
        <xdr:nvSpPr>
          <xdr:cNvPr id="549171" name="Freeform 19">
            <a:extLst>
              <a:ext uri="{FF2B5EF4-FFF2-40B4-BE49-F238E27FC236}">
                <a16:creationId xmlns:a16="http://schemas.microsoft.com/office/drawing/2014/main" id="{00000000-0008-0000-0000-000033610800}"/>
              </a:ext>
            </a:extLst>
          </xdr:cNvPr>
          <xdr:cNvSpPr>
            <a:spLocks/>
          </xdr:cNvSpPr>
        </xdr:nvSpPr>
        <xdr:spPr bwMode="auto">
          <a:xfrm>
            <a:off x="439" y="813"/>
            <a:ext cx="160" cy="35"/>
          </a:xfrm>
          <a:custGeom>
            <a:avLst/>
            <a:gdLst>
              <a:gd name="T0" fmla="*/ 0 w 309"/>
              <a:gd name="T1" fmla="*/ 1 h 54"/>
              <a:gd name="T2" fmla="*/ 1 w 309"/>
              <a:gd name="T3" fmla="*/ 1 h 54"/>
              <a:gd name="T4" fmla="*/ 1 w 309"/>
              <a:gd name="T5" fmla="*/ 1 h 54"/>
              <a:gd name="T6" fmla="*/ 1 w 309"/>
              <a:gd name="T7" fmla="*/ 1 h 54"/>
              <a:gd name="T8" fmla="*/ 0 60000 65536"/>
              <a:gd name="T9" fmla="*/ 0 60000 65536"/>
              <a:gd name="T10" fmla="*/ 0 60000 65536"/>
              <a:gd name="T11" fmla="*/ 0 60000 65536"/>
              <a:gd name="T12" fmla="*/ 0 w 309"/>
              <a:gd name="T13" fmla="*/ 0 h 54"/>
              <a:gd name="T14" fmla="*/ 309 w 309"/>
              <a:gd name="T15" fmla="*/ 54 h 54"/>
            </a:gdLst>
            <a:ahLst/>
            <a:cxnLst>
              <a:cxn ang="T8">
                <a:pos x="T0" y="T1"/>
              </a:cxn>
              <a:cxn ang="T9">
                <a:pos x="T2" y="T3"/>
              </a:cxn>
              <a:cxn ang="T10">
                <a:pos x="T4" y="T5"/>
              </a:cxn>
              <a:cxn ang="T11">
                <a:pos x="T6" y="T7"/>
              </a:cxn>
            </a:cxnLst>
            <a:rect l="T12" t="T13" r="T14" b="T15"/>
            <a:pathLst>
              <a:path w="309" h="54">
                <a:moveTo>
                  <a:pt x="0" y="54"/>
                </a:moveTo>
                <a:cubicBezTo>
                  <a:pt x="54" y="37"/>
                  <a:pt x="108" y="21"/>
                  <a:pt x="152" y="12"/>
                </a:cubicBezTo>
                <a:cubicBezTo>
                  <a:pt x="196" y="3"/>
                  <a:pt x="239" y="4"/>
                  <a:pt x="265" y="2"/>
                </a:cubicBezTo>
                <a:cubicBezTo>
                  <a:pt x="291" y="0"/>
                  <a:pt x="302" y="1"/>
                  <a:pt x="309" y="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49172" name="Oval 20">
            <a:extLst>
              <a:ext uri="{FF2B5EF4-FFF2-40B4-BE49-F238E27FC236}">
                <a16:creationId xmlns:a16="http://schemas.microsoft.com/office/drawing/2014/main" id="{00000000-0008-0000-0000-000034610800}"/>
              </a:ext>
            </a:extLst>
          </xdr:cNvPr>
          <xdr:cNvSpPr>
            <a:spLocks noChangeArrowheads="1"/>
          </xdr:cNvSpPr>
        </xdr:nvSpPr>
        <xdr:spPr bwMode="auto">
          <a:xfrm>
            <a:off x="454" y="807"/>
            <a:ext cx="15" cy="28"/>
          </a:xfrm>
          <a:prstGeom prst="ellipse">
            <a:avLst/>
          </a:prstGeom>
          <a:solidFill>
            <a:srgbClr val="FFFFFF"/>
          </a:solidFill>
          <a:ln w="9525">
            <a:solidFill>
              <a:srgbClr val="000000"/>
            </a:solidFill>
            <a:round/>
            <a:headEnd/>
            <a:tailEnd/>
          </a:ln>
        </xdr:spPr>
      </xdr:sp>
      <xdr:sp macro="" textlink="">
        <xdr:nvSpPr>
          <xdr:cNvPr id="549173" name="Oval 21">
            <a:extLst>
              <a:ext uri="{FF2B5EF4-FFF2-40B4-BE49-F238E27FC236}">
                <a16:creationId xmlns:a16="http://schemas.microsoft.com/office/drawing/2014/main" id="{00000000-0008-0000-0000-000035610800}"/>
              </a:ext>
            </a:extLst>
          </xdr:cNvPr>
          <xdr:cNvSpPr>
            <a:spLocks noChangeArrowheads="1"/>
          </xdr:cNvSpPr>
        </xdr:nvSpPr>
        <xdr:spPr bwMode="auto">
          <a:xfrm>
            <a:off x="474" y="799"/>
            <a:ext cx="15" cy="28"/>
          </a:xfrm>
          <a:prstGeom prst="ellipse">
            <a:avLst/>
          </a:prstGeom>
          <a:solidFill>
            <a:srgbClr val="FFFFFF"/>
          </a:solidFill>
          <a:ln w="9525">
            <a:solidFill>
              <a:srgbClr val="000000"/>
            </a:solidFill>
            <a:round/>
            <a:headEnd/>
            <a:tailEnd/>
          </a:ln>
        </xdr:spPr>
      </xdr:sp>
      <xdr:sp macro="" textlink="">
        <xdr:nvSpPr>
          <xdr:cNvPr id="549174" name="Oval 22">
            <a:extLst>
              <a:ext uri="{FF2B5EF4-FFF2-40B4-BE49-F238E27FC236}">
                <a16:creationId xmlns:a16="http://schemas.microsoft.com/office/drawing/2014/main" id="{00000000-0008-0000-0000-000036610800}"/>
              </a:ext>
            </a:extLst>
          </xdr:cNvPr>
          <xdr:cNvSpPr>
            <a:spLocks noChangeArrowheads="1"/>
          </xdr:cNvSpPr>
        </xdr:nvSpPr>
        <xdr:spPr bwMode="auto">
          <a:xfrm>
            <a:off x="517" y="788"/>
            <a:ext cx="15" cy="26"/>
          </a:xfrm>
          <a:prstGeom prst="ellipse">
            <a:avLst/>
          </a:prstGeom>
          <a:solidFill>
            <a:srgbClr val="FFFFFF"/>
          </a:solidFill>
          <a:ln w="9525">
            <a:solidFill>
              <a:srgbClr val="000000"/>
            </a:solidFill>
            <a:round/>
            <a:headEnd/>
            <a:tailEnd/>
          </a:ln>
        </xdr:spPr>
      </xdr:sp>
      <xdr:sp macro="" textlink="">
        <xdr:nvSpPr>
          <xdr:cNvPr id="549175" name="Oval 23">
            <a:extLst>
              <a:ext uri="{FF2B5EF4-FFF2-40B4-BE49-F238E27FC236}">
                <a16:creationId xmlns:a16="http://schemas.microsoft.com/office/drawing/2014/main" id="{00000000-0008-0000-0000-000037610800}"/>
              </a:ext>
            </a:extLst>
          </xdr:cNvPr>
          <xdr:cNvSpPr>
            <a:spLocks noChangeArrowheads="1"/>
          </xdr:cNvSpPr>
        </xdr:nvSpPr>
        <xdr:spPr bwMode="auto">
          <a:xfrm>
            <a:off x="495" y="792"/>
            <a:ext cx="15" cy="28"/>
          </a:xfrm>
          <a:prstGeom prst="ellipse">
            <a:avLst/>
          </a:prstGeom>
          <a:solidFill>
            <a:srgbClr val="FFFFFF"/>
          </a:solidFill>
          <a:ln w="9525">
            <a:solidFill>
              <a:srgbClr val="000000"/>
            </a:solidFill>
            <a:round/>
            <a:headEnd/>
            <a:tailEnd/>
          </a:ln>
        </xdr:spPr>
      </xdr:sp>
      <xdr:sp macro="" textlink="">
        <xdr:nvSpPr>
          <xdr:cNvPr id="549176" name="Oval 24">
            <a:extLst>
              <a:ext uri="{FF2B5EF4-FFF2-40B4-BE49-F238E27FC236}">
                <a16:creationId xmlns:a16="http://schemas.microsoft.com/office/drawing/2014/main" id="{00000000-0008-0000-0000-000038610800}"/>
              </a:ext>
            </a:extLst>
          </xdr:cNvPr>
          <xdr:cNvSpPr>
            <a:spLocks noChangeArrowheads="1"/>
          </xdr:cNvSpPr>
        </xdr:nvSpPr>
        <xdr:spPr bwMode="auto">
          <a:xfrm>
            <a:off x="562" y="783"/>
            <a:ext cx="14" cy="25"/>
          </a:xfrm>
          <a:prstGeom prst="ellipse">
            <a:avLst/>
          </a:prstGeom>
          <a:solidFill>
            <a:srgbClr val="FFFFFF"/>
          </a:solidFill>
          <a:ln w="9525">
            <a:solidFill>
              <a:srgbClr val="000000"/>
            </a:solidFill>
            <a:round/>
            <a:headEnd/>
            <a:tailEnd/>
          </a:ln>
        </xdr:spPr>
      </xdr:sp>
      <xdr:sp macro="" textlink="">
        <xdr:nvSpPr>
          <xdr:cNvPr id="549177" name="Oval 25">
            <a:extLst>
              <a:ext uri="{FF2B5EF4-FFF2-40B4-BE49-F238E27FC236}">
                <a16:creationId xmlns:a16="http://schemas.microsoft.com/office/drawing/2014/main" id="{00000000-0008-0000-0000-000039610800}"/>
              </a:ext>
            </a:extLst>
          </xdr:cNvPr>
          <xdr:cNvSpPr>
            <a:spLocks noChangeArrowheads="1"/>
          </xdr:cNvSpPr>
        </xdr:nvSpPr>
        <xdr:spPr bwMode="auto">
          <a:xfrm>
            <a:off x="538" y="785"/>
            <a:ext cx="15" cy="25"/>
          </a:xfrm>
          <a:prstGeom prst="ellipse">
            <a:avLst/>
          </a:prstGeom>
          <a:solidFill>
            <a:srgbClr val="FFFFFF"/>
          </a:solidFill>
          <a:ln w="9525">
            <a:solidFill>
              <a:srgbClr val="000000"/>
            </a:solidFill>
            <a:round/>
            <a:headEnd/>
            <a:tailEnd/>
          </a:ln>
        </xdr:spPr>
      </xdr:sp>
    </xdr:grpSp>
    <xdr:clientData/>
  </xdr:twoCellAnchor>
  <xdr:twoCellAnchor>
    <xdr:from>
      <xdr:col>31</xdr:col>
      <xdr:colOff>0</xdr:colOff>
      <xdr:row>38</xdr:row>
      <xdr:rowOff>133350</xdr:rowOff>
    </xdr:from>
    <xdr:to>
      <xdr:col>39</xdr:col>
      <xdr:colOff>152400</xdr:colOff>
      <xdr:row>42</xdr:row>
      <xdr:rowOff>9525</xdr:rowOff>
    </xdr:to>
    <xdr:grpSp>
      <xdr:nvGrpSpPr>
        <xdr:cNvPr id="549137" name="Group 26">
          <a:extLst>
            <a:ext uri="{FF2B5EF4-FFF2-40B4-BE49-F238E27FC236}">
              <a16:creationId xmlns:a16="http://schemas.microsoft.com/office/drawing/2014/main" id="{00000000-0008-0000-0000-000011610800}"/>
            </a:ext>
          </a:extLst>
        </xdr:cNvPr>
        <xdr:cNvGrpSpPr>
          <a:grpSpLocks/>
        </xdr:cNvGrpSpPr>
      </xdr:nvGrpSpPr>
      <xdr:grpSpPr bwMode="auto">
        <a:xfrm>
          <a:off x="5199529" y="8963585"/>
          <a:ext cx="1497106" cy="548528"/>
          <a:chOff x="439" y="783"/>
          <a:chExt cx="160" cy="65"/>
        </a:xfrm>
      </xdr:grpSpPr>
      <xdr:sp macro="" textlink="">
        <xdr:nvSpPr>
          <xdr:cNvPr id="549164" name="Freeform 27">
            <a:extLst>
              <a:ext uri="{FF2B5EF4-FFF2-40B4-BE49-F238E27FC236}">
                <a16:creationId xmlns:a16="http://schemas.microsoft.com/office/drawing/2014/main" id="{00000000-0008-0000-0000-00002C610800}"/>
              </a:ext>
            </a:extLst>
          </xdr:cNvPr>
          <xdr:cNvSpPr>
            <a:spLocks/>
          </xdr:cNvSpPr>
        </xdr:nvSpPr>
        <xdr:spPr bwMode="auto">
          <a:xfrm>
            <a:off x="439" y="813"/>
            <a:ext cx="160" cy="35"/>
          </a:xfrm>
          <a:custGeom>
            <a:avLst/>
            <a:gdLst>
              <a:gd name="T0" fmla="*/ 0 w 309"/>
              <a:gd name="T1" fmla="*/ 1 h 54"/>
              <a:gd name="T2" fmla="*/ 1 w 309"/>
              <a:gd name="T3" fmla="*/ 1 h 54"/>
              <a:gd name="T4" fmla="*/ 1 w 309"/>
              <a:gd name="T5" fmla="*/ 1 h 54"/>
              <a:gd name="T6" fmla="*/ 1 w 309"/>
              <a:gd name="T7" fmla="*/ 1 h 54"/>
              <a:gd name="T8" fmla="*/ 0 60000 65536"/>
              <a:gd name="T9" fmla="*/ 0 60000 65536"/>
              <a:gd name="T10" fmla="*/ 0 60000 65536"/>
              <a:gd name="T11" fmla="*/ 0 60000 65536"/>
              <a:gd name="T12" fmla="*/ 0 w 309"/>
              <a:gd name="T13" fmla="*/ 0 h 54"/>
              <a:gd name="T14" fmla="*/ 309 w 309"/>
              <a:gd name="T15" fmla="*/ 54 h 54"/>
            </a:gdLst>
            <a:ahLst/>
            <a:cxnLst>
              <a:cxn ang="T8">
                <a:pos x="T0" y="T1"/>
              </a:cxn>
              <a:cxn ang="T9">
                <a:pos x="T2" y="T3"/>
              </a:cxn>
              <a:cxn ang="T10">
                <a:pos x="T4" y="T5"/>
              </a:cxn>
              <a:cxn ang="T11">
                <a:pos x="T6" y="T7"/>
              </a:cxn>
            </a:cxnLst>
            <a:rect l="T12" t="T13" r="T14" b="T15"/>
            <a:pathLst>
              <a:path w="309" h="54">
                <a:moveTo>
                  <a:pt x="0" y="54"/>
                </a:moveTo>
                <a:cubicBezTo>
                  <a:pt x="54" y="37"/>
                  <a:pt x="108" y="21"/>
                  <a:pt x="152" y="12"/>
                </a:cubicBezTo>
                <a:cubicBezTo>
                  <a:pt x="196" y="3"/>
                  <a:pt x="239" y="4"/>
                  <a:pt x="265" y="2"/>
                </a:cubicBezTo>
                <a:cubicBezTo>
                  <a:pt x="291" y="0"/>
                  <a:pt x="302" y="1"/>
                  <a:pt x="309" y="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49165" name="Oval 28">
            <a:extLst>
              <a:ext uri="{FF2B5EF4-FFF2-40B4-BE49-F238E27FC236}">
                <a16:creationId xmlns:a16="http://schemas.microsoft.com/office/drawing/2014/main" id="{00000000-0008-0000-0000-00002D610800}"/>
              </a:ext>
            </a:extLst>
          </xdr:cNvPr>
          <xdr:cNvSpPr>
            <a:spLocks noChangeArrowheads="1"/>
          </xdr:cNvSpPr>
        </xdr:nvSpPr>
        <xdr:spPr bwMode="auto">
          <a:xfrm>
            <a:off x="454" y="807"/>
            <a:ext cx="15" cy="28"/>
          </a:xfrm>
          <a:prstGeom prst="ellipse">
            <a:avLst/>
          </a:prstGeom>
          <a:solidFill>
            <a:srgbClr val="FFFFFF"/>
          </a:solidFill>
          <a:ln w="9525">
            <a:solidFill>
              <a:srgbClr val="000000"/>
            </a:solidFill>
            <a:round/>
            <a:headEnd/>
            <a:tailEnd/>
          </a:ln>
        </xdr:spPr>
      </xdr:sp>
      <xdr:sp macro="" textlink="">
        <xdr:nvSpPr>
          <xdr:cNvPr id="549166" name="Oval 29">
            <a:extLst>
              <a:ext uri="{FF2B5EF4-FFF2-40B4-BE49-F238E27FC236}">
                <a16:creationId xmlns:a16="http://schemas.microsoft.com/office/drawing/2014/main" id="{00000000-0008-0000-0000-00002E610800}"/>
              </a:ext>
            </a:extLst>
          </xdr:cNvPr>
          <xdr:cNvSpPr>
            <a:spLocks noChangeArrowheads="1"/>
          </xdr:cNvSpPr>
        </xdr:nvSpPr>
        <xdr:spPr bwMode="auto">
          <a:xfrm>
            <a:off x="474" y="799"/>
            <a:ext cx="15" cy="28"/>
          </a:xfrm>
          <a:prstGeom prst="ellipse">
            <a:avLst/>
          </a:prstGeom>
          <a:solidFill>
            <a:srgbClr val="FFFFFF"/>
          </a:solidFill>
          <a:ln w="9525">
            <a:solidFill>
              <a:srgbClr val="000000"/>
            </a:solidFill>
            <a:round/>
            <a:headEnd/>
            <a:tailEnd/>
          </a:ln>
        </xdr:spPr>
      </xdr:sp>
      <xdr:sp macro="" textlink="">
        <xdr:nvSpPr>
          <xdr:cNvPr id="549167" name="Oval 30">
            <a:extLst>
              <a:ext uri="{FF2B5EF4-FFF2-40B4-BE49-F238E27FC236}">
                <a16:creationId xmlns:a16="http://schemas.microsoft.com/office/drawing/2014/main" id="{00000000-0008-0000-0000-00002F610800}"/>
              </a:ext>
            </a:extLst>
          </xdr:cNvPr>
          <xdr:cNvSpPr>
            <a:spLocks noChangeArrowheads="1"/>
          </xdr:cNvSpPr>
        </xdr:nvSpPr>
        <xdr:spPr bwMode="auto">
          <a:xfrm>
            <a:off x="517" y="788"/>
            <a:ext cx="15" cy="26"/>
          </a:xfrm>
          <a:prstGeom prst="ellipse">
            <a:avLst/>
          </a:prstGeom>
          <a:solidFill>
            <a:srgbClr val="FFFFFF"/>
          </a:solidFill>
          <a:ln w="9525">
            <a:solidFill>
              <a:srgbClr val="000000"/>
            </a:solidFill>
            <a:round/>
            <a:headEnd/>
            <a:tailEnd/>
          </a:ln>
        </xdr:spPr>
      </xdr:sp>
      <xdr:sp macro="" textlink="">
        <xdr:nvSpPr>
          <xdr:cNvPr id="549168" name="Oval 31">
            <a:extLst>
              <a:ext uri="{FF2B5EF4-FFF2-40B4-BE49-F238E27FC236}">
                <a16:creationId xmlns:a16="http://schemas.microsoft.com/office/drawing/2014/main" id="{00000000-0008-0000-0000-000030610800}"/>
              </a:ext>
            </a:extLst>
          </xdr:cNvPr>
          <xdr:cNvSpPr>
            <a:spLocks noChangeArrowheads="1"/>
          </xdr:cNvSpPr>
        </xdr:nvSpPr>
        <xdr:spPr bwMode="auto">
          <a:xfrm>
            <a:off x="495" y="792"/>
            <a:ext cx="15" cy="28"/>
          </a:xfrm>
          <a:prstGeom prst="ellipse">
            <a:avLst/>
          </a:prstGeom>
          <a:solidFill>
            <a:srgbClr val="FFFFFF"/>
          </a:solidFill>
          <a:ln w="9525">
            <a:solidFill>
              <a:srgbClr val="000000"/>
            </a:solidFill>
            <a:round/>
            <a:headEnd/>
            <a:tailEnd/>
          </a:ln>
        </xdr:spPr>
      </xdr:sp>
      <xdr:sp macro="" textlink="">
        <xdr:nvSpPr>
          <xdr:cNvPr id="549169" name="Oval 32">
            <a:extLst>
              <a:ext uri="{FF2B5EF4-FFF2-40B4-BE49-F238E27FC236}">
                <a16:creationId xmlns:a16="http://schemas.microsoft.com/office/drawing/2014/main" id="{00000000-0008-0000-0000-000031610800}"/>
              </a:ext>
            </a:extLst>
          </xdr:cNvPr>
          <xdr:cNvSpPr>
            <a:spLocks noChangeArrowheads="1"/>
          </xdr:cNvSpPr>
        </xdr:nvSpPr>
        <xdr:spPr bwMode="auto">
          <a:xfrm>
            <a:off x="562" y="783"/>
            <a:ext cx="14" cy="25"/>
          </a:xfrm>
          <a:prstGeom prst="ellipse">
            <a:avLst/>
          </a:prstGeom>
          <a:solidFill>
            <a:srgbClr val="FFFFFF"/>
          </a:solidFill>
          <a:ln w="9525">
            <a:solidFill>
              <a:srgbClr val="000000"/>
            </a:solidFill>
            <a:round/>
            <a:headEnd/>
            <a:tailEnd/>
          </a:ln>
        </xdr:spPr>
      </xdr:sp>
      <xdr:sp macro="" textlink="">
        <xdr:nvSpPr>
          <xdr:cNvPr id="549170" name="Oval 33">
            <a:extLst>
              <a:ext uri="{FF2B5EF4-FFF2-40B4-BE49-F238E27FC236}">
                <a16:creationId xmlns:a16="http://schemas.microsoft.com/office/drawing/2014/main" id="{00000000-0008-0000-0000-000032610800}"/>
              </a:ext>
            </a:extLst>
          </xdr:cNvPr>
          <xdr:cNvSpPr>
            <a:spLocks noChangeArrowheads="1"/>
          </xdr:cNvSpPr>
        </xdr:nvSpPr>
        <xdr:spPr bwMode="auto">
          <a:xfrm>
            <a:off x="538" y="785"/>
            <a:ext cx="15" cy="25"/>
          </a:xfrm>
          <a:prstGeom prst="ellipse">
            <a:avLst/>
          </a:prstGeom>
          <a:solidFill>
            <a:srgbClr val="FFFFFF"/>
          </a:solidFill>
          <a:ln w="9525">
            <a:solidFill>
              <a:srgbClr val="000000"/>
            </a:solidFill>
            <a:round/>
            <a:headEnd/>
            <a:tailEnd/>
          </a:ln>
        </xdr:spPr>
      </xdr:sp>
    </xdr:grpSp>
    <xdr:clientData/>
  </xdr:twoCellAnchor>
  <xdr:twoCellAnchor>
    <xdr:from>
      <xdr:col>27</xdr:col>
      <xdr:colOff>123825</xdr:colOff>
      <xdr:row>43</xdr:row>
      <xdr:rowOff>9525</xdr:rowOff>
    </xdr:from>
    <xdr:to>
      <xdr:col>30</xdr:col>
      <xdr:colOff>161925</xdr:colOff>
      <xdr:row>47</xdr:row>
      <xdr:rowOff>123825</xdr:rowOff>
    </xdr:to>
    <xdr:sp macro="" textlink="">
      <xdr:nvSpPr>
        <xdr:cNvPr id="549138" name="Freeform 34">
          <a:extLst>
            <a:ext uri="{FF2B5EF4-FFF2-40B4-BE49-F238E27FC236}">
              <a16:creationId xmlns:a16="http://schemas.microsoft.com/office/drawing/2014/main" id="{00000000-0008-0000-0000-000012610800}"/>
            </a:ext>
          </a:extLst>
        </xdr:cNvPr>
        <xdr:cNvSpPr>
          <a:spLocks/>
        </xdr:cNvSpPr>
      </xdr:nvSpPr>
      <xdr:spPr bwMode="auto">
        <a:xfrm>
          <a:off x="4733925" y="9839325"/>
          <a:ext cx="552450" cy="847725"/>
        </a:xfrm>
        <a:custGeom>
          <a:avLst/>
          <a:gdLst>
            <a:gd name="T0" fmla="*/ 2147483646 w 58"/>
            <a:gd name="T1" fmla="*/ 0 h 90"/>
            <a:gd name="T2" fmla="*/ 2147483646 w 58"/>
            <a:gd name="T3" fmla="*/ 2147483646 h 90"/>
            <a:gd name="T4" fmla="*/ 2147483646 w 58"/>
            <a:gd name="T5" fmla="*/ 2147483646 h 90"/>
            <a:gd name="T6" fmla="*/ 0 60000 65536"/>
            <a:gd name="T7" fmla="*/ 0 60000 65536"/>
            <a:gd name="T8" fmla="*/ 0 60000 65536"/>
            <a:gd name="T9" fmla="*/ 0 w 58"/>
            <a:gd name="T10" fmla="*/ 0 h 90"/>
            <a:gd name="T11" fmla="*/ 58 w 58"/>
            <a:gd name="T12" fmla="*/ 90 h 90"/>
          </a:gdLst>
          <a:ahLst/>
          <a:cxnLst>
            <a:cxn ang="T6">
              <a:pos x="T0" y="T1"/>
            </a:cxn>
            <a:cxn ang="T7">
              <a:pos x="T2" y="T3"/>
            </a:cxn>
            <a:cxn ang="T8">
              <a:pos x="T4" y="T5"/>
            </a:cxn>
          </a:cxnLst>
          <a:rect l="T9" t="T10" r="T11" b="T12"/>
          <a:pathLst>
            <a:path w="58" h="90">
              <a:moveTo>
                <a:pt x="51" y="0"/>
              </a:moveTo>
              <a:cubicBezTo>
                <a:pt x="25" y="17"/>
                <a:pt x="0" y="35"/>
                <a:pt x="1" y="50"/>
              </a:cubicBezTo>
              <a:cubicBezTo>
                <a:pt x="2" y="65"/>
                <a:pt x="52" y="84"/>
                <a:pt x="58" y="90"/>
              </a:cubicBezTo>
            </a:path>
          </a:pathLst>
        </a:custGeom>
        <a:noFill/>
        <a:ln w="9525" cap="flat" cmpd="sng">
          <a:solidFill>
            <a:srgbClr val="000000"/>
          </a:solidFill>
          <a:prstDash val="dash"/>
          <a:round/>
          <a:headEnd type="triangl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161925</xdr:colOff>
      <xdr:row>25</xdr:row>
      <xdr:rowOff>76200</xdr:rowOff>
    </xdr:from>
    <xdr:to>
      <xdr:col>29</xdr:col>
      <xdr:colOff>9525</xdr:colOff>
      <xdr:row>27</xdr:row>
      <xdr:rowOff>114300</xdr:rowOff>
    </xdr:to>
    <xdr:sp macro="" textlink="">
      <xdr:nvSpPr>
        <xdr:cNvPr id="549139" name="Freeform 35">
          <a:extLst>
            <a:ext uri="{FF2B5EF4-FFF2-40B4-BE49-F238E27FC236}">
              <a16:creationId xmlns:a16="http://schemas.microsoft.com/office/drawing/2014/main" id="{00000000-0008-0000-0000-000013610800}"/>
            </a:ext>
          </a:extLst>
        </xdr:cNvPr>
        <xdr:cNvSpPr>
          <a:spLocks/>
        </xdr:cNvSpPr>
      </xdr:nvSpPr>
      <xdr:spPr bwMode="auto">
        <a:xfrm>
          <a:off x="4257675" y="6734175"/>
          <a:ext cx="704850" cy="390525"/>
        </a:xfrm>
        <a:custGeom>
          <a:avLst/>
          <a:gdLst>
            <a:gd name="T0" fmla="*/ 2147483646 w 74"/>
            <a:gd name="T1" fmla="*/ 0 h 94"/>
            <a:gd name="T2" fmla="*/ 2147483646 w 74"/>
            <a:gd name="T3" fmla="*/ 2147483646 h 94"/>
            <a:gd name="T4" fmla="*/ 2147483646 w 74"/>
            <a:gd name="T5" fmla="*/ 2147483646 h 94"/>
            <a:gd name="T6" fmla="*/ 0 60000 65536"/>
            <a:gd name="T7" fmla="*/ 0 60000 65536"/>
            <a:gd name="T8" fmla="*/ 0 60000 65536"/>
            <a:gd name="T9" fmla="*/ 0 w 74"/>
            <a:gd name="T10" fmla="*/ 0 h 94"/>
            <a:gd name="T11" fmla="*/ 74 w 74"/>
            <a:gd name="T12" fmla="*/ 94 h 94"/>
          </a:gdLst>
          <a:ahLst/>
          <a:cxnLst>
            <a:cxn ang="T6">
              <a:pos x="T0" y="T1"/>
            </a:cxn>
            <a:cxn ang="T7">
              <a:pos x="T2" y="T3"/>
            </a:cxn>
            <a:cxn ang="T8">
              <a:pos x="T4" y="T5"/>
            </a:cxn>
          </a:cxnLst>
          <a:rect l="T9" t="T10" r="T11" b="T12"/>
          <a:pathLst>
            <a:path w="74" h="94">
              <a:moveTo>
                <a:pt x="74" y="0"/>
              </a:moveTo>
              <a:cubicBezTo>
                <a:pt x="46" y="19"/>
                <a:pt x="18" y="38"/>
                <a:pt x="9" y="54"/>
              </a:cubicBezTo>
              <a:cubicBezTo>
                <a:pt x="0" y="70"/>
                <a:pt x="16" y="89"/>
                <a:pt x="17" y="94"/>
              </a:cubicBezTo>
            </a:path>
          </a:pathLst>
        </a:custGeom>
        <a:noFill/>
        <a:ln w="9525" cap="flat" cmpd="sng">
          <a:solidFill>
            <a:srgbClr val="000000"/>
          </a:solidFill>
          <a:prstDash val="dash"/>
          <a:round/>
          <a:headEnd type="triangl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95250</xdr:colOff>
      <xdr:row>21</xdr:row>
      <xdr:rowOff>0</xdr:rowOff>
    </xdr:from>
    <xdr:to>
      <xdr:col>41</xdr:col>
      <xdr:colOff>123825</xdr:colOff>
      <xdr:row>27</xdr:row>
      <xdr:rowOff>0</xdr:rowOff>
    </xdr:to>
    <xdr:grpSp>
      <xdr:nvGrpSpPr>
        <xdr:cNvPr id="549140" name="Group 36">
          <a:extLst>
            <a:ext uri="{FF2B5EF4-FFF2-40B4-BE49-F238E27FC236}">
              <a16:creationId xmlns:a16="http://schemas.microsoft.com/office/drawing/2014/main" id="{00000000-0008-0000-0000-000014610800}"/>
            </a:ext>
          </a:extLst>
        </xdr:cNvPr>
        <xdr:cNvGrpSpPr>
          <a:grpSpLocks/>
        </xdr:cNvGrpSpPr>
      </xdr:nvGrpSpPr>
      <xdr:grpSpPr bwMode="auto">
        <a:xfrm>
          <a:off x="4958603" y="5961529"/>
          <a:ext cx="2045634" cy="1019736"/>
          <a:chOff x="485" y="306"/>
          <a:chExt cx="219" cy="75"/>
        </a:xfrm>
      </xdr:grpSpPr>
      <xdr:sp macro="" textlink="">
        <xdr:nvSpPr>
          <xdr:cNvPr id="549153" name="Freeform 37">
            <a:extLst>
              <a:ext uri="{FF2B5EF4-FFF2-40B4-BE49-F238E27FC236}">
                <a16:creationId xmlns:a16="http://schemas.microsoft.com/office/drawing/2014/main" id="{00000000-0008-0000-0000-000021610800}"/>
              </a:ext>
            </a:extLst>
          </xdr:cNvPr>
          <xdr:cNvSpPr>
            <a:spLocks/>
          </xdr:cNvSpPr>
        </xdr:nvSpPr>
        <xdr:spPr bwMode="auto">
          <a:xfrm>
            <a:off x="485" y="333"/>
            <a:ext cx="219" cy="48"/>
          </a:xfrm>
          <a:custGeom>
            <a:avLst/>
            <a:gdLst>
              <a:gd name="T0" fmla="*/ 0 w 309"/>
              <a:gd name="T1" fmla="*/ 4 h 54"/>
              <a:gd name="T2" fmla="*/ 1 w 309"/>
              <a:gd name="T3" fmla="*/ 4 h 54"/>
              <a:gd name="T4" fmla="*/ 1 w 309"/>
              <a:gd name="T5" fmla="*/ 2 h 54"/>
              <a:gd name="T6" fmla="*/ 1 w 309"/>
              <a:gd name="T7" fmla="*/ 1 h 54"/>
              <a:gd name="T8" fmla="*/ 0 60000 65536"/>
              <a:gd name="T9" fmla="*/ 0 60000 65536"/>
              <a:gd name="T10" fmla="*/ 0 60000 65536"/>
              <a:gd name="T11" fmla="*/ 0 60000 65536"/>
              <a:gd name="T12" fmla="*/ 0 w 309"/>
              <a:gd name="T13" fmla="*/ 0 h 54"/>
              <a:gd name="T14" fmla="*/ 309 w 309"/>
              <a:gd name="T15" fmla="*/ 54 h 54"/>
            </a:gdLst>
            <a:ahLst/>
            <a:cxnLst>
              <a:cxn ang="T8">
                <a:pos x="T0" y="T1"/>
              </a:cxn>
              <a:cxn ang="T9">
                <a:pos x="T2" y="T3"/>
              </a:cxn>
              <a:cxn ang="T10">
                <a:pos x="T4" y="T5"/>
              </a:cxn>
              <a:cxn ang="T11">
                <a:pos x="T6" y="T7"/>
              </a:cxn>
            </a:cxnLst>
            <a:rect l="T12" t="T13" r="T14" b="T15"/>
            <a:pathLst>
              <a:path w="309" h="54">
                <a:moveTo>
                  <a:pt x="0" y="54"/>
                </a:moveTo>
                <a:cubicBezTo>
                  <a:pt x="54" y="37"/>
                  <a:pt x="108" y="21"/>
                  <a:pt x="152" y="12"/>
                </a:cubicBezTo>
                <a:cubicBezTo>
                  <a:pt x="196" y="3"/>
                  <a:pt x="239" y="4"/>
                  <a:pt x="265" y="2"/>
                </a:cubicBezTo>
                <a:cubicBezTo>
                  <a:pt x="291" y="0"/>
                  <a:pt x="302" y="1"/>
                  <a:pt x="309" y="1"/>
                </a:cubicBez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49154" name="Oval 38">
            <a:extLst>
              <a:ext uri="{FF2B5EF4-FFF2-40B4-BE49-F238E27FC236}">
                <a16:creationId xmlns:a16="http://schemas.microsoft.com/office/drawing/2014/main" id="{00000000-0008-0000-0000-000022610800}"/>
              </a:ext>
            </a:extLst>
          </xdr:cNvPr>
          <xdr:cNvSpPr>
            <a:spLocks noChangeArrowheads="1"/>
          </xdr:cNvSpPr>
        </xdr:nvSpPr>
        <xdr:spPr bwMode="auto">
          <a:xfrm>
            <a:off x="491" y="338"/>
            <a:ext cx="17" cy="30"/>
          </a:xfrm>
          <a:prstGeom prst="ellipse">
            <a:avLst/>
          </a:prstGeom>
          <a:solidFill>
            <a:srgbClr val="FFFFFF"/>
          </a:solidFill>
          <a:ln w="9525">
            <a:solidFill>
              <a:srgbClr val="000000"/>
            </a:solidFill>
            <a:round/>
            <a:headEnd/>
            <a:tailEnd/>
          </a:ln>
        </xdr:spPr>
      </xdr:sp>
      <xdr:sp macro="" textlink="">
        <xdr:nvSpPr>
          <xdr:cNvPr id="549155" name="Oval 39">
            <a:extLst>
              <a:ext uri="{FF2B5EF4-FFF2-40B4-BE49-F238E27FC236}">
                <a16:creationId xmlns:a16="http://schemas.microsoft.com/office/drawing/2014/main" id="{00000000-0008-0000-0000-000023610800}"/>
              </a:ext>
            </a:extLst>
          </xdr:cNvPr>
          <xdr:cNvSpPr>
            <a:spLocks noChangeArrowheads="1"/>
          </xdr:cNvSpPr>
        </xdr:nvSpPr>
        <xdr:spPr bwMode="auto">
          <a:xfrm>
            <a:off x="512" y="330"/>
            <a:ext cx="16" cy="30"/>
          </a:xfrm>
          <a:prstGeom prst="ellipse">
            <a:avLst/>
          </a:prstGeom>
          <a:solidFill>
            <a:srgbClr val="FFFFFF"/>
          </a:solidFill>
          <a:ln w="9525">
            <a:solidFill>
              <a:srgbClr val="000000"/>
            </a:solidFill>
            <a:round/>
            <a:headEnd/>
            <a:tailEnd/>
          </a:ln>
        </xdr:spPr>
      </xdr:sp>
      <xdr:sp macro="" textlink="">
        <xdr:nvSpPr>
          <xdr:cNvPr id="549156" name="Oval 40">
            <a:extLst>
              <a:ext uri="{FF2B5EF4-FFF2-40B4-BE49-F238E27FC236}">
                <a16:creationId xmlns:a16="http://schemas.microsoft.com/office/drawing/2014/main" id="{00000000-0008-0000-0000-000024610800}"/>
              </a:ext>
            </a:extLst>
          </xdr:cNvPr>
          <xdr:cNvSpPr>
            <a:spLocks noChangeArrowheads="1"/>
          </xdr:cNvSpPr>
        </xdr:nvSpPr>
        <xdr:spPr bwMode="auto">
          <a:xfrm>
            <a:off x="553" y="320"/>
            <a:ext cx="16" cy="26"/>
          </a:xfrm>
          <a:prstGeom prst="ellipse">
            <a:avLst/>
          </a:prstGeom>
          <a:solidFill>
            <a:srgbClr val="FFFFFF"/>
          </a:solidFill>
          <a:ln w="9525">
            <a:solidFill>
              <a:srgbClr val="000000"/>
            </a:solidFill>
            <a:round/>
            <a:headEnd/>
            <a:tailEnd/>
          </a:ln>
        </xdr:spPr>
      </xdr:sp>
      <xdr:sp macro="" textlink="">
        <xdr:nvSpPr>
          <xdr:cNvPr id="549157" name="Oval 41">
            <a:extLst>
              <a:ext uri="{FF2B5EF4-FFF2-40B4-BE49-F238E27FC236}">
                <a16:creationId xmlns:a16="http://schemas.microsoft.com/office/drawing/2014/main" id="{00000000-0008-0000-0000-000025610800}"/>
              </a:ext>
            </a:extLst>
          </xdr:cNvPr>
          <xdr:cNvSpPr>
            <a:spLocks noChangeArrowheads="1"/>
          </xdr:cNvSpPr>
        </xdr:nvSpPr>
        <xdr:spPr bwMode="auto">
          <a:xfrm>
            <a:off x="532" y="324"/>
            <a:ext cx="16" cy="29"/>
          </a:xfrm>
          <a:prstGeom prst="ellipse">
            <a:avLst/>
          </a:prstGeom>
          <a:solidFill>
            <a:srgbClr val="FFFFFF"/>
          </a:solidFill>
          <a:ln w="9525">
            <a:solidFill>
              <a:srgbClr val="000000"/>
            </a:solidFill>
            <a:round/>
            <a:headEnd/>
            <a:tailEnd/>
          </a:ln>
        </xdr:spPr>
      </xdr:sp>
      <xdr:sp macro="" textlink="">
        <xdr:nvSpPr>
          <xdr:cNvPr id="549158" name="Oval 42">
            <a:extLst>
              <a:ext uri="{FF2B5EF4-FFF2-40B4-BE49-F238E27FC236}">
                <a16:creationId xmlns:a16="http://schemas.microsoft.com/office/drawing/2014/main" id="{00000000-0008-0000-0000-000026610800}"/>
              </a:ext>
            </a:extLst>
          </xdr:cNvPr>
          <xdr:cNvSpPr>
            <a:spLocks noChangeArrowheads="1"/>
          </xdr:cNvSpPr>
        </xdr:nvSpPr>
        <xdr:spPr bwMode="auto">
          <a:xfrm>
            <a:off x="593" y="312"/>
            <a:ext cx="14" cy="23"/>
          </a:xfrm>
          <a:prstGeom prst="ellipse">
            <a:avLst/>
          </a:prstGeom>
          <a:solidFill>
            <a:srgbClr val="FFFFFF"/>
          </a:solidFill>
          <a:ln w="9525">
            <a:solidFill>
              <a:srgbClr val="000000"/>
            </a:solidFill>
            <a:round/>
            <a:headEnd/>
            <a:tailEnd/>
          </a:ln>
        </xdr:spPr>
      </xdr:sp>
      <xdr:sp macro="" textlink="">
        <xdr:nvSpPr>
          <xdr:cNvPr id="549159" name="Oval 43">
            <a:extLst>
              <a:ext uri="{FF2B5EF4-FFF2-40B4-BE49-F238E27FC236}">
                <a16:creationId xmlns:a16="http://schemas.microsoft.com/office/drawing/2014/main" id="{00000000-0008-0000-0000-000027610800}"/>
              </a:ext>
            </a:extLst>
          </xdr:cNvPr>
          <xdr:cNvSpPr>
            <a:spLocks noChangeArrowheads="1"/>
          </xdr:cNvSpPr>
        </xdr:nvSpPr>
        <xdr:spPr bwMode="auto">
          <a:xfrm>
            <a:off x="573" y="315"/>
            <a:ext cx="15" cy="24"/>
          </a:xfrm>
          <a:prstGeom prst="ellipse">
            <a:avLst/>
          </a:prstGeom>
          <a:solidFill>
            <a:srgbClr val="FFFFFF"/>
          </a:solidFill>
          <a:ln w="9525">
            <a:solidFill>
              <a:srgbClr val="000000"/>
            </a:solidFill>
            <a:round/>
            <a:headEnd/>
            <a:tailEnd/>
          </a:ln>
        </xdr:spPr>
      </xdr:sp>
      <xdr:sp macro="" textlink="">
        <xdr:nvSpPr>
          <xdr:cNvPr id="549160" name="Oval 44">
            <a:extLst>
              <a:ext uri="{FF2B5EF4-FFF2-40B4-BE49-F238E27FC236}">
                <a16:creationId xmlns:a16="http://schemas.microsoft.com/office/drawing/2014/main" id="{00000000-0008-0000-0000-000028610800}"/>
              </a:ext>
            </a:extLst>
          </xdr:cNvPr>
          <xdr:cNvSpPr>
            <a:spLocks noChangeArrowheads="1"/>
          </xdr:cNvSpPr>
        </xdr:nvSpPr>
        <xdr:spPr bwMode="auto">
          <a:xfrm>
            <a:off x="672" y="306"/>
            <a:ext cx="15" cy="22"/>
          </a:xfrm>
          <a:prstGeom prst="ellipse">
            <a:avLst/>
          </a:prstGeom>
          <a:solidFill>
            <a:srgbClr val="FFFFFF"/>
          </a:solidFill>
          <a:ln w="9525">
            <a:solidFill>
              <a:srgbClr val="000000"/>
            </a:solidFill>
            <a:round/>
            <a:headEnd/>
            <a:tailEnd/>
          </a:ln>
        </xdr:spPr>
      </xdr:sp>
      <xdr:sp macro="" textlink="">
        <xdr:nvSpPr>
          <xdr:cNvPr id="549161" name="Oval 45">
            <a:extLst>
              <a:ext uri="{FF2B5EF4-FFF2-40B4-BE49-F238E27FC236}">
                <a16:creationId xmlns:a16="http://schemas.microsoft.com/office/drawing/2014/main" id="{00000000-0008-0000-0000-000029610800}"/>
              </a:ext>
            </a:extLst>
          </xdr:cNvPr>
          <xdr:cNvSpPr>
            <a:spLocks noChangeArrowheads="1"/>
          </xdr:cNvSpPr>
        </xdr:nvSpPr>
        <xdr:spPr bwMode="auto">
          <a:xfrm>
            <a:off x="653" y="307"/>
            <a:ext cx="15" cy="21"/>
          </a:xfrm>
          <a:prstGeom prst="ellipse">
            <a:avLst/>
          </a:prstGeom>
          <a:solidFill>
            <a:srgbClr val="FFFFFF"/>
          </a:solidFill>
          <a:ln w="9525">
            <a:solidFill>
              <a:srgbClr val="000000"/>
            </a:solidFill>
            <a:round/>
            <a:headEnd/>
            <a:tailEnd/>
          </a:ln>
        </xdr:spPr>
      </xdr:sp>
      <xdr:sp macro="" textlink="">
        <xdr:nvSpPr>
          <xdr:cNvPr id="549162" name="Oval 46">
            <a:extLst>
              <a:ext uri="{FF2B5EF4-FFF2-40B4-BE49-F238E27FC236}">
                <a16:creationId xmlns:a16="http://schemas.microsoft.com/office/drawing/2014/main" id="{00000000-0008-0000-0000-00002A610800}"/>
              </a:ext>
            </a:extLst>
          </xdr:cNvPr>
          <xdr:cNvSpPr>
            <a:spLocks noChangeArrowheads="1"/>
          </xdr:cNvSpPr>
        </xdr:nvSpPr>
        <xdr:spPr bwMode="auto">
          <a:xfrm>
            <a:off x="633" y="308"/>
            <a:ext cx="15" cy="22"/>
          </a:xfrm>
          <a:prstGeom prst="ellipse">
            <a:avLst/>
          </a:prstGeom>
          <a:solidFill>
            <a:srgbClr val="FFFFFF"/>
          </a:solidFill>
          <a:ln w="9525">
            <a:solidFill>
              <a:srgbClr val="000000"/>
            </a:solidFill>
            <a:round/>
            <a:headEnd/>
            <a:tailEnd/>
          </a:ln>
        </xdr:spPr>
      </xdr:sp>
      <xdr:sp macro="" textlink="">
        <xdr:nvSpPr>
          <xdr:cNvPr id="549163" name="Oval 47">
            <a:extLst>
              <a:ext uri="{FF2B5EF4-FFF2-40B4-BE49-F238E27FC236}">
                <a16:creationId xmlns:a16="http://schemas.microsoft.com/office/drawing/2014/main" id="{00000000-0008-0000-0000-00002B610800}"/>
              </a:ext>
            </a:extLst>
          </xdr:cNvPr>
          <xdr:cNvSpPr>
            <a:spLocks noChangeArrowheads="1"/>
          </xdr:cNvSpPr>
        </xdr:nvSpPr>
        <xdr:spPr bwMode="auto">
          <a:xfrm>
            <a:off x="613" y="310"/>
            <a:ext cx="15" cy="22"/>
          </a:xfrm>
          <a:prstGeom prst="ellipse">
            <a:avLst/>
          </a:prstGeom>
          <a:solidFill>
            <a:srgbClr val="FFFFFF"/>
          </a:solidFill>
          <a:ln w="9525">
            <a:solidFill>
              <a:srgbClr val="000000"/>
            </a:solidFill>
            <a:round/>
            <a:headEnd/>
            <a:tailEnd/>
          </a:ln>
        </xdr:spPr>
      </xdr:sp>
    </xdr:grpSp>
    <xdr:clientData/>
  </xdr:twoCellAnchor>
  <xdr:twoCellAnchor>
    <xdr:from>
      <xdr:col>3</xdr:col>
      <xdr:colOff>118222</xdr:colOff>
      <xdr:row>6</xdr:row>
      <xdr:rowOff>86845</xdr:rowOff>
    </xdr:from>
    <xdr:to>
      <xdr:col>27</xdr:col>
      <xdr:colOff>13447</xdr:colOff>
      <xdr:row>14</xdr:row>
      <xdr:rowOff>147917</xdr:rowOff>
    </xdr:to>
    <xdr:sp macro="" textlink="">
      <xdr:nvSpPr>
        <xdr:cNvPr id="549141" name="フリーフォーム 49">
          <a:extLst>
            <a:ext uri="{FF2B5EF4-FFF2-40B4-BE49-F238E27FC236}">
              <a16:creationId xmlns:a16="http://schemas.microsoft.com/office/drawing/2014/main" id="{00000000-0008-0000-0000-000015610800}"/>
            </a:ext>
          </a:extLst>
        </xdr:cNvPr>
        <xdr:cNvSpPr>
          <a:spLocks/>
        </xdr:cNvSpPr>
      </xdr:nvSpPr>
      <xdr:spPr bwMode="auto">
        <a:xfrm>
          <a:off x="557493" y="3332069"/>
          <a:ext cx="3552825" cy="1334060"/>
        </a:xfrm>
        <a:custGeom>
          <a:avLst/>
          <a:gdLst>
            <a:gd name="T0" fmla="*/ 0 w 2873375"/>
            <a:gd name="T1" fmla="*/ 18405 h 1549400"/>
            <a:gd name="T2" fmla="*/ 2147483646 w 2873375"/>
            <a:gd name="T3" fmla="*/ 18405 h 1549400"/>
            <a:gd name="T4" fmla="*/ 2147483646 w 2873375"/>
            <a:gd name="T5" fmla="*/ 18405 h 1549400"/>
            <a:gd name="T6" fmla="*/ 2147483646 w 2873375"/>
            <a:gd name="T7" fmla="*/ 18405 h 1549400"/>
            <a:gd name="T8" fmla="*/ 2147483646 w 2873375"/>
            <a:gd name="T9" fmla="*/ 18405 h 1549400"/>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873375" h="1549400">
              <a:moveTo>
                <a:pt x="0" y="463550"/>
              </a:moveTo>
              <a:cubicBezTo>
                <a:pt x="477044" y="276225"/>
                <a:pt x="954088" y="88900"/>
                <a:pt x="1390650" y="44450"/>
              </a:cubicBezTo>
              <a:cubicBezTo>
                <a:pt x="1827212" y="0"/>
                <a:pt x="2373313" y="84138"/>
                <a:pt x="2619375" y="196850"/>
              </a:cubicBezTo>
              <a:cubicBezTo>
                <a:pt x="2865438" y="309563"/>
                <a:pt x="2873375" y="495300"/>
                <a:pt x="2867025" y="720725"/>
              </a:cubicBezTo>
              <a:cubicBezTo>
                <a:pt x="2860675" y="946150"/>
                <a:pt x="2619375" y="1427163"/>
                <a:pt x="2581275" y="1549400"/>
              </a:cubicBezTo>
            </a:path>
          </a:pathLst>
        </a:custGeom>
        <a:noFill/>
        <a:ln w="38100" cap="flat" cmpd="sng" algn="ctr">
          <a:solidFill>
            <a:srgbClr val="4A7EBB"/>
          </a:solidFill>
          <a:prstDash val="solid"/>
          <a:round/>
          <a:headEnd/>
          <a:tailEnd type="triangle" w="med" len="me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133276</xdr:colOff>
      <xdr:row>6</xdr:row>
      <xdr:rowOff>47551</xdr:rowOff>
    </xdr:from>
    <xdr:to>
      <xdr:col>28</xdr:col>
      <xdr:colOff>123899</xdr:colOff>
      <xdr:row>8</xdr:row>
      <xdr:rowOff>114523</xdr:rowOff>
    </xdr:to>
    <xdr:sp macro="" textlink="" fLocksText="0">
      <xdr:nvSpPr>
        <xdr:cNvPr id="29974" name="Oval 50">
          <a:extLst>
            <a:ext uri="{FF2B5EF4-FFF2-40B4-BE49-F238E27FC236}">
              <a16:creationId xmlns:a16="http://schemas.microsoft.com/office/drawing/2014/main" id="{00000000-0008-0000-0000-000016750000}"/>
            </a:ext>
          </a:extLst>
        </xdr:cNvPr>
        <xdr:cNvSpPr/>
      </xdr:nvSpPr>
      <xdr:spPr bwMode="auto">
        <a:xfrm>
          <a:off x="3371850" y="3314700"/>
          <a:ext cx="1533525" cy="409575"/>
        </a:xfrm>
        <a:prstGeom prst="ellipse">
          <a:avLst/>
        </a:prstGeom>
        <a:solidFill>
          <a:srgbClr val="FFFFFF"/>
        </a:solidFill>
        <a:ln w="28575">
          <a:solidFill>
            <a:srgbClr val="3366FF"/>
          </a:solidFill>
          <a:round/>
        </a:ln>
      </xdr:spPr>
      <xdr:txBody>
        <a:bodyPr vertOverflow="clip" wrap="square" lIns="36576" tIns="22860" rIns="36576" bIns="22860" anchor="ctr" upright="1"/>
        <a:lstStyle/>
        <a:p>
          <a:pPr algn="ctr" rtl="0"/>
          <a:r>
            <a:rPr lang="ja-JP" altLang="en-US" sz="1600" b="0" i="0" u="none" baseline="0">
              <a:solidFill>
                <a:srgbClr val="000000"/>
              </a:solidFill>
              <a:latin typeface="ＭＳ Ｐゴシック"/>
              <a:ea typeface="ＭＳ Ｐゴシック"/>
            </a:rPr>
            <a:t>背表紙</a:t>
          </a:r>
        </a:p>
      </xdr:txBody>
    </xdr:sp>
    <xdr:clientData/>
  </xdr:twoCellAnchor>
  <xdr:twoCellAnchor>
    <xdr:from>
      <xdr:col>23</xdr:col>
      <xdr:colOff>47625</xdr:colOff>
      <xdr:row>44</xdr:row>
      <xdr:rowOff>76200</xdr:rowOff>
    </xdr:from>
    <xdr:to>
      <xdr:col>24</xdr:col>
      <xdr:colOff>123825</xdr:colOff>
      <xdr:row>45</xdr:row>
      <xdr:rowOff>161925</xdr:rowOff>
    </xdr:to>
    <xdr:sp macro="" textlink="">
      <xdr:nvSpPr>
        <xdr:cNvPr id="549143" name="角丸四角形 1">
          <a:extLst>
            <a:ext uri="{FF2B5EF4-FFF2-40B4-BE49-F238E27FC236}">
              <a16:creationId xmlns:a16="http://schemas.microsoft.com/office/drawing/2014/main" id="{00000000-0008-0000-0000-000017610800}"/>
            </a:ext>
          </a:extLst>
        </xdr:cNvPr>
        <xdr:cNvSpPr>
          <a:spLocks noChangeArrowheads="1"/>
        </xdr:cNvSpPr>
      </xdr:nvSpPr>
      <xdr:spPr bwMode="auto">
        <a:xfrm>
          <a:off x="3971925" y="10125075"/>
          <a:ext cx="247650" cy="257175"/>
        </a:xfrm>
        <a:prstGeom prst="roundRect">
          <a:avLst>
            <a:gd name="adj" fmla="val 16667"/>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47551</xdr:colOff>
      <xdr:row>10</xdr:row>
      <xdr:rowOff>114523</xdr:rowOff>
    </xdr:from>
    <xdr:to>
      <xdr:col>45</xdr:col>
      <xdr:colOff>85641</xdr:colOff>
      <xdr:row>13</xdr:row>
      <xdr:rowOff>0</xdr:rowOff>
    </xdr:to>
    <xdr:sp macro="" textlink="" fLocksText="0">
      <xdr:nvSpPr>
        <xdr:cNvPr id="29976" name="Oval 50">
          <a:extLst>
            <a:ext uri="{FF2B5EF4-FFF2-40B4-BE49-F238E27FC236}">
              <a16:creationId xmlns:a16="http://schemas.microsoft.com/office/drawing/2014/main" id="{00000000-0008-0000-0000-000018750000}"/>
            </a:ext>
          </a:extLst>
        </xdr:cNvPr>
        <xdr:cNvSpPr/>
      </xdr:nvSpPr>
      <xdr:spPr bwMode="auto">
        <a:xfrm>
          <a:off x="6543675" y="4067175"/>
          <a:ext cx="1238250" cy="400050"/>
        </a:xfrm>
        <a:prstGeom prst="ellipse">
          <a:avLst/>
        </a:prstGeom>
        <a:solidFill>
          <a:srgbClr val="FFFFFF"/>
        </a:solidFill>
        <a:ln w="28575">
          <a:solidFill>
            <a:srgbClr val="3366FF"/>
          </a:solidFill>
          <a:round/>
        </a:ln>
      </xdr:spPr>
      <xdr:txBody>
        <a:bodyPr vertOverflow="clip" wrap="square" lIns="36576" tIns="22860" rIns="36576" bIns="22860" anchor="ctr" upright="1"/>
        <a:lstStyle/>
        <a:p>
          <a:pPr algn="ctr" rtl="0"/>
          <a:r>
            <a:rPr lang="ja-JP" altLang="en-US" sz="1600" b="0" i="0" u="none" baseline="0">
              <a:solidFill>
                <a:srgbClr val="000000"/>
              </a:solidFill>
              <a:latin typeface="ＭＳ Ｐゴシック"/>
              <a:ea typeface="ＭＳ Ｐゴシック"/>
            </a:rPr>
            <a:t>表紙</a:t>
          </a:r>
        </a:p>
      </xdr:txBody>
    </xdr:sp>
    <xdr:clientData/>
  </xdr:twoCellAnchor>
  <xdr:twoCellAnchor>
    <xdr:from>
      <xdr:col>5</xdr:col>
      <xdr:colOff>8964</xdr:colOff>
      <xdr:row>36</xdr:row>
      <xdr:rowOff>0</xdr:rowOff>
    </xdr:from>
    <xdr:to>
      <xdr:col>30</xdr:col>
      <xdr:colOff>71717</xdr:colOff>
      <xdr:row>39</xdr:row>
      <xdr:rowOff>143435</xdr:rowOff>
    </xdr:to>
    <xdr:cxnSp macro="">
      <xdr:nvCxnSpPr>
        <xdr:cNvPr id="29978" name="直線矢印コネクタ 4">
          <a:extLst>
            <a:ext uri="{FF2B5EF4-FFF2-40B4-BE49-F238E27FC236}">
              <a16:creationId xmlns:a16="http://schemas.microsoft.com/office/drawing/2014/main" id="{00000000-0008-0000-0000-00001A750000}"/>
            </a:ext>
          </a:extLst>
        </xdr:cNvPr>
        <xdr:cNvCxnSpPr/>
      </xdr:nvCxnSpPr>
      <xdr:spPr>
        <a:xfrm>
          <a:off x="753035" y="8480612"/>
          <a:ext cx="3872753" cy="654423"/>
        </a:xfrm>
        <a:prstGeom prst="straightConnector1">
          <a:avLst/>
        </a:prstGeom>
        <a:noFill/>
        <a:ln w="38100">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104812</xdr:colOff>
      <xdr:row>52</xdr:row>
      <xdr:rowOff>38174</xdr:rowOff>
    </xdr:from>
    <xdr:to>
      <xdr:col>25</xdr:col>
      <xdr:colOff>9544</xdr:colOff>
      <xdr:row>53</xdr:row>
      <xdr:rowOff>114598</xdr:rowOff>
    </xdr:to>
    <xdr:sp macro="" textlink="" fLocksText="0">
      <xdr:nvSpPr>
        <xdr:cNvPr id="29984" name="正方形/長方形 54">
          <a:extLst>
            <a:ext uri="{FF2B5EF4-FFF2-40B4-BE49-F238E27FC236}">
              <a16:creationId xmlns:a16="http://schemas.microsoft.com/office/drawing/2014/main" id="{00000000-0008-0000-0000-000020750000}"/>
            </a:ext>
          </a:extLst>
        </xdr:cNvPr>
        <xdr:cNvSpPr/>
      </xdr:nvSpPr>
      <xdr:spPr>
        <a:xfrm>
          <a:off x="2828925" y="11458575"/>
          <a:ext cx="1447800" cy="2476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pPr algn="l">
            <a:lnSpc>
              <a:spcPts val="1000"/>
            </a:lnSpc>
          </a:pPr>
          <a:r>
            <a:rPr lang="ja-JP" altLang="en-US" sz="1100">
              <a:solidFill>
                <a:srgbClr val="0000FF"/>
              </a:solidFill>
              <a:latin typeface="ＭＳ 明朝" panose="02020609040205080304" pitchFamily="17" charset="-128"/>
              <a:ea typeface="ＭＳ 明朝" panose="02020609040205080304" pitchFamily="17" charset="-128"/>
            </a:rPr>
            <a:t>空欄</a:t>
          </a:r>
          <a:r>
            <a:rPr lang="en-US" altLang="ja-JP" sz="1100">
              <a:solidFill>
                <a:srgbClr val="0000FF"/>
              </a:solidFill>
              <a:latin typeface="ＭＳ 明朝" panose="02020609040205080304" pitchFamily="17" charset="-128"/>
              <a:ea typeface="ＭＳ 明朝" panose="02020609040205080304" pitchFamily="17" charset="-128"/>
            </a:rPr>
            <a:t>1.5</a:t>
          </a:r>
          <a:r>
            <a:rPr lang="ja-JP" altLang="en-US" sz="1100">
              <a:solidFill>
                <a:srgbClr val="0000FF"/>
              </a:solidFill>
              <a:latin typeface="ＭＳ 明朝" panose="02020609040205080304" pitchFamily="17" charset="-128"/>
              <a:ea typeface="ＭＳ 明朝" panose="02020609040205080304" pitchFamily="17" charset="-128"/>
            </a:rPr>
            <a:t>㎝程度→</a:t>
          </a:r>
          <a:endParaRPr lang="en-US" altLang="ja-JP" sz="1100">
            <a:solidFill>
              <a:srgbClr val="0000FF"/>
            </a:solidFill>
            <a:latin typeface="ＭＳ 明朝" panose="02020609040205080304" pitchFamily="17" charset="-128"/>
            <a:ea typeface="ＭＳ 明朝" panose="02020609040205080304" pitchFamily="17" charset="-128"/>
          </a:endParaRPr>
        </a:p>
        <a:p>
          <a:pPr algn="l">
            <a:lnSpc>
              <a:spcPts val="900"/>
            </a:lnSpc>
          </a:pPr>
          <a:endParaRPr lang="ja-JP" altLang="en-US" sz="1100">
            <a:solidFill>
              <a:schemeClr val="tx1"/>
            </a:solidFill>
            <a:latin typeface="ＭＳ 明朝" panose="02020609040205080304" pitchFamily="17" charset="-128"/>
            <a:ea typeface="ＭＳ 明朝" panose="02020609040205080304" pitchFamily="17"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123816</xdr:colOff>
      <xdr:row>46</xdr:row>
      <xdr:rowOff>84534</xdr:rowOff>
    </xdr:from>
    <xdr:to>
      <xdr:col>27</xdr:col>
      <xdr:colOff>123816</xdr:colOff>
      <xdr:row>46</xdr:row>
      <xdr:rowOff>618158</xdr:rowOff>
    </xdr:to>
    <xdr:sp macro="" textlink="" fLocksText="0">
      <xdr:nvSpPr>
        <xdr:cNvPr id="849" name="大かっこ 3">
          <a:extLst>
            <a:ext uri="{FF2B5EF4-FFF2-40B4-BE49-F238E27FC236}">
              <a16:creationId xmlns:a16="http://schemas.microsoft.com/office/drawing/2014/main" id="{00000000-0008-0000-1400-000051030000}"/>
            </a:ext>
          </a:extLst>
        </xdr:cNvPr>
        <xdr:cNvSpPr/>
      </xdr:nvSpPr>
      <xdr:spPr>
        <a:xfrm>
          <a:off x="2695575" y="8905875"/>
          <a:ext cx="4371975" cy="5334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16</xdr:col>
      <xdr:colOff>219001</xdr:colOff>
      <xdr:row>2</xdr:row>
      <xdr:rowOff>18976</xdr:rowOff>
    </xdr:from>
    <xdr:to>
      <xdr:col>27</xdr:col>
      <xdr:colOff>123816</xdr:colOff>
      <xdr:row>3</xdr:row>
      <xdr:rowOff>219001</xdr:rowOff>
    </xdr:to>
    <xdr:sp macro="" textlink="" fLocksText="0">
      <xdr:nvSpPr>
        <xdr:cNvPr id="4769" name="AutoShape 5">
          <a:extLst>
            <a:ext uri="{FF2B5EF4-FFF2-40B4-BE49-F238E27FC236}">
              <a16:creationId xmlns:a16="http://schemas.microsoft.com/office/drawing/2014/main" id="{00000000-0008-0000-1500-0000A1120000}"/>
            </a:ext>
          </a:extLst>
        </xdr:cNvPr>
        <xdr:cNvSpPr/>
      </xdr:nvSpPr>
      <xdr:spPr bwMode="auto">
        <a:xfrm>
          <a:off x="4333875" y="533400"/>
          <a:ext cx="2733675" cy="361950"/>
        </a:xfrm>
        <a:prstGeom prst="roundRect">
          <a:avLst>
            <a:gd name="adj" fmla="val 16667"/>
          </a:avLst>
        </a:prstGeom>
        <a:solidFill>
          <a:srgbClr val="FFFF00"/>
        </a:solidFill>
        <a:ln w="9525">
          <a:solidFill>
            <a:srgbClr val="000000"/>
          </a:solidFill>
          <a:round/>
        </a:ln>
      </xdr:spPr>
      <xdr:txBody>
        <a:bodyPr vertOverflow="clip" wrap="square" lIns="54864" tIns="22860" rIns="54864" bIns="22860" anchor="ctr" upright="1"/>
        <a:lstStyle/>
        <a:p>
          <a:pPr algn="ctr" rtl="0"/>
          <a:r>
            <a:rPr lang="ja-JP" altLang="en-US" sz="1800" b="1" i="0" u="none" baseline="0">
              <a:solidFill>
                <a:srgbClr val="0000FF"/>
              </a:solidFill>
              <a:latin typeface="HG丸ｺﾞｼｯｸM-PRO"/>
              <a:ea typeface="HG丸ｺﾞｼｯｸM-PRO"/>
            </a:rPr>
            <a:t>★：記入の手引き</a:t>
          </a:r>
        </a:p>
      </xdr:txBody>
    </xdr:sp>
    <xdr:clientData/>
  </xdr:twoCellAnchor>
  <xdr:twoCellAnchor editAs="oneCell">
    <xdr:from>
      <xdr:col>0</xdr:col>
      <xdr:colOff>209457</xdr:colOff>
      <xdr:row>21</xdr:row>
      <xdr:rowOff>152698</xdr:rowOff>
    </xdr:from>
    <xdr:to>
      <xdr:col>18</xdr:col>
      <xdr:colOff>161990</xdr:colOff>
      <xdr:row>24</xdr:row>
      <xdr:rowOff>47551</xdr:rowOff>
    </xdr:to>
    <xdr:sp macro="" textlink="" fLocksText="0">
      <xdr:nvSpPr>
        <xdr:cNvPr id="4770" name="AutoShape 2">
          <a:extLst>
            <a:ext uri="{FF2B5EF4-FFF2-40B4-BE49-F238E27FC236}">
              <a16:creationId xmlns:a16="http://schemas.microsoft.com/office/drawing/2014/main" id="{00000000-0008-0000-1500-0000A2120000}"/>
            </a:ext>
          </a:extLst>
        </xdr:cNvPr>
        <xdr:cNvSpPr/>
      </xdr:nvSpPr>
      <xdr:spPr bwMode="auto">
        <a:xfrm>
          <a:off x="209550" y="4343400"/>
          <a:ext cx="4581525" cy="409575"/>
        </a:xfrm>
        <a:prstGeom prst="borderCallout1">
          <a:avLst>
            <a:gd name="adj1" fmla="val 95809"/>
            <a:gd name="adj2" fmla="val 11434"/>
            <a:gd name="adj3" fmla="val 163554"/>
            <a:gd name="adj4" fmla="val 22351"/>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100" b="0" i="0" u="none" baseline="0">
              <a:solidFill>
                <a:srgbClr val="000000"/>
              </a:solidFill>
              <a:latin typeface="ＭＳ Ｐゴシック"/>
              <a:ea typeface="ＭＳ Ｐゴシック"/>
            </a:rPr>
            <a:t>【総事業費について】</a:t>
          </a:r>
        </a:p>
        <a:p>
          <a:pPr algn="l" rtl="0">
            <a:lnSpc>
              <a:spcPts val="1200"/>
            </a:lnSpc>
            <a:defRPr sz="1000"/>
          </a:pPr>
          <a:r>
            <a:rPr lang="ja-JP" altLang="en-US" sz="1100" b="0" i="0" u="none" baseline="0">
              <a:solidFill>
                <a:srgbClr val="000000"/>
              </a:solidFill>
              <a:latin typeface="ＭＳ Ｐゴシック"/>
              <a:ea typeface="ＭＳ Ｐゴシック"/>
            </a:rPr>
            <a:t>　（１）事業費内訳と（２）財源内訳の数字が合うように記入してください。</a:t>
          </a:r>
        </a:p>
      </xdr:txBody>
    </xdr:sp>
    <xdr:clientData/>
  </xdr:twoCellAnchor>
  <xdr:twoCellAnchor editAs="oneCell">
    <xdr:from>
      <xdr:col>1</xdr:col>
      <xdr:colOff>0</xdr:colOff>
      <xdr:row>6</xdr:row>
      <xdr:rowOff>104477</xdr:rowOff>
    </xdr:from>
    <xdr:to>
      <xdr:col>27</xdr:col>
      <xdr:colOff>47718</xdr:colOff>
      <xdr:row>9</xdr:row>
      <xdr:rowOff>152698</xdr:rowOff>
    </xdr:to>
    <xdr:sp macro="" textlink="" fLocksText="0">
      <xdr:nvSpPr>
        <xdr:cNvPr id="4771" name="AutoShape 3">
          <a:extLst>
            <a:ext uri="{FF2B5EF4-FFF2-40B4-BE49-F238E27FC236}">
              <a16:creationId xmlns:a16="http://schemas.microsoft.com/office/drawing/2014/main" id="{00000000-0008-0000-1500-0000A3120000}"/>
            </a:ext>
          </a:extLst>
        </xdr:cNvPr>
        <xdr:cNvSpPr/>
      </xdr:nvSpPr>
      <xdr:spPr bwMode="auto">
        <a:xfrm>
          <a:off x="228600" y="1361777"/>
          <a:ext cx="5991318" cy="634961"/>
        </a:xfrm>
        <a:prstGeom prst="borderCallout1">
          <a:avLst>
            <a:gd name="adj1" fmla="val 101668"/>
            <a:gd name="adj2" fmla="val 76766"/>
            <a:gd name="adj3" fmla="val 130400"/>
            <a:gd name="adj4" fmla="val 67529"/>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000" b="0" i="0" u="none" baseline="0">
              <a:solidFill>
                <a:srgbClr val="000000"/>
              </a:solidFill>
              <a:latin typeface="ＭＳ Ｐゴシック"/>
              <a:ea typeface="ＭＳ Ｐゴシック"/>
            </a:rPr>
            <a:t>【</a:t>
          </a:r>
          <a:r>
            <a:rPr lang="ja-JP" altLang="en-US" sz="1000" b="0" i="0" u="none" baseline="0">
              <a:solidFill>
                <a:sysClr val="windowText" lastClr="000000"/>
              </a:solidFill>
              <a:latin typeface="ＭＳ Ｐゴシック"/>
              <a:ea typeface="ＭＳ Ｐゴシック"/>
            </a:rPr>
            <a:t>うち、（看）小多</a:t>
          </a:r>
          <a:r>
            <a:rPr lang="en-US" altLang="ja-JP" sz="1000" b="0" i="0" u="none" baseline="0">
              <a:solidFill>
                <a:sysClr val="windowText" lastClr="000000"/>
              </a:solidFill>
              <a:latin typeface="ＭＳ Ｐゴシック"/>
              <a:ea typeface="ＭＳ Ｐゴシック"/>
            </a:rPr>
            <a:t>+</a:t>
          </a:r>
          <a:r>
            <a:rPr lang="ja-JP" altLang="en-US" sz="1000" b="0" i="0" u="none" baseline="0">
              <a:solidFill>
                <a:sysClr val="windowText" lastClr="000000"/>
              </a:solidFill>
              <a:latin typeface="ＭＳ Ｐゴシック"/>
              <a:ea typeface="ＭＳ Ｐゴシック"/>
            </a:rPr>
            <a:t>ＧＨ　について】</a:t>
          </a:r>
          <a:endParaRPr lang="en-US" altLang="ja-JP" sz="1000" b="0" i="0" u="none" baseline="0">
            <a:solidFill>
              <a:sysClr val="windowText" lastClr="000000"/>
            </a:solidFill>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defRPr sz="1000"/>
          </a:pPr>
          <a:r>
            <a:rPr lang="ja-JP" altLang="en-US" sz="1000" b="0" i="0" baseline="0">
              <a:solidFill>
                <a:sysClr val="windowText" lastClr="000000"/>
              </a:solidFill>
              <a:latin typeface="+mn-lt"/>
              <a:ea typeface="+mn-ea"/>
              <a:cs typeface="+mn-cs"/>
            </a:rPr>
            <a:t>　（看）小多、ＧＨのみの</a:t>
          </a:r>
          <a:r>
            <a:rPr lang="ja-JP" altLang="ja-JP" sz="1000" b="0" i="0" baseline="0">
              <a:solidFill>
                <a:sysClr val="windowText" lastClr="000000"/>
              </a:solidFill>
              <a:latin typeface="+mn-lt"/>
              <a:ea typeface="+mn-ea"/>
              <a:cs typeface="+mn-cs"/>
            </a:rPr>
            <a:t>場合</a:t>
          </a:r>
          <a:r>
            <a:rPr lang="ja-JP" altLang="en-US" sz="1000" b="0" i="0" baseline="0">
              <a:solidFill>
                <a:sysClr val="windowText" lastClr="000000"/>
              </a:solidFill>
              <a:latin typeface="+mn-lt"/>
              <a:ea typeface="+mn-ea"/>
              <a:cs typeface="+mn-cs"/>
            </a:rPr>
            <a:t>は</a:t>
          </a:r>
          <a:r>
            <a:rPr lang="ja-JP" altLang="ja-JP" sz="1000" b="0" i="0" baseline="0">
              <a:solidFill>
                <a:sysClr val="windowText" lastClr="000000"/>
              </a:solidFill>
              <a:latin typeface="+mn-lt"/>
              <a:ea typeface="+mn-ea"/>
              <a:cs typeface="+mn-cs"/>
            </a:rPr>
            <a:t>、事業費と同額を記載してください。</a:t>
          </a:r>
          <a:endParaRPr lang="ja-JP" altLang="ja-JP" sz="1000">
            <a:solidFill>
              <a:sysClr val="windowText" lastClr="000000"/>
            </a:solidFill>
          </a:endParaRPr>
        </a:p>
        <a:p>
          <a:pPr algn="l" rtl="0">
            <a:lnSpc>
              <a:spcPts val="1200"/>
            </a:lnSpc>
            <a:defRPr sz="1000"/>
          </a:pPr>
          <a:r>
            <a:rPr lang="ja-JP" altLang="en-US" sz="1000" b="0" i="0" u="none" baseline="0">
              <a:solidFill>
                <a:sysClr val="windowText" lastClr="000000"/>
              </a:solidFill>
              <a:latin typeface="ＭＳ Ｐゴシック"/>
              <a:ea typeface="ＭＳ Ｐゴシック"/>
            </a:rPr>
            <a:t>　</a:t>
          </a:r>
          <a:r>
            <a:rPr lang="ja-JP" altLang="ja-JP" sz="1000" b="0" i="0" baseline="0">
              <a:solidFill>
                <a:sysClr val="windowText" lastClr="000000"/>
              </a:solidFill>
              <a:effectLst/>
              <a:latin typeface="+mn-lt"/>
              <a:ea typeface="+mn-ea"/>
              <a:cs typeface="+mn-cs"/>
            </a:rPr>
            <a:t>（看）小多、ＧＨ</a:t>
          </a:r>
          <a:r>
            <a:rPr lang="ja-JP" altLang="en-US" sz="1000" b="0" i="0" baseline="0">
              <a:solidFill>
                <a:sysClr val="windowText" lastClr="000000"/>
              </a:solidFill>
              <a:effectLst/>
              <a:latin typeface="+mn-lt"/>
              <a:ea typeface="+mn-ea"/>
              <a:cs typeface="+mn-cs"/>
            </a:rPr>
            <a:t>以外に</a:t>
          </a:r>
          <a:r>
            <a:rPr lang="ja-JP" altLang="en-US" sz="1000" b="0" i="0" u="none" baseline="0">
              <a:solidFill>
                <a:sysClr val="windowText" lastClr="000000"/>
              </a:solidFill>
              <a:latin typeface="ＭＳ Ｐゴシック"/>
              <a:ea typeface="ＭＳ Ｐゴシック"/>
            </a:rPr>
            <a:t>併設する事業等がある場合は、</a:t>
          </a:r>
          <a:r>
            <a:rPr lang="ja-JP" altLang="ja-JP" sz="1000" b="0" i="0" baseline="0">
              <a:solidFill>
                <a:sysClr val="windowText" lastClr="000000"/>
              </a:solidFill>
              <a:effectLst/>
              <a:latin typeface="+mn-lt"/>
              <a:ea typeface="+mn-ea"/>
              <a:cs typeface="+mn-cs"/>
            </a:rPr>
            <a:t>（看）小多</a:t>
          </a:r>
          <a:r>
            <a:rPr lang="ja-JP" altLang="en-US" sz="1000" b="0" i="0" baseline="0">
              <a:solidFill>
                <a:sysClr val="windowText" lastClr="000000"/>
              </a:solidFill>
              <a:effectLst/>
              <a:latin typeface="+mn-lt"/>
              <a:ea typeface="+mn-ea"/>
              <a:cs typeface="+mn-cs"/>
            </a:rPr>
            <a:t>及び</a:t>
          </a:r>
          <a:r>
            <a:rPr lang="ja-JP" altLang="ja-JP" sz="1000" b="0" i="0" baseline="0">
              <a:solidFill>
                <a:sysClr val="windowText" lastClr="000000"/>
              </a:solidFill>
              <a:effectLst/>
              <a:latin typeface="+mn-lt"/>
              <a:ea typeface="+mn-ea"/>
              <a:cs typeface="+mn-cs"/>
            </a:rPr>
            <a:t>ＧＨ</a:t>
          </a:r>
          <a:r>
            <a:rPr lang="ja-JP" altLang="en-US" sz="1000" b="0" i="0" u="none" baseline="0">
              <a:solidFill>
                <a:sysClr val="windowText" lastClr="000000"/>
              </a:solidFill>
              <a:latin typeface="ＭＳ Ｐゴシック"/>
              <a:ea typeface="ＭＳ Ｐゴシック"/>
            </a:rPr>
            <a:t>のみの事業費を算定してください。</a:t>
          </a:r>
          <a:endParaRPr lang="en-US" altLang="ja-JP" sz="1000" b="0" i="0" u="none" baseline="0">
            <a:solidFill>
              <a:sysClr val="windowText" lastClr="000000"/>
            </a:solidFill>
            <a:latin typeface="ＭＳ Ｐゴシック"/>
            <a:ea typeface="ＭＳ Ｐゴシック"/>
          </a:endParaRPr>
        </a:p>
        <a:p>
          <a:pPr marL="0" marR="0" lvl="0" indent="0" algn="l" defTabSz="914400" rtl="0" eaLnBrk="1" fontAlgn="auto" latinLnBrk="0" hangingPunct="1">
            <a:lnSpc>
              <a:spcPts val="1200"/>
            </a:lnSpc>
            <a:spcBef>
              <a:spcPts val="0"/>
            </a:spcBef>
            <a:spcAft>
              <a:spcPts val="0"/>
            </a:spcAft>
            <a:buClrTx/>
            <a:buSzTx/>
            <a:buFontTx/>
            <a:buNone/>
            <a:defRPr sz="1000"/>
          </a:pPr>
          <a:r>
            <a:rPr lang="ja-JP" altLang="en-US" sz="1000" b="0" i="0" u="none" baseline="0">
              <a:solidFill>
                <a:sysClr val="windowText" lastClr="000000"/>
              </a:solidFill>
              <a:latin typeface="ＭＳ Ｐゴシック"/>
              <a:ea typeface="ＭＳ Ｐゴシック"/>
            </a:rPr>
            <a:t>　</a:t>
          </a:r>
        </a:p>
      </xdr:txBody>
    </xdr:sp>
    <xdr:clientData/>
  </xdr:twoCellAnchor>
  <xdr:twoCellAnchor>
    <xdr:from>
      <xdr:col>16</xdr:col>
      <xdr:colOff>219001</xdr:colOff>
      <xdr:row>2</xdr:row>
      <xdr:rowOff>18976</xdr:rowOff>
    </xdr:from>
    <xdr:to>
      <xdr:col>27</xdr:col>
      <xdr:colOff>123816</xdr:colOff>
      <xdr:row>3</xdr:row>
      <xdr:rowOff>219001</xdr:rowOff>
    </xdr:to>
    <xdr:sp macro="" textlink="" fLocksText="0">
      <xdr:nvSpPr>
        <xdr:cNvPr id="4772" name="AutoShape 5">
          <a:extLst>
            <a:ext uri="{FF2B5EF4-FFF2-40B4-BE49-F238E27FC236}">
              <a16:creationId xmlns:a16="http://schemas.microsoft.com/office/drawing/2014/main" id="{00000000-0008-0000-1500-0000A4120000}"/>
            </a:ext>
          </a:extLst>
        </xdr:cNvPr>
        <xdr:cNvSpPr/>
      </xdr:nvSpPr>
      <xdr:spPr bwMode="auto">
        <a:xfrm>
          <a:off x="4333875" y="533400"/>
          <a:ext cx="2733675" cy="361950"/>
        </a:xfrm>
        <a:prstGeom prst="roundRect">
          <a:avLst>
            <a:gd name="adj" fmla="val 16667"/>
          </a:avLst>
        </a:prstGeom>
        <a:solidFill>
          <a:srgbClr val="FFFF00"/>
        </a:solidFill>
        <a:ln w="9525">
          <a:solidFill>
            <a:srgbClr val="000000"/>
          </a:solidFill>
          <a:round/>
        </a:ln>
      </xdr:spPr>
      <xdr:txBody>
        <a:bodyPr vertOverflow="clip" wrap="square" lIns="54864" tIns="22860" rIns="54864" bIns="22860" anchor="ctr" upright="1"/>
        <a:lstStyle/>
        <a:p>
          <a:pPr algn="ctr" rtl="0"/>
          <a:r>
            <a:rPr lang="ja-JP" altLang="en-US" sz="1800" b="1" i="0" u="none" baseline="0">
              <a:solidFill>
                <a:srgbClr val="0000FF"/>
              </a:solidFill>
              <a:latin typeface="HG丸ｺﾞｼｯｸM-PRO"/>
              <a:ea typeface="HG丸ｺﾞｼｯｸM-PRO"/>
            </a:rPr>
            <a:t>★：記入の手引き</a:t>
          </a:r>
        </a:p>
      </xdr:txBody>
    </xdr:sp>
    <xdr:clientData/>
  </xdr:twoCellAnchor>
  <xdr:twoCellAnchor>
    <xdr:from>
      <xdr:col>10</xdr:col>
      <xdr:colOff>85641</xdr:colOff>
      <xdr:row>46</xdr:row>
      <xdr:rowOff>123341</xdr:rowOff>
    </xdr:from>
    <xdr:to>
      <xdr:col>27</xdr:col>
      <xdr:colOff>181077</xdr:colOff>
      <xdr:row>46</xdr:row>
      <xdr:rowOff>657820</xdr:rowOff>
    </xdr:to>
    <xdr:sp macro="" textlink="" fLocksText="0">
      <xdr:nvSpPr>
        <xdr:cNvPr id="4773" name="大かっこ 21">
          <a:extLst>
            <a:ext uri="{FF2B5EF4-FFF2-40B4-BE49-F238E27FC236}">
              <a16:creationId xmlns:a16="http://schemas.microsoft.com/office/drawing/2014/main" id="{00000000-0008-0000-1500-0000A5120000}"/>
            </a:ext>
          </a:extLst>
        </xdr:cNvPr>
        <xdr:cNvSpPr/>
      </xdr:nvSpPr>
      <xdr:spPr>
        <a:xfrm>
          <a:off x="2657475" y="8953500"/>
          <a:ext cx="4467225" cy="5334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editAs="oneCell">
    <xdr:from>
      <xdr:col>17</xdr:col>
      <xdr:colOff>9544</xdr:colOff>
      <xdr:row>39</xdr:row>
      <xdr:rowOff>28129</xdr:rowOff>
    </xdr:from>
    <xdr:to>
      <xdr:col>26</xdr:col>
      <xdr:colOff>209457</xdr:colOff>
      <xdr:row>41</xdr:row>
      <xdr:rowOff>199913</xdr:rowOff>
    </xdr:to>
    <xdr:sp macro="" textlink="" fLocksText="0">
      <xdr:nvSpPr>
        <xdr:cNvPr id="4774" name="AutoShape 4">
          <a:extLst>
            <a:ext uri="{FF2B5EF4-FFF2-40B4-BE49-F238E27FC236}">
              <a16:creationId xmlns:a16="http://schemas.microsoft.com/office/drawing/2014/main" id="{00000000-0008-0000-1500-0000A6120000}"/>
            </a:ext>
          </a:extLst>
        </xdr:cNvPr>
        <xdr:cNvSpPr/>
      </xdr:nvSpPr>
      <xdr:spPr bwMode="auto">
        <a:xfrm>
          <a:off x="4381500" y="7667625"/>
          <a:ext cx="2514600" cy="685800"/>
        </a:xfrm>
        <a:prstGeom prst="borderCallout1">
          <a:avLst>
            <a:gd name="adj1" fmla="val 98249"/>
            <a:gd name="adj2" fmla="val 10428"/>
            <a:gd name="adj3" fmla="val 210130"/>
            <a:gd name="adj4" fmla="val -4621"/>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100" b="0" i="0" u="none" baseline="0">
              <a:solidFill>
                <a:srgbClr val="000000"/>
              </a:solidFill>
              <a:latin typeface="ＭＳ Ｐゴシック"/>
              <a:ea typeface="+mn-ea"/>
            </a:rPr>
            <a:t>【折衝金融機関について】</a:t>
          </a:r>
          <a:endParaRPr lang="en-US" altLang="ja-JP" sz="1100" b="0" i="0" u="none" baseline="0">
            <a:solidFill>
              <a:srgbClr val="000000"/>
            </a:solidFill>
            <a:latin typeface="ＭＳ Ｐゴシック"/>
            <a:ea typeface="+mn-ea"/>
          </a:endParaRPr>
        </a:p>
        <a:p>
          <a:pPr algn="l" rtl="0">
            <a:lnSpc>
              <a:spcPts val="1300"/>
            </a:lnSpc>
            <a:defRPr sz="1000"/>
          </a:pPr>
          <a:r>
            <a:rPr lang="ja-JP" altLang="en-US" sz="1100" b="0" i="0" u="none" baseline="0">
              <a:solidFill>
                <a:srgbClr val="000000"/>
              </a:solidFill>
              <a:latin typeface="ＭＳ Ｐゴシック"/>
              <a:ea typeface="+mn-ea"/>
            </a:rPr>
            <a:t>福祉医療機構、○○銀行等具体的な金融機関名を記載してください。</a:t>
          </a:r>
        </a:p>
        <a:p>
          <a:pPr algn="l" rtl="0">
            <a:lnSpc>
              <a:spcPts val="1300"/>
            </a:lnSpc>
          </a:pPr>
          <a:endParaRPr lang="en-US" altLang="ja-JP" sz="1100" b="0" i="0" u="none" baseline="0">
            <a:solidFill>
              <a:srgbClr val="000000"/>
            </a:solidFill>
            <a:latin typeface="ＭＳ Ｐゴシック"/>
            <a:ea typeface="ＭＳ Ｐゴシック"/>
          </a:endParaRPr>
        </a:p>
      </xdr:txBody>
    </xdr:sp>
    <xdr:clientData/>
  </xdr:twoCellAnchor>
  <xdr:twoCellAnchor editAs="oneCell">
    <xdr:from>
      <xdr:col>12</xdr:col>
      <xdr:colOff>199913</xdr:colOff>
      <xdr:row>47</xdr:row>
      <xdr:rowOff>104477</xdr:rowOff>
    </xdr:from>
    <xdr:to>
      <xdr:col>26</xdr:col>
      <xdr:colOff>66554</xdr:colOff>
      <xdr:row>60</xdr:row>
      <xdr:rowOff>47551</xdr:rowOff>
    </xdr:to>
    <xdr:sp macro="" textlink="" fLocksText="0">
      <xdr:nvSpPr>
        <xdr:cNvPr id="4775" name="AutoShape 4">
          <a:extLst>
            <a:ext uri="{FF2B5EF4-FFF2-40B4-BE49-F238E27FC236}">
              <a16:creationId xmlns:a16="http://schemas.microsoft.com/office/drawing/2014/main" id="{00000000-0008-0000-1500-0000A7120000}"/>
            </a:ext>
          </a:extLst>
        </xdr:cNvPr>
        <xdr:cNvSpPr/>
      </xdr:nvSpPr>
      <xdr:spPr bwMode="auto">
        <a:xfrm>
          <a:off x="3286125" y="9744075"/>
          <a:ext cx="3467100" cy="2171700"/>
        </a:xfrm>
        <a:prstGeom prst="borderCallout1">
          <a:avLst>
            <a:gd name="adj1" fmla="val -26899"/>
            <a:gd name="adj2" fmla="val 43515"/>
            <a:gd name="adj3" fmla="val -194"/>
            <a:gd name="adj4" fmla="val 51095"/>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100" b="0" i="0" u="none" baseline="0">
              <a:solidFill>
                <a:srgbClr val="000000"/>
              </a:solidFill>
              <a:latin typeface="ＭＳ Ｐゴシック"/>
              <a:ea typeface="+mn-ea"/>
            </a:rPr>
            <a:t>【折衝状況の記載例】</a:t>
          </a:r>
          <a:endParaRPr lang="en-US" altLang="ja-JP" sz="1100" b="0" i="0" u="none" baseline="0">
            <a:solidFill>
              <a:srgbClr val="000000"/>
            </a:solidFill>
            <a:latin typeface="ＭＳ Ｐゴシック"/>
            <a:ea typeface="ＭＳ Ｐゴシック"/>
          </a:endParaRPr>
        </a:p>
        <a:p>
          <a:pPr algn="l" rtl="0">
            <a:lnSpc>
              <a:spcPts val="1300"/>
            </a:lnSpc>
            <a:defRPr sz="1000"/>
          </a:pPr>
          <a:r>
            <a:rPr lang="ja-JP" altLang="en-US" sz="1050" b="0" i="0" u="none" baseline="0">
              <a:solidFill>
                <a:srgbClr val="000000"/>
              </a:solidFill>
              <a:latin typeface="ＭＳ Ｐゴシック"/>
              <a:ea typeface="ＭＳ Ｐゴシック"/>
            </a:rPr>
            <a:t>・事業計画が選定されれば、年利●％、償還年数●年での借入が可能であることを調整済み。</a:t>
          </a:r>
          <a:endParaRPr lang="en-US" altLang="ja-JP" sz="1050" b="0" i="0" u="none" baseline="0">
            <a:solidFill>
              <a:srgbClr val="000000"/>
            </a:solidFill>
            <a:latin typeface="ＭＳ Ｐゴシック"/>
            <a:ea typeface="ＭＳ Ｐゴシック"/>
          </a:endParaRPr>
        </a:p>
        <a:p>
          <a:pPr algn="l" rtl="0">
            <a:lnSpc>
              <a:spcPts val="1300"/>
            </a:lnSpc>
          </a:pPr>
          <a:endParaRPr lang="en-US" altLang="ja-JP" sz="1100" b="0" i="0" u="none" baseline="0">
            <a:solidFill>
              <a:srgbClr val="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defRPr sz="1000"/>
          </a:pPr>
          <a:r>
            <a:rPr lang="ja-JP" altLang="en-US" sz="1050" b="0" i="0" u="none" baseline="0">
              <a:solidFill>
                <a:srgbClr val="000000"/>
              </a:solidFill>
              <a:latin typeface="ＭＳ Ｐゴシック"/>
              <a:ea typeface="ＭＳ Ｐゴシック"/>
            </a:rPr>
            <a:t>・事業計画が選定され、信用保証協会へ保証申込をして承諾が得られれば</a:t>
          </a:r>
          <a:r>
            <a:rPr lang="ja-JP" altLang="ja-JP" sz="1050" b="0" i="0" baseline="0">
              <a:solidFill>
                <a:srgbClr val="000000"/>
              </a:solidFill>
              <a:latin typeface="+mn-lt"/>
              <a:ea typeface="+mn-ea"/>
              <a:cs typeface="+mn-cs"/>
            </a:rPr>
            <a:t>借入が可能であることを調整済み。</a:t>
          </a:r>
          <a:r>
            <a:rPr lang="ja-JP" altLang="en-US" sz="1050" b="0" i="0" baseline="0">
              <a:solidFill>
                <a:srgbClr val="000000"/>
              </a:solidFill>
              <a:latin typeface="+mn-lt"/>
              <a:ea typeface="+mn-ea"/>
              <a:cs typeface="+mn-cs"/>
            </a:rPr>
            <a:t>信用保証協会には、承諾が得られる見込みとの回答をもらっている。</a:t>
          </a:r>
          <a:endParaRPr lang="en-US" altLang="ja-JP" sz="1050" b="0" i="0" baseline="0">
            <a:solidFill>
              <a:srgbClr val="000000"/>
            </a:solidFill>
            <a:latin typeface="+mn-lt"/>
            <a:ea typeface="+mn-ea"/>
            <a:cs typeface="+mn-cs"/>
          </a:endParaRPr>
        </a:p>
        <a:p>
          <a:pPr marL="0" marR="0" indent="0" algn="l" defTabSz="914400" rtl="0" eaLnBrk="1" fontAlgn="auto" latinLnBrk="0" hangingPunct="1">
            <a:lnSpc>
              <a:spcPts val="1300"/>
            </a:lnSpc>
            <a:spcBef>
              <a:spcPts val="0"/>
            </a:spcBef>
            <a:spcAft>
              <a:spcPts val="0"/>
            </a:spcAft>
            <a:buClrTx/>
            <a:buSzTx/>
            <a:buFontTx/>
            <a:buNone/>
          </a:pPr>
          <a:endParaRPr lang="en-US" altLang="ja-JP" sz="1050" b="0" i="0" baseline="0">
            <a:solidFill>
              <a:srgbClr val="000000"/>
            </a:solidFill>
            <a:latin typeface="+mn-lt"/>
            <a:ea typeface="+mn-ea"/>
            <a:cs typeface="+mn-cs"/>
          </a:endParaRPr>
        </a:p>
        <a:p>
          <a:pPr marL="0" marR="0" indent="0" algn="l" defTabSz="914400" rtl="0" eaLnBrk="1" fontAlgn="auto" latinLnBrk="0" hangingPunct="1">
            <a:lnSpc>
              <a:spcPts val="1300"/>
            </a:lnSpc>
            <a:spcBef>
              <a:spcPts val="0"/>
            </a:spcBef>
            <a:spcAft>
              <a:spcPts val="0"/>
            </a:spcAft>
            <a:buClrTx/>
            <a:buSzTx/>
            <a:buFontTx/>
            <a:buNone/>
            <a:defRPr sz="1000"/>
          </a:pPr>
          <a:r>
            <a:rPr lang="ja-JP" altLang="en-US" sz="1050" b="0" i="0" baseline="0">
              <a:solidFill>
                <a:srgbClr val="000000"/>
              </a:solidFill>
              <a:latin typeface="+mn-lt"/>
              <a:ea typeface="+mn-ea"/>
              <a:cs typeface="+mn-cs"/>
            </a:rPr>
            <a:t>・具体的な調整は、事業計画が選定されてから行うとの回答であったため、選定後に交渉を行う予定。</a:t>
          </a:r>
          <a:endParaRPr lang="ja-JP" altLang="en-US" sz="1050" b="0" i="0" u="none" baseline="0">
            <a:solidFill>
              <a:srgbClr val="000000"/>
            </a:solidFill>
            <a:latin typeface="ＭＳ Ｐゴシック"/>
            <a:ea typeface="ＭＳ Ｐゴシック"/>
          </a:endParaRPr>
        </a:p>
        <a:p>
          <a:pPr algn="l" rtl="0">
            <a:lnSpc>
              <a:spcPts val="1200"/>
            </a:lnSpc>
          </a:pPr>
          <a:endParaRPr lang="en-US" altLang="ja-JP" sz="1100" b="0" i="0" u="none" baseline="0">
            <a:solidFill>
              <a:srgbClr val="000000"/>
            </a:solidFill>
            <a:latin typeface="ＭＳ Ｐゴシック"/>
            <a:ea typeface="ＭＳ Ｐゴシック"/>
          </a:endParaRPr>
        </a:p>
      </xdr:txBody>
    </xdr:sp>
    <xdr:clientData/>
  </xdr:twoCellAnchor>
  <xdr:twoCellAnchor editAs="oneCell">
    <xdr:from>
      <xdr:col>0</xdr:col>
      <xdr:colOff>133359</xdr:colOff>
      <xdr:row>50</xdr:row>
      <xdr:rowOff>85725</xdr:rowOff>
    </xdr:from>
    <xdr:to>
      <xdr:col>10</xdr:col>
      <xdr:colOff>171534</xdr:colOff>
      <xdr:row>54</xdr:row>
      <xdr:rowOff>9376</xdr:rowOff>
    </xdr:to>
    <xdr:sp macro="" textlink="" fLocksText="0">
      <xdr:nvSpPr>
        <xdr:cNvPr id="4776" name="AutoShape 4">
          <a:extLst>
            <a:ext uri="{FF2B5EF4-FFF2-40B4-BE49-F238E27FC236}">
              <a16:creationId xmlns:a16="http://schemas.microsoft.com/office/drawing/2014/main" id="{00000000-0008-0000-1500-0000A8120000}"/>
            </a:ext>
          </a:extLst>
        </xdr:cNvPr>
        <xdr:cNvSpPr/>
      </xdr:nvSpPr>
      <xdr:spPr bwMode="auto">
        <a:xfrm>
          <a:off x="133350" y="10239375"/>
          <a:ext cx="2609850" cy="609600"/>
        </a:xfrm>
        <a:prstGeom prst="borderCallout1">
          <a:avLst>
            <a:gd name="adj1" fmla="val 98249"/>
            <a:gd name="adj2" fmla="val 10428"/>
            <a:gd name="adj3" fmla="val 96491"/>
            <a:gd name="adj4" fmla="val 10990"/>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pPr>
          <a:r>
            <a:rPr lang="ja-JP" altLang="en-US" sz="1100" b="0" i="0" u="none" baseline="0">
              <a:solidFill>
                <a:srgbClr val="FF0000"/>
              </a:solidFill>
              <a:latin typeface="ＭＳ Ｐゴシック"/>
              <a:ea typeface="+mn-ea"/>
            </a:rPr>
            <a:t>借入金に対する償還計画は、</a:t>
          </a:r>
          <a:r>
            <a:rPr lang="ja-JP" altLang="en-US" sz="1100" b="0" i="0" u="sng" baseline="0">
              <a:solidFill>
                <a:srgbClr val="FF0000"/>
              </a:solidFill>
              <a:latin typeface="ＭＳ Ｐゴシック"/>
              <a:ea typeface="+mn-ea"/>
            </a:rPr>
            <a:t>元金が０となる年次まで</a:t>
          </a:r>
          <a:r>
            <a:rPr lang="ja-JP" altLang="en-US" sz="1100" b="0" i="0" u="none" baseline="0">
              <a:solidFill>
                <a:srgbClr val="FF0000"/>
              </a:solidFill>
              <a:latin typeface="ＭＳ Ｐゴシック"/>
              <a:ea typeface="+mn-ea"/>
            </a:rPr>
            <a:t>ご記載ください。</a:t>
          </a:r>
          <a:endParaRPr lang="en-US" altLang="ja-JP" sz="1100" b="0" i="0" u="none" baseline="0">
            <a:solidFill>
              <a:srgbClr val="FF0000"/>
            </a:solidFill>
            <a:latin typeface="ＭＳ Ｐゴシック"/>
            <a:ea typeface="ＭＳ Ｐゴシック"/>
          </a:endParaRPr>
        </a:p>
      </xdr:txBody>
    </xdr:sp>
    <xdr:clientData/>
  </xdr:twoCellAnchor>
  <xdr:twoCellAnchor editAs="oneCell">
    <xdr:from>
      <xdr:col>19</xdr:col>
      <xdr:colOff>66554</xdr:colOff>
      <xdr:row>19</xdr:row>
      <xdr:rowOff>123899</xdr:rowOff>
    </xdr:from>
    <xdr:to>
      <xdr:col>27</xdr:col>
      <xdr:colOff>209457</xdr:colOff>
      <xdr:row>26</xdr:row>
      <xdr:rowOff>95436</xdr:rowOff>
    </xdr:to>
    <xdr:sp macro="" textlink="" fLocksText="0">
      <xdr:nvSpPr>
        <xdr:cNvPr id="4777" name="AutoShape 4">
          <a:extLst>
            <a:ext uri="{FF2B5EF4-FFF2-40B4-BE49-F238E27FC236}">
              <a16:creationId xmlns:a16="http://schemas.microsoft.com/office/drawing/2014/main" id="{00000000-0008-0000-1500-0000A9120000}"/>
            </a:ext>
          </a:extLst>
        </xdr:cNvPr>
        <xdr:cNvSpPr/>
      </xdr:nvSpPr>
      <xdr:spPr bwMode="auto">
        <a:xfrm>
          <a:off x="4953000" y="3971925"/>
          <a:ext cx="2200275" cy="1257300"/>
        </a:xfrm>
        <a:prstGeom prst="borderCallout1">
          <a:avLst>
            <a:gd name="adj1" fmla="val 100702"/>
            <a:gd name="adj2" fmla="val 83246"/>
            <a:gd name="adj3" fmla="val 179691"/>
            <a:gd name="adj4" fmla="val 77617"/>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100" b="0" i="0" u="none" baseline="0">
              <a:solidFill>
                <a:sysClr val="windowText" lastClr="000000"/>
              </a:solidFill>
              <a:latin typeface="ＭＳ Ｐゴシック"/>
              <a:ea typeface="ＭＳ Ｐゴシック"/>
            </a:rPr>
            <a:t>【補助金の備考欄】</a:t>
          </a:r>
        </a:p>
        <a:p>
          <a:pPr algn="l" rtl="0">
            <a:lnSpc>
              <a:spcPts val="1300"/>
            </a:lnSpc>
            <a:defRPr sz="1000"/>
          </a:pPr>
          <a:r>
            <a:rPr lang="ja-JP" altLang="en-US" sz="1100" b="0" i="0" u="none" baseline="0">
              <a:solidFill>
                <a:sysClr val="windowText" lastClr="000000"/>
              </a:solidFill>
              <a:latin typeface="ＭＳ Ｐゴシック"/>
              <a:ea typeface="ＭＳ Ｐゴシック"/>
            </a:rPr>
            <a:t>整備費補助金</a:t>
          </a:r>
          <a:endParaRPr lang="en-US" altLang="ja-JP" sz="1100" b="0" i="0" u="none" baseline="0">
            <a:solidFill>
              <a:sysClr val="windowText" lastClr="000000"/>
            </a:solidFill>
            <a:latin typeface="ＭＳ Ｐゴシック"/>
            <a:ea typeface="ＭＳ Ｐゴシック"/>
          </a:endParaRPr>
        </a:p>
        <a:p>
          <a:pPr algn="l" rtl="0">
            <a:lnSpc>
              <a:spcPts val="1300"/>
            </a:lnSpc>
            <a:defRPr sz="1000"/>
          </a:pPr>
          <a:r>
            <a:rPr lang="en-US" altLang="ja-JP" sz="1100" b="0" i="0" u="none" baseline="0">
              <a:solidFill>
                <a:srgbClr val="FF0000"/>
              </a:solidFill>
              <a:latin typeface="ＭＳ Ｐゴシック"/>
              <a:ea typeface="ＭＳ Ｐゴシック"/>
            </a:rPr>
            <a:t>39,600</a:t>
          </a:r>
          <a:r>
            <a:rPr lang="ja-JP" altLang="en-US" sz="1100" b="0" i="0" u="none" baseline="0">
              <a:solidFill>
                <a:sysClr val="windowText" lastClr="000000"/>
              </a:solidFill>
              <a:latin typeface="ＭＳ Ｐゴシック"/>
              <a:ea typeface="ＭＳ Ｐゴシック"/>
            </a:rPr>
            <a:t>千円（予定）</a:t>
          </a:r>
        </a:p>
        <a:p>
          <a:pPr algn="l" rtl="0">
            <a:lnSpc>
              <a:spcPts val="1300"/>
            </a:lnSpc>
            <a:defRPr sz="1000"/>
          </a:pPr>
          <a:r>
            <a:rPr lang="ja-JP" altLang="en-US" sz="1100" b="0" i="0" u="none" baseline="0">
              <a:solidFill>
                <a:sysClr val="windowText" lastClr="000000"/>
              </a:solidFill>
              <a:latin typeface="ＭＳ Ｐゴシック"/>
              <a:ea typeface="ＭＳ Ｐゴシック"/>
            </a:rPr>
            <a:t>開設準備経費補助金</a:t>
          </a:r>
          <a:endParaRPr lang="en-US" altLang="ja-JP" sz="1100" b="0" i="0" u="none" baseline="0">
            <a:solidFill>
              <a:sysClr val="windowText" lastClr="000000"/>
            </a:solidFill>
            <a:latin typeface="ＭＳ Ｐゴシック"/>
            <a:ea typeface="ＭＳ Ｐゴシック"/>
          </a:endParaRPr>
        </a:p>
        <a:p>
          <a:pPr algn="l" rtl="0">
            <a:lnSpc>
              <a:spcPts val="1300"/>
            </a:lnSpc>
            <a:defRPr sz="1000"/>
          </a:pPr>
          <a:r>
            <a:rPr lang="ja-JP" altLang="en-US" sz="1100" b="0" i="0" u="none" baseline="0">
              <a:solidFill>
                <a:sysClr val="windowText" lastClr="000000"/>
              </a:solidFill>
              <a:latin typeface="ＭＳ Ｐゴシック"/>
              <a:ea typeface="ＭＳ Ｐゴシック"/>
            </a:rPr>
            <a:t>定員（宿泊）×</a:t>
          </a:r>
          <a:r>
            <a:rPr lang="en-US" altLang="ja-JP" sz="1100" b="0" i="0" u="none" baseline="0">
              <a:solidFill>
                <a:srgbClr val="FF0000"/>
              </a:solidFill>
              <a:latin typeface="ＭＳ Ｐゴシック"/>
              <a:ea typeface="ＭＳ Ｐゴシック"/>
            </a:rPr>
            <a:t>989</a:t>
          </a:r>
          <a:r>
            <a:rPr lang="ja-JP" altLang="en-US" sz="1100" b="0" i="0" u="none" baseline="0">
              <a:solidFill>
                <a:sysClr val="windowText" lastClr="000000"/>
              </a:solidFill>
              <a:latin typeface="ＭＳ Ｐゴシック"/>
              <a:ea typeface="ＭＳ Ｐゴシック"/>
            </a:rPr>
            <a:t>千円（予定）</a:t>
          </a:r>
        </a:p>
        <a:p>
          <a:pPr algn="l" rtl="0">
            <a:lnSpc>
              <a:spcPts val="1200"/>
            </a:lnSpc>
            <a:defRPr sz="1000"/>
          </a:pPr>
          <a:r>
            <a:rPr lang="ja-JP" altLang="en-US" sz="1100" b="0" i="0" u="none" baseline="0">
              <a:solidFill>
                <a:sysClr val="windowText" lastClr="000000"/>
              </a:solidFill>
              <a:latin typeface="ＭＳ Ｐゴシック"/>
              <a:ea typeface="ＭＳ Ｐゴシック"/>
            </a:rPr>
            <a:t>等を記入してください。</a:t>
          </a:r>
        </a:p>
      </xdr:txBody>
    </xdr:sp>
    <xdr:clientData/>
  </xdr:twoCellAnchor>
  <xdr:twoCellAnchor>
    <xdr:from>
      <xdr:col>2</xdr:col>
      <xdr:colOff>238125</xdr:colOff>
      <xdr:row>24</xdr:row>
      <xdr:rowOff>28575</xdr:rowOff>
    </xdr:from>
    <xdr:to>
      <xdr:col>5</xdr:col>
      <xdr:colOff>19050</xdr:colOff>
      <xdr:row>38</xdr:row>
      <xdr:rowOff>190500</xdr:rowOff>
    </xdr:to>
    <xdr:cxnSp macro="">
      <xdr:nvCxnSpPr>
        <xdr:cNvPr id="12" name="直線コネクタ 11">
          <a:extLst>
            <a:ext uri="{FF2B5EF4-FFF2-40B4-BE49-F238E27FC236}">
              <a16:creationId xmlns:a16="http://schemas.microsoft.com/office/drawing/2014/main" id="{00000000-0008-0000-1500-00000C000000}"/>
            </a:ext>
          </a:extLst>
        </xdr:cNvPr>
        <xdr:cNvCxnSpPr/>
      </xdr:nvCxnSpPr>
      <xdr:spPr>
        <a:xfrm>
          <a:off x="752475" y="4733925"/>
          <a:ext cx="552450" cy="2838450"/>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9599</xdr:colOff>
      <xdr:row>10</xdr:row>
      <xdr:rowOff>0</xdr:rowOff>
    </xdr:from>
    <xdr:to>
      <xdr:col>27</xdr:col>
      <xdr:colOff>114300</xdr:colOff>
      <xdr:row>13</xdr:row>
      <xdr:rowOff>229046</xdr:rowOff>
    </xdr:to>
    <xdr:sp macro="" textlink="" fLocksText="0">
      <xdr:nvSpPr>
        <xdr:cNvPr id="3561" name="AutoShape 1">
          <a:extLst>
            <a:ext uri="{FF2B5EF4-FFF2-40B4-BE49-F238E27FC236}">
              <a16:creationId xmlns:a16="http://schemas.microsoft.com/office/drawing/2014/main" id="{00000000-0008-0000-1700-0000E90D0000}"/>
            </a:ext>
          </a:extLst>
        </xdr:cNvPr>
        <xdr:cNvSpPr/>
      </xdr:nvSpPr>
      <xdr:spPr bwMode="auto">
        <a:xfrm>
          <a:off x="2209800" y="3314700"/>
          <a:ext cx="4314825" cy="1085850"/>
        </a:xfrm>
        <a:prstGeom prst="borderCallout1">
          <a:avLst>
            <a:gd name="adj1" fmla="val -556"/>
            <a:gd name="adj2" fmla="val -585"/>
            <a:gd name="adj3" fmla="val -59612"/>
            <a:gd name="adj4" fmla="val -30463"/>
          </a:avLst>
        </a:prstGeom>
        <a:solidFill>
          <a:srgbClr val="FFFFFF"/>
        </a:solidFill>
        <a:ln w="9525">
          <a:solidFill>
            <a:srgbClr val="000000"/>
          </a:solidFill>
          <a:miter lim="800000"/>
        </a:ln>
      </xdr:spPr>
      <xdr:txBody>
        <a:bodyPr vertOverflow="clip" wrap="square" lIns="36576" tIns="18288" rIns="0" bIns="18288" anchor="ctr" upright="1"/>
        <a:lstStyle/>
        <a:p>
          <a:pPr algn="l" rtl="0">
            <a:lnSpc>
              <a:spcPts val="1300"/>
            </a:lnSpc>
            <a:defRPr sz="1000"/>
          </a:pPr>
          <a:r>
            <a:rPr lang="ja-JP" altLang="en-US" sz="1100" b="1" i="0" u="none" baseline="0">
              <a:solidFill>
                <a:srgbClr val="000000"/>
              </a:solidFill>
              <a:latin typeface="ＭＳ Ｐゴシック"/>
              <a:ea typeface="ＭＳ Ｐゴシック"/>
            </a:rPr>
            <a:t>【月別状況一覧表について】</a:t>
          </a:r>
          <a:endParaRPr lang="en-US" altLang="ja-JP" sz="1100" b="1" i="0" u="none" baseline="0">
            <a:solidFill>
              <a:srgbClr val="000000"/>
            </a:solidFill>
            <a:latin typeface="ＭＳ Ｐゴシック"/>
            <a:ea typeface="ＭＳ Ｐゴシック"/>
          </a:endParaRPr>
        </a:p>
        <a:p>
          <a:pPr algn="l" rtl="0">
            <a:lnSpc>
              <a:spcPts val="1300"/>
            </a:lnSpc>
            <a:defRPr sz="1000"/>
          </a:pPr>
          <a:r>
            <a:rPr lang="ja-JP" altLang="en-US" sz="1100" b="0" i="0" u="none" baseline="0">
              <a:solidFill>
                <a:srgbClr val="000000"/>
              </a:solidFill>
              <a:latin typeface="ＭＳ Ｐゴシック"/>
              <a:ea typeface="ＭＳ Ｐゴシック"/>
            </a:rPr>
            <a:t>①登録見込数：当該月の登録人数の見込みを記入してください</a:t>
          </a:r>
          <a:endParaRPr lang="en-US" altLang="ja-JP" sz="1100" b="0" i="0" u="none" baseline="0">
            <a:solidFill>
              <a:srgbClr val="000000"/>
            </a:solidFill>
            <a:latin typeface="ＭＳ Ｐゴシック"/>
            <a:ea typeface="ＭＳ Ｐゴシック"/>
          </a:endParaRPr>
        </a:p>
        <a:p>
          <a:pPr algn="l" rtl="0">
            <a:lnSpc>
              <a:spcPts val="1300"/>
            </a:lnSpc>
            <a:defRPr sz="1000"/>
          </a:pPr>
          <a:r>
            <a:rPr lang="ja-JP" altLang="en-US" sz="1100" b="0" i="0" u="none" baseline="0">
              <a:solidFill>
                <a:srgbClr val="000000"/>
              </a:solidFill>
              <a:latin typeface="ＭＳ Ｐゴシック"/>
              <a:ea typeface="ＭＳ Ｐゴシック"/>
            </a:rPr>
            <a:t>②通い見込数：当該月の通い利用者の延人数を記入してください。</a:t>
          </a:r>
          <a:endParaRPr lang="en-US" altLang="ja-JP" sz="1100" b="0" i="0" u="none" baseline="0">
            <a:solidFill>
              <a:srgbClr val="000000"/>
            </a:solidFill>
            <a:latin typeface="ＭＳ Ｐゴシック"/>
            <a:ea typeface="ＭＳ Ｐゴシック"/>
          </a:endParaRPr>
        </a:p>
        <a:p>
          <a:pPr algn="l" rtl="0">
            <a:lnSpc>
              <a:spcPts val="1300"/>
            </a:lnSpc>
            <a:defRPr sz="1000"/>
          </a:pPr>
          <a:r>
            <a:rPr lang="ja-JP" altLang="en-US" sz="1100" b="0" i="0" u="none" baseline="0">
              <a:solidFill>
                <a:srgbClr val="000000"/>
              </a:solidFill>
              <a:latin typeface="ＭＳ Ｐゴシック"/>
              <a:ea typeface="ＭＳ Ｐゴシック"/>
            </a:rPr>
            <a:t>③宿泊見込数：当該月の宿泊の利用者の延人数を記入してください。</a:t>
          </a:r>
          <a:endParaRPr lang="en-US" altLang="ja-JP" sz="1100" b="0" i="0" u="none" baseline="0">
            <a:solidFill>
              <a:srgbClr val="000000"/>
            </a:solidFill>
            <a:latin typeface="ＭＳ Ｐゴシック"/>
            <a:ea typeface="ＭＳ Ｐゴシック"/>
          </a:endParaRPr>
        </a:p>
      </xdr:txBody>
    </xdr:sp>
    <xdr:clientData/>
  </xdr:twoCellAnchor>
  <xdr:twoCellAnchor editAs="oneCell">
    <xdr:from>
      <xdr:col>13</xdr:col>
      <xdr:colOff>9599</xdr:colOff>
      <xdr:row>43</xdr:row>
      <xdr:rowOff>19087</xdr:rowOff>
    </xdr:from>
    <xdr:to>
      <xdr:col>30</xdr:col>
      <xdr:colOff>161851</xdr:colOff>
      <xdr:row>46</xdr:row>
      <xdr:rowOff>161739</xdr:rowOff>
    </xdr:to>
    <xdr:sp macro="" textlink="" fLocksText="0">
      <xdr:nvSpPr>
        <xdr:cNvPr id="3562" name="AutoShape 1">
          <a:extLst>
            <a:ext uri="{FF2B5EF4-FFF2-40B4-BE49-F238E27FC236}">
              <a16:creationId xmlns:a16="http://schemas.microsoft.com/office/drawing/2014/main" id="{00000000-0008-0000-1700-0000EA0D0000}"/>
            </a:ext>
          </a:extLst>
        </xdr:cNvPr>
        <xdr:cNvSpPr/>
      </xdr:nvSpPr>
      <xdr:spPr bwMode="auto">
        <a:xfrm>
          <a:off x="3162300" y="13801725"/>
          <a:ext cx="4324350" cy="914400"/>
        </a:xfrm>
        <a:prstGeom prst="borderCallout1">
          <a:avLst>
            <a:gd name="adj1" fmla="val -556"/>
            <a:gd name="adj2" fmla="val 37468"/>
            <a:gd name="adj3" fmla="val -206487"/>
            <a:gd name="adj4" fmla="val 18652"/>
          </a:avLst>
        </a:prstGeom>
        <a:solidFill>
          <a:srgbClr val="FFFFFF"/>
        </a:solidFill>
        <a:ln w="9525">
          <a:solidFill>
            <a:srgbClr val="000000"/>
          </a:solidFill>
          <a:miter lim="800000"/>
        </a:ln>
      </xdr:spPr>
      <xdr:txBody>
        <a:bodyPr vertOverflow="clip" wrap="square" lIns="36576" tIns="18288" rIns="0" bIns="18288" anchor="ctr" upright="1"/>
        <a:lstStyle/>
        <a:p>
          <a:pPr algn="l" rtl="0">
            <a:lnSpc>
              <a:spcPts val="1300"/>
            </a:lnSpc>
            <a:defRPr sz="1000"/>
          </a:pPr>
          <a:r>
            <a:rPr lang="ja-JP" altLang="en-US" sz="1100" b="1" i="0" u="none" baseline="0">
              <a:solidFill>
                <a:srgbClr val="000000"/>
              </a:solidFill>
              <a:latin typeface="ＭＳ Ｐゴシック"/>
              <a:ea typeface="ＭＳ Ｐゴシック"/>
            </a:rPr>
            <a:t>【数量】</a:t>
          </a:r>
          <a:endParaRPr lang="en-US" altLang="ja-JP" sz="1100" b="1" i="0" u="none" baseline="0">
            <a:solidFill>
              <a:srgbClr val="000000"/>
            </a:solidFill>
            <a:latin typeface="ＭＳ Ｐゴシック"/>
            <a:ea typeface="ＭＳ Ｐゴシック"/>
          </a:endParaRPr>
        </a:p>
        <a:p>
          <a:pPr algn="l" rtl="0">
            <a:lnSpc>
              <a:spcPts val="1300"/>
            </a:lnSpc>
            <a:defRPr sz="1000"/>
          </a:pPr>
          <a:r>
            <a:rPr lang="ja-JP" altLang="en-US" sz="1100" b="0" i="0" u="none" baseline="0">
              <a:solidFill>
                <a:srgbClr val="000000"/>
              </a:solidFill>
              <a:latin typeface="ＭＳ Ｐゴシック"/>
              <a:ea typeface="ＭＳ Ｐゴシック"/>
            </a:rPr>
            <a:t>数量は、</a:t>
          </a:r>
          <a:r>
            <a:rPr lang="en-US" altLang="ja-JP" sz="1100" b="0" i="0" u="none" baseline="0">
              <a:solidFill>
                <a:srgbClr val="000000"/>
              </a:solidFill>
              <a:latin typeface="ＭＳ Ｐゴシック"/>
              <a:ea typeface="ＭＳ Ｐゴシック"/>
            </a:rPr>
            <a:t>1</a:t>
          </a:r>
          <a:r>
            <a:rPr lang="ja-JP" altLang="en-US" sz="1100" b="0" i="0" u="none" baseline="0">
              <a:solidFill>
                <a:srgbClr val="000000"/>
              </a:solidFill>
              <a:latin typeface="ＭＳ Ｐゴシック"/>
              <a:ea typeface="ＭＳ Ｐゴシック"/>
            </a:rPr>
            <a:t>ページ目の「２登録定員見込数内訳」の数が自動的に反映されます。</a:t>
          </a:r>
          <a:endParaRPr lang="en-US" altLang="ja-JP" sz="1100" b="0" i="0" u="none" baseline="0">
            <a:solidFill>
              <a:srgbClr val="000000"/>
            </a:solidFill>
            <a:latin typeface="ＭＳ Ｐゴシック"/>
            <a:ea typeface="ＭＳ Ｐゴシック"/>
          </a:endParaRPr>
        </a:p>
      </xdr:txBody>
    </xdr:sp>
    <xdr:clientData/>
  </xdr:twoCellAnchor>
  <xdr:twoCellAnchor>
    <xdr:from>
      <xdr:col>20</xdr:col>
      <xdr:colOff>0</xdr:colOff>
      <xdr:row>2</xdr:row>
      <xdr:rowOff>0</xdr:rowOff>
    </xdr:from>
    <xdr:to>
      <xdr:col>30</xdr:col>
      <xdr:colOff>200174</xdr:colOff>
      <xdr:row>3</xdr:row>
      <xdr:rowOff>161739</xdr:rowOff>
    </xdr:to>
    <xdr:sp macro="" textlink="" fLocksText="0">
      <xdr:nvSpPr>
        <xdr:cNvPr id="3563" name="AutoShape 15">
          <a:extLst>
            <a:ext uri="{FF2B5EF4-FFF2-40B4-BE49-F238E27FC236}">
              <a16:creationId xmlns:a16="http://schemas.microsoft.com/office/drawing/2014/main" id="{00000000-0008-0000-1700-0000EB0D0000}"/>
            </a:ext>
          </a:extLst>
        </xdr:cNvPr>
        <xdr:cNvSpPr/>
      </xdr:nvSpPr>
      <xdr:spPr bwMode="auto">
        <a:xfrm>
          <a:off x="4810125" y="504825"/>
          <a:ext cx="2714625" cy="361950"/>
        </a:xfrm>
        <a:prstGeom prst="roundRect">
          <a:avLst>
            <a:gd name="adj" fmla="val 16667"/>
          </a:avLst>
        </a:prstGeom>
        <a:solidFill>
          <a:srgbClr val="FFFF00"/>
        </a:solidFill>
        <a:ln w="9525">
          <a:solidFill>
            <a:srgbClr val="000000"/>
          </a:solidFill>
          <a:round/>
        </a:ln>
      </xdr:spPr>
      <xdr:txBody>
        <a:bodyPr vertOverflow="clip" wrap="square" lIns="54864" tIns="22860" rIns="54864" bIns="22860" anchor="ctr" upright="1"/>
        <a:lstStyle/>
        <a:p>
          <a:pPr algn="ctr" rtl="0"/>
          <a:r>
            <a:rPr lang="ja-JP" altLang="en-US" sz="1800" b="1" i="0" u="none" baseline="0">
              <a:solidFill>
                <a:srgbClr val="0000FF"/>
              </a:solidFill>
              <a:latin typeface="HG丸ｺﾞｼｯｸM-PRO"/>
              <a:ea typeface="HG丸ｺﾞｼｯｸM-PRO"/>
            </a:rPr>
            <a:t>★：記入の手引き</a:t>
          </a:r>
        </a:p>
      </xdr:txBody>
    </xdr:sp>
    <xdr:clientData/>
  </xdr:twoCellAnchor>
  <xdr:twoCellAnchor>
    <xdr:from>
      <xdr:col>5</xdr:col>
      <xdr:colOff>171450</xdr:colOff>
      <xdr:row>100</xdr:row>
      <xdr:rowOff>85390</xdr:rowOff>
    </xdr:from>
    <xdr:to>
      <xdr:col>26</xdr:col>
      <xdr:colOff>114300</xdr:colOff>
      <xdr:row>103</xdr:row>
      <xdr:rowOff>248134</xdr:rowOff>
    </xdr:to>
    <xdr:sp macro="" textlink="" fLocksText="0">
      <xdr:nvSpPr>
        <xdr:cNvPr id="3564" name="角丸四角形 4">
          <a:extLst>
            <a:ext uri="{FF2B5EF4-FFF2-40B4-BE49-F238E27FC236}">
              <a16:creationId xmlns:a16="http://schemas.microsoft.com/office/drawing/2014/main" id="{00000000-0008-0000-1700-0000EC0D0000}"/>
            </a:ext>
          </a:extLst>
        </xdr:cNvPr>
        <xdr:cNvSpPr/>
      </xdr:nvSpPr>
      <xdr:spPr bwMode="auto">
        <a:xfrm>
          <a:off x="1457325" y="28613100"/>
          <a:ext cx="4838700" cy="933450"/>
        </a:xfrm>
        <a:prstGeom prst="roundRect">
          <a:avLst/>
        </a:prstGeom>
        <a:solidFill>
          <a:schemeClr val="bg1"/>
        </a:solidFill>
        <a:ln w="22225">
          <a:solidFill>
            <a:srgbClr val="000000"/>
          </a:solidFill>
          <a:miter lim="800000"/>
        </a:ln>
      </xdr:spPr>
      <xdr:txBody>
        <a:bodyPr vertOverflow="clip" horzOverflow="clip" wrap="square" lIns="18288" tIns="18288" rIns="0" bIns="0" anchor="ctr" upright="1"/>
        <a:lstStyle/>
        <a:p>
          <a:pPr algn="l" rtl="0">
            <a:lnSpc>
              <a:spcPts val="1600"/>
            </a:lnSpc>
          </a:pPr>
          <a:r>
            <a:rPr lang="ja-JP" altLang="en-US" sz="1400" b="1" i="0" u="none" baseline="0">
              <a:solidFill>
                <a:srgbClr val="000000"/>
              </a:solidFill>
              <a:latin typeface="ＭＳ Ｐゴシック"/>
              <a:ea typeface="ＭＳ Ｐゴシック"/>
            </a:rPr>
            <a:t>２年目で収支が黒字転換していない場合、黒字転換する年まで収支予算書を作成してください。令和令和</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8</xdr:col>
      <xdr:colOff>76126</xdr:colOff>
      <xdr:row>13</xdr:row>
      <xdr:rowOff>257175</xdr:rowOff>
    </xdr:from>
    <xdr:to>
      <xdr:col>29</xdr:col>
      <xdr:colOff>209476</xdr:colOff>
      <xdr:row>16</xdr:row>
      <xdr:rowOff>180826</xdr:rowOff>
    </xdr:to>
    <xdr:sp macro="" textlink="" fLocksText="0">
      <xdr:nvSpPr>
        <xdr:cNvPr id="7169" name="AutoShape 5">
          <a:extLst>
            <a:ext uri="{FF2B5EF4-FFF2-40B4-BE49-F238E27FC236}">
              <a16:creationId xmlns:a16="http://schemas.microsoft.com/office/drawing/2014/main" id="{00000000-0008-0000-1900-0000011C0000}"/>
            </a:ext>
          </a:extLst>
        </xdr:cNvPr>
        <xdr:cNvSpPr/>
      </xdr:nvSpPr>
      <xdr:spPr bwMode="auto">
        <a:xfrm>
          <a:off x="2047875" y="4200525"/>
          <a:ext cx="4972050" cy="866775"/>
        </a:xfrm>
        <a:prstGeom prst="borderCallout1">
          <a:avLst>
            <a:gd name="adj1" fmla="val 16218"/>
            <a:gd name="adj2" fmla="val -1602"/>
            <a:gd name="adj3" fmla="val -16218"/>
            <a:gd name="adj4" fmla="val -10801"/>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100" b="0" i="0" u="none" baseline="0">
              <a:solidFill>
                <a:srgbClr val="000000"/>
              </a:solidFill>
              <a:latin typeface="ＭＳ Ｐゴシック"/>
              <a:ea typeface="ＭＳ Ｐゴシック"/>
            </a:rPr>
            <a:t>【月別状況一覧表について】</a:t>
          </a:r>
        </a:p>
        <a:p>
          <a:pPr algn="l" rtl="0">
            <a:lnSpc>
              <a:spcPts val="1300"/>
            </a:lnSpc>
            <a:defRPr sz="1000"/>
          </a:pPr>
          <a:r>
            <a:rPr lang="ja-JP" altLang="en-US" sz="1100" b="0" i="0" u="none" baseline="0">
              <a:solidFill>
                <a:srgbClr val="000000"/>
              </a:solidFill>
              <a:latin typeface="ＭＳ Ｐゴシック"/>
              <a:ea typeface="ＭＳ Ｐゴシック"/>
            </a:rPr>
            <a:t>　月ごとの入居見込数、雇用する職員見込数（人数）を記入してください。</a:t>
          </a:r>
        </a:p>
        <a:p>
          <a:pPr algn="l" rtl="0">
            <a:lnSpc>
              <a:spcPts val="1200"/>
            </a:lnSpc>
            <a:defRPr sz="1000"/>
          </a:pPr>
          <a:r>
            <a:rPr lang="ja-JP" altLang="en-US" sz="1100" b="0" i="0" u="none" baseline="0">
              <a:solidFill>
                <a:srgbClr val="000000"/>
              </a:solidFill>
              <a:latin typeface="ＭＳ Ｐゴシック"/>
              <a:ea typeface="ＭＳ Ｐゴシック"/>
            </a:rPr>
            <a:t>　なお、入居見込数と職員見込数が、指定基準の人員配置以上の数値を入力してください。</a:t>
          </a:r>
        </a:p>
      </xdr:txBody>
    </xdr:sp>
    <xdr:clientData/>
  </xdr:twoCellAnchor>
  <xdr:twoCellAnchor editAs="oneCell">
    <xdr:from>
      <xdr:col>17</xdr:col>
      <xdr:colOff>162037</xdr:colOff>
      <xdr:row>21</xdr:row>
      <xdr:rowOff>85725</xdr:rowOff>
    </xdr:from>
    <xdr:to>
      <xdr:col>29</xdr:col>
      <xdr:colOff>123899</xdr:colOff>
      <xdr:row>24</xdr:row>
      <xdr:rowOff>85725</xdr:rowOff>
    </xdr:to>
    <xdr:sp macro="" textlink="" fLocksText="0">
      <xdr:nvSpPr>
        <xdr:cNvPr id="7170" name="AutoShape 6">
          <a:extLst>
            <a:ext uri="{FF2B5EF4-FFF2-40B4-BE49-F238E27FC236}">
              <a16:creationId xmlns:a16="http://schemas.microsoft.com/office/drawing/2014/main" id="{00000000-0008-0000-1900-0000021C0000}"/>
            </a:ext>
          </a:extLst>
        </xdr:cNvPr>
        <xdr:cNvSpPr/>
      </xdr:nvSpPr>
      <xdr:spPr bwMode="auto">
        <a:xfrm>
          <a:off x="4191000" y="6600825"/>
          <a:ext cx="2743200" cy="1028700"/>
        </a:xfrm>
        <a:prstGeom prst="borderCallout1">
          <a:avLst>
            <a:gd name="adj1" fmla="val 12844"/>
            <a:gd name="adj2" fmla="val 3459"/>
            <a:gd name="adj3" fmla="val -51375"/>
            <a:gd name="adj4" fmla="val -35986"/>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100" b="0" i="0" u="none" baseline="0">
              <a:solidFill>
                <a:srgbClr val="000000"/>
              </a:solidFill>
              <a:latin typeface="ＭＳ Ｐゴシック"/>
              <a:ea typeface="ＭＳ Ｐゴシック"/>
            </a:rPr>
            <a:t>【見込数の内訳】</a:t>
          </a:r>
        </a:p>
        <a:p>
          <a:pPr algn="l" rtl="0">
            <a:lnSpc>
              <a:spcPts val="1300"/>
            </a:lnSpc>
            <a:defRPr sz="1000"/>
          </a:pPr>
          <a:r>
            <a:rPr lang="ja-JP" altLang="en-US" sz="1100" b="0" i="0" u="none" baseline="0">
              <a:solidFill>
                <a:srgbClr val="000000"/>
              </a:solidFill>
              <a:latin typeface="ＭＳ Ｐゴシック"/>
              <a:ea typeface="ＭＳ Ｐゴシック"/>
            </a:rPr>
            <a:t>　要介護度別の入居見込数の内訳を記入してください。</a:t>
          </a:r>
        </a:p>
        <a:p>
          <a:pPr algn="l" rtl="0">
            <a:lnSpc>
              <a:spcPts val="1200"/>
            </a:lnSpc>
            <a:defRPr sz="1000"/>
          </a:pPr>
          <a:r>
            <a:rPr lang="ja-JP" altLang="en-US" sz="1100" b="0" i="0" u="none" baseline="0">
              <a:solidFill>
                <a:srgbClr val="000000"/>
              </a:solidFill>
              <a:latin typeface="ＭＳ Ｐゴシック"/>
              <a:ea typeface="ＭＳ Ｐゴシック"/>
            </a:rPr>
            <a:t>　</a:t>
          </a:r>
        </a:p>
      </xdr:txBody>
    </xdr:sp>
    <xdr:clientData/>
  </xdr:twoCellAnchor>
  <xdr:twoCellAnchor editAs="oneCell">
    <xdr:from>
      <xdr:col>14</xdr:col>
      <xdr:colOff>114300</xdr:colOff>
      <xdr:row>39</xdr:row>
      <xdr:rowOff>114523</xdr:rowOff>
    </xdr:from>
    <xdr:to>
      <xdr:col>27</xdr:col>
      <xdr:colOff>202004</xdr:colOff>
      <xdr:row>41</xdr:row>
      <xdr:rowOff>9041</xdr:rowOff>
    </xdr:to>
    <xdr:sp macro="" textlink="" fLocksText="0">
      <xdr:nvSpPr>
        <xdr:cNvPr id="7171" name="AutoShape 11">
          <a:extLst>
            <a:ext uri="{FF2B5EF4-FFF2-40B4-BE49-F238E27FC236}">
              <a16:creationId xmlns:a16="http://schemas.microsoft.com/office/drawing/2014/main" id="{00000000-0008-0000-1900-0000031C0000}"/>
            </a:ext>
          </a:extLst>
        </xdr:cNvPr>
        <xdr:cNvSpPr/>
      </xdr:nvSpPr>
      <xdr:spPr bwMode="auto">
        <a:xfrm>
          <a:off x="3457575" y="11715750"/>
          <a:ext cx="3105150" cy="409575"/>
        </a:xfrm>
        <a:prstGeom prst="borderCallout1">
          <a:avLst>
            <a:gd name="adj1" fmla="val 24155"/>
            <a:gd name="adj2" fmla="val 300"/>
            <a:gd name="adj3" fmla="val 194940"/>
            <a:gd name="adj4" fmla="val -34261"/>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200"/>
            </a:lnSpc>
            <a:defRPr sz="1000"/>
          </a:pPr>
          <a:r>
            <a:rPr lang="ja-JP" altLang="en-US" sz="1100" b="0" i="0" u="none" baseline="0">
              <a:solidFill>
                <a:srgbClr val="000000"/>
              </a:solidFill>
              <a:latin typeface="ＭＳ Ｐゴシック"/>
              <a:ea typeface="ＭＳ Ｐゴシック"/>
            </a:rPr>
            <a:t>【家賃について】</a:t>
          </a:r>
        </a:p>
        <a:p>
          <a:pPr algn="l" rtl="0">
            <a:lnSpc>
              <a:spcPts val="1200"/>
            </a:lnSpc>
            <a:defRPr sz="1000"/>
          </a:pPr>
          <a:r>
            <a:rPr lang="ja-JP" altLang="en-US" sz="1100" b="0" i="0" u="none" baseline="0">
              <a:solidFill>
                <a:srgbClr val="000000"/>
              </a:solidFill>
              <a:latin typeface="ＭＳ Ｐゴシック"/>
              <a:ea typeface="ＭＳ Ｐゴシック"/>
            </a:rPr>
            <a:t>　　家賃は、積算根拠を別途添付してください。</a:t>
          </a:r>
        </a:p>
      </xdr:txBody>
    </xdr:sp>
    <xdr:clientData/>
  </xdr:twoCellAnchor>
  <xdr:twoCellAnchor editAs="oneCell">
    <xdr:from>
      <xdr:col>13</xdr:col>
      <xdr:colOff>219001</xdr:colOff>
      <xdr:row>49</xdr:row>
      <xdr:rowOff>248134</xdr:rowOff>
    </xdr:from>
    <xdr:to>
      <xdr:col>29</xdr:col>
      <xdr:colOff>152549</xdr:colOff>
      <xdr:row>53</xdr:row>
      <xdr:rowOff>180826</xdr:rowOff>
    </xdr:to>
    <xdr:sp macro="" textlink="" fLocksText="0">
      <xdr:nvSpPr>
        <xdr:cNvPr id="7172" name="AutoShape 12">
          <a:extLst>
            <a:ext uri="{FF2B5EF4-FFF2-40B4-BE49-F238E27FC236}">
              <a16:creationId xmlns:a16="http://schemas.microsoft.com/office/drawing/2014/main" id="{00000000-0008-0000-1900-0000041C0000}"/>
            </a:ext>
          </a:extLst>
        </xdr:cNvPr>
        <xdr:cNvSpPr/>
      </xdr:nvSpPr>
      <xdr:spPr bwMode="auto">
        <a:xfrm>
          <a:off x="3333750" y="14420850"/>
          <a:ext cx="3629025" cy="962025"/>
        </a:xfrm>
        <a:prstGeom prst="borderCallout1">
          <a:avLst>
            <a:gd name="adj1" fmla="val 21467"/>
            <a:gd name="adj2" fmla="val 71534"/>
            <a:gd name="adj3" fmla="val -27297"/>
            <a:gd name="adj4" fmla="val 85639"/>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100" b="0" i="0" u="none" baseline="0">
              <a:solidFill>
                <a:srgbClr val="000000"/>
              </a:solidFill>
              <a:latin typeface="ＭＳ Ｐゴシック"/>
              <a:ea typeface="ＭＳ Ｐゴシック"/>
            </a:rPr>
            <a:t>【敷金等入居一時金について】</a:t>
          </a:r>
        </a:p>
        <a:p>
          <a:pPr algn="l" rtl="0">
            <a:lnSpc>
              <a:spcPts val="1300"/>
            </a:lnSpc>
            <a:defRPr sz="1000"/>
          </a:pPr>
          <a:r>
            <a:rPr lang="ja-JP" altLang="en-US" sz="1100" b="0" i="0" u="none" baseline="0">
              <a:solidFill>
                <a:srgbClr val="000000"/>
              </a:solidFill>
              <a:latin typeface="ＭＳ Ｐゴシック"/>
              <a:ea typeface="ＭＳ Ｐゴシック"/>
            </a:rPr>
            <a:t>　備考欄に</a:t>
          </a:r>
        </a:p>
        <a:p>
          <a:pPr algn="l" rtl="0">
            <a:lnSpc>
              <a:spcPts val="1300"/>
            </a:lnSpc>
            <a:defRPr sz="1000"/>
          </a:pPr>
          <a:r>
            <a:rPr lang="ja-JP" altLang="en-US" sz="1100" b="0" i="0" u="none" baseline="0">
              <a:solidFill>
                <a:srgbClr val="000000"/>
              </a:solidFill>
              <a:latin typeface="ＭＳ Ｐゴシック"/>
              <a:ea typeface="ＭＳ Ｐゴシック"/>
            </a:rPr>
            <a:t>　「※敷金としての預かり金、家賃○か月分相当額」</a:t>
          </a:r>
        </a:p>
        <a:p>
          <a:pPr algn="l" rtl="0">
            <a:lnSpc>
              <a:spcPts val="1300"/>
            </a:lnSpc>
            <a:defRPr sz="1000"/>
          </a:pPr>
          <a:r>
            <a:rPr lang="ja-JP" altLang="en-US" sz="1100" b="0" i="0" u="none" baseline="0">
              <a:solidFill>
                <a:srgbClr val="000000"/>
              </a:solidFill>
              <a:latin typeface="ＭＳ Ｐゴシック"/>
              <a:ea typeface="ＭＳ Ｐゴシック"/>
            </a:rPr>
            <a:t>等説明を記入してください。</a:t>
          </a:r>
        </a:p>
        <a:p>
          <a:pPr algn="l" rtl="0">
            <a:lnSpc>
              <a:spcPts val="1300"/>
            </a:lnSpc>
          </a:pPr>
          <a:endParaRPr lang="ja-JP" altLang="en-US" sz="1100" b="0" i="0" u="none" baseline="0">
            <a:solidFill>
              <a:srgbClr val="000000"/>
            </a:solidFill>
            <a:latin typeface="ＭＳ Ｐゴシック"/>
            <a:ea typeface="ＭＳ Ｐゴシック"/>
          </a:endParaRPr>
        </a:p>
      </xdr:txBody>
    </xdr:sp>
    <xdr:clientData/>
  </xdr:twoCellAnchor>
  <xdr:twoCellAnchor>
    <xdr:from>
      <xdr:col>20</xdr:col>
      <xdr:colOff>85725</xdr:colOff>
      <xdr:row>1</xdr:row>
      <xdr:rowOff>38174</xdr:rowOff>
    </xdr:from>
    <xdr:to>
      <xdr:col>30</xdr:col>
      <xdr:colOff>371326</xdr:colOff>
      <xdr:row>2</xdr:row>
      <xdr:rowOff>142652</xdr:rowOff>
    </xdr:to>
    <xdr:sp macro="" textlink="" fLocksText="0">
      <xdr:nvSpPr>
        <xdr:cNvPr id="7173" name="AutoShape 15">
          <a:extLst>
            <a:ext uri="{FF2B5EF4-FFF2-40B4-BE49-F238E27FC236}">
              <a16:creationId xmlns:a16="http://schemas.microsoft.com/office/drawing/2014/main" id="{00000000-0008-0000-1900-0000051C0000}"/>
            </a:ext>
          </a:extLst>
        </xdr:cNvPr>
        <xdr:cNvSpPr/>
      </xdr:nvSpPr>
      <xdr:spPr bwMode="auto">
        <a:xfrm>
          <a:off x="4838700" y="295275"/>
          <a:ext cx="2724150" cy="361950"/>
        </a:xfrm>
        <a:prstGeom prst="roundRect">
          <a:avLst>
            <a:gd name="adj" fmla="val 16667"/>
          </a:avLst>
        </a:prstGeom>
        <a:solidFill>
          <a:srgbClr val="FFFF00"/>
        </a:solidFill>
        <a:ln w="9525">
          <a:solidFill>
            <a:srgbClr val="000000"/>
          </a:solidFill>
          <a:round/>
        </a:ln>
      </xdr:spPr>
      <xdr:txBody>
        <a:bodyPr vertOverflow="clip" wrap="square" lIns="54864" tIns="22860" rIns="54864" bIns="22860" anchor="ctr" upright="1"/>
        <a:lstStyle/>
        <a:p>
          <a:pPr algn="ctr" rtl="0"/>
          <a:r>
            <a:rPr lang="ja-JP" altLang="en-US" sz="1800" b="1" i="0" u="none" baseline="0">
              <a:solidFill>
                <a:srgbClr val="0000FF"/>
              </a:solidFill>
              <a:latin typeface="HG丸ｺﾞｼｯｸM-PRO"/>
              <a:ea typeface="HG丸ｺﾞｼｯｸM-PRO"/>
            </a:rPr>
            <a:t>★：記入の手引き</a:t>
          </a:r>
        </a:p>
      </xdr:txBody>
    </xdr:sp>
    <xdr:clientData/>
  </xdr:twoCellAnchor>
  <xdr:twoCellAnchor>
    <xdr:from>
      <xdr:col>6</xdr:col>
      <xdr:colOff>47551</xdr:colOff>
      <xdr:row>90</xdr:row>
      <xdr:rowOff>133610</xdr:rowOff>
    </xdr:from>
    <xdr:to>
      <xdr:col>27</xdr:col>
      <xdr:colOff>47551</xdr:colOff>
      <xdr:row>94</xdr:row>
      <xdr:rowOff>38174</xdr:rowOff>
    </xdr:to>
    <xdr:sp macro="" textlink="" fLocksText="0">
      <xdr:nvSpPr>
        <xdr:cNvPr id="7174" name="角丸四角形 7">
          <a:extLst>
            <a:ext uri="{FF2B5EF4-FFF2-40B4-BE49-F238E27FC236}">
              <a16:creationId xmlns:a16="http://schemas.microsoft.com/office/drawing/2014/main" id="{00000000-0008-0000-1900-0000061C0000}"/>
            </a:ext>
          </a:extLst>
        </xdr:cNvPr>
        <xdr:cNvSpPr/>
      </xdr:nvSpPr>
      <xdr:spPr bwMode="auto">
        <a:xfrm>
          <a:off x="1562100" y="24974550"/>
          <a:ext cx="4838700" cy="933450"/>
        </a:xfrm>
        <a:prstGeom prst="roundRect">
          <a:avLst/>
        </a:prstGeom>
        <a:solidFill>
          <a:schemeClr val="bg1"/>
        </a:solidFill>
        <a:ln w="22225">
          <a:solidFill>
            <a:srgbClr val="000000"/>
          </a:solidFill>
          <a:miter lim="800000"/>
        </a:ln>
      </xdr:spPr>
      <xdr:txBody>
        <a:bodyPr vertOverflow="clip" horzOverflow="clip" wrap="square" lIns="18288" tIns="18288" rIns="0" bIns="0" anchor="ctr" upright="1"/>
        <a:lstStyle/>
        <a:p>
          <a:pPr algn="l" rtl="0">
            <a:lnSpc>
              <a:spcPts val="1600"/>
            </a:lnSpc>
          </a:pPr>
          <a:r>
            <a:rPr lang="ja-JP" altLang="en-US" sz="1400" b="1" i="0" u="none" baseline="0">
              <a:solidFill>
                <a:srgbClr val="000000"/>
              </a:solidFill>
              <a:latin typeface="ＭＳ Ｐゴシック"/>
              <a:ea typeface="ＭＳ Ｐゴシック"/>
            </a:rPr>
            <a:t>２年目で収支が黒字転換していない場合、黒字転換する年まで収支予算書を作成してください。</a:t>
          </a:r>
        </a:p>
      </xdr:txBody>
    </xdr:sp>
    <xdr:clientData/>
  </xdr:twoCellAnchor>
  <xdr:twoCellAnchor editAs="oneCell">
    <xdr:from>
      <xdr:col>14</xdr:col>
      <xdr:colOff>171450</xdr:colOff>
      <xdr:row>41</xdr:row>
      <xdr:rowOff>133610</xdr:rowOff>
    </xdr:from>
    <xdr:to>
      <xdr:col>30</xdr:col>
      <xdr:colOff>180826</xdr:colOff>
      <xdr:row>43</xdr:row>
      <xdr:rowOff>57262</xdr:rowOff>
    </xdr:to>
    <xdr:sp macro="" textlink="" fLocksText="0">
      <xdr:nvSpPr>
        <xdr:cNvPr id="7175" name="AutoShape 11">
          <a:extLst>
            <a:ext uri="{FF2B5EF4-FFF2-40B4-BE49-F238E27FC236}">
              <a16:creationId xmlns:a16="http://schemas.microsoft.com/office/drawing/2014/main" id="{00000000-0008-0000-1900-0000071C0000}"/>
            </a:ext>
          </a:extLst>
        </xdr:cNvPr>
        <xdr:cNvSpPr/>
      </xdr:nvSpPr>
      <xdr:spPr bwMode="auto">
        <a:xfrm>
          <a:off x="3514725" y="12249150"/>
          <a:ext cx="3857625" cy="438150"/>
        </a:xfrm>
        <a:prstGeom prst="borderCallout1">
          <a:avLst>
            <a:gd name="adj1" fmla="val 24155"/>
            <a:gd name="adj2" fmla="val 300"/>
            <a:gd name="adj3" fmla="val 67592"/>
            <a:gd name="adj4" fmla="val -24996"/>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200"/>
            </a:lnSpc>
            <a:defRPr sz="1000"/>
          </a:pPr>
          <a:r>
            <a:rPr lang="ja-JP" altLang="en-US" sz="1100" b="0" i="0" u="none" baseline="0">
              <a:solidFill>
                <a:srgbClr val="000000"/>
              </a:solidFill>
              <a:latin typeface="ＭＳ Ｐゴシック"/>
              <a:ea typeface="ＭＳ Ｐゴシック"/>
            </a:rPr>
            <a:t>【管理費について】</a:t>
          </a:r>
        </a:p>
        <a:p>
          <a:pPr algn="l" rtl="0">
            <a:lnSpc>
              <a:spcPts val="1200"/>
            </a:lnSpc>
            <a:defRPr sz="1000"/>
          </a:pPr>
          <a:r>
            <a:rPr lang="ja-JP" altLang="en-US" sz="1100" b="0" i="0" u="none" baseline="0">
              <a:solidFill>
                <a:srgbClr val="000000"/>
              </a:solidFill>
              <a:latin typeface="ＭＳ Ｐゴシック"/>
              <a:ea typeface="ＭＳ Ｐゴシック"/>
            </a:rPr>
            <a:t>　　光熱水費を含んでいる場合は、別計上としてください。</a:t>
          </a:r>
        </a:p>
      </xdr:txBody>
    </xdr:sp>
    <xdr:clientData/>
  </xdr:twoCellAnchor>
  <xdr:twoCellAnchor>
    <xdr:from>
      <xdr:col>10</xdr:col>
      <xdr:colOff>28575</xdr:colOff>
      <xdr:row>42</xdr:row>
      <xdr:rowOff>219001</xdr:rowOff>
    </xdr:from>
    <xdr:to>
      <xdr:col>14</xdr:col>
      <xdr:colOff>95324</xdr:colOff>
      <xdr:row>45</xdr:row>
      <xdr:rowOff>161739</xdr:rowOff>
    </xdr:to>
    <xdr:cxnSp macro="">
      <xdr:nvCxnSpPr>
        <xdr:cNvPr id="7176" name="直線コネクタ 2">
          <a:extLst>
            <a:ext uri="{FF2B5EF4-FFF2-40B4-BE49-F238E27FC236}">
              <a16:creationId xmlns:a16="http://schemas.microsoft.com/office/drawing/2014/main" id="{00000000-0008-0000-1900-0000081C0000}"/>
            </a:ext>
          </a:extLst>
        </xdr:cNvPr>
        <xdr:cNvCxnSpPr/>
      </xdr:nvCxnSpPr>
      <xdr:spPr>
        <a:xfrm flipV="1">
          <a:off x="2457450" y="12592050"/>
          <a:ext cx="981075" cy="714375"/>
        </a:xfrm>
        <a:prstGeom prst="lin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76200</xdr:colOff>
      <xdr:row>6</xdr:row>
      <xdr:rowOff>152400</xdr:rowOff>
    </xdr:from>
    <xdr:to>
      <xdr:col>8</xdr:col>
      <xdr:colOff>419100</xdr:colOff>
      <xdr:row>23</xdr:row>
      <xdr:rowOff>15240</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685800" y="1158240"/>
          <a:ext cx="4610100" cy="271272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600" b="1"/>
        </a:p>
        <a:p>
          <a:pPr algn="ctr"/>
          <a:r>
            <a:rPr kumimoji="1" lang="ja-JP" altLang="en-US" sz="1600" b="1"/>
            <a:t>長期の事業収支計画</a:t>
          </a:r>
          <a:endParaRPr kumimoji="1" lang="en-US" altLang="ja-JP" sz="1600" b="1"/>
        </a:p>
        <a:p>
          <a:pPr algn="ctr"/>
          <a:endParaRPr kumimoji="1" lang="en-US" altLang="ja-JP" sz="1100"/>
        </a:p>
        <a:p>
          <a:pPr algn="l"/>
          <a:r>
            <a:rPr kumimoji="1" lang="ja-JP" altLang="en-US" sz="1100"/>
            <a:t>・様式任意</a:t>
          </a:r>
          <a:endParaRPr kumimoji="1" lang="en-US" altLang="ja-JP" sz="1100"/>
        </a:p>
        <a:p>
          <a:pPr algn="l"/>
          <a:endParaRPr kumimoji="1" lang="en-US" altLang="ja-JP" sz="1100"/>
        </a:p>
        <a:p>
          <a:pPr algn="l"/>
          <a:r>
            <a:rPr kumimoji="1" lang="ja-JP" altLang="en-US" sz="1100"/>
            <a:t>・計画している事業計画年数の収支計画を作成してください。</a:t>
          </a:r>
          <a:endParaRPr kumimoji="1" lang="en-US" altLang="ja-JP" sz="1100"/>
        </a:p>
        <a:p>
          <a:pPr algn="l"/>
          <a:endParaRPr kumimoji="1" lang="en-US" altLang="ja-JP" sz="1100"/>
        </a:p>
        <a:p>
          <a:pPr algn="l"/>
          <a:r>
            <a:rPr kumimoji="1" lang="ja-JP" altLang="en-US" sz="1100"/>
            <a:t>・</a:t>
          </a:r>
          <a:r>
            <a:rPr kumimoji="1" lang="ja-JP" altLang="ja-JP" sz="1100">
              <a:solidFill>
                <a:schemeClr val="dk1"/>
              </a:solidFill>
              <a:effectLst/>
              <a:latin typeface="+mn-lt"/>
              <a:ea typeface="+mn-ea"/>
              <a:cs typeface="+mn-cs"/>
            </a:rPr>
            <a:t>収支計画</a:t>
          </a:r>
          <a:r>
            <a:rPr kumimoji="1" lang="ja-JP" altLang="en-US" sz="1100">
              <a:solidFill>
                <a:schemeClr val="dk1"/>
              </a:solidFill>
              <a:effectLst/>
              <a:latin typeface="+mn-lt"/>
              <a:ea typeface="+mn-ea"/>
              <a:cs typeface="+mn-cs"/>
            </a:rPr>
            <a:t>は、</a:t>
          </a:r>
          <a:r>
            <a:rPr kumimoji="1" lang="ja-JP" altLang="en-US" sz="1100"/>
            <a:t>令和８年度（土地購入年度）から作成してください。</a:t>
          </a:r>
          <a:endParaRPr kumimoji="1" lang="en-US" altLang="ja-JP" sz="1100"/>
        </a:p>
        <a:p>
          <a:pPr algn="ctr"/>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914400</xdr:colOff>
      <xdr:row>21</xdr:row>
      <xdr:rowOff>573740</xdr:rowOff>
    </xdr:from>
    <xdr:to>
      <xdr:col>2</xdr:col>
      <xdr:colOff>2291002</xdr:colOff>
      <xdr:row>28</xdr:row>
      <xdr:rowOff>118995</xdr:rowOff>
    </xdr:to>
    <xdr:sp macro="" textlink="" fLocksText="0">
      <xdr:nvSpPr>
        <xdr:cNvPr id="2" name="正方形/長方形 10">
          <a:extLst>
            <a:ext uri="{FF2B5EF4-FFF2-40B4-BE49-F238E27FC236}">
              <a16:creationId xmlns:a16="http://schemas.microsoft.com/office/drawing/2014/main" id="{00000000-0008-0000-1F00-000044090000}"/>
            </a:ext>
          </a:extLst>
        </xdr:cNvPr>
        <xdr:cNvSpPr/>
      </xdr:nvSpPr>
      <xdr:spPr bwMode="auto">
        <a:xfrm>
          <a:off x="1766047" y="8624046"/>
          <a:ext cx="3913614" cy="3803490"/>
        </a:xfrm>
        <a:prstGeom prst="rect">
          <a:avLst/>
        </a:prstGeom>
        <a:solidFill>
          <a:srgbClr val="FFFFFF"/>
        </a:solidFill>
        <a:ln w="9525">
          <a:solidFill>
            <a:srgbClr val="000000"/>
          </a:solidFill>
          <a:miter lim="800000"/>
        </a:ln>
      </xdr:spPr>
      <xdr:txBody>
        <a:bodyPr vertOverflow="clip" horzOverflow="clip" wrap="square" lIns="18288" tIns="18288" rIns="0" bIns="0" anchor="t" upright="1"/>
        <a:lstStyle/>
        <a:p>
          <a:pPr rtl="0"/>
          <a:r>
            <a:rPr lang="ja-JP" altLang="ja-JP" sz="1100" b="0" i="0" baseline="0">
              <a:solidFill>
                <a:srgbClr val="000000"/>
              </a:solidFill>
              <a:latin typeface="+mn-lt"/>
              <a:ea typeface="+mn-ea"/>
              <a:cs typeface="+mn-cs"/>
            </a:rPr>
            <a:t>具体的な対策の例</a:t>
          </a:r>
          <a:endParaRPr lang="ja-JP" altLang="ja-JP" sz="1600">
            <a:solidFill>
              <a:srgbClr val="000000"/>
            </a:solidFill>
          </a:endParaRPr>
        </a:p>
        <a:p>
          <a:pPr rtl="0"/>
          <a:r>
            <a:rPr lang="ja-JP" altLang="ja-JP" sz="1100" b="0" i="0" baseline="0">
              <a:solidFill>
                <a:sysClr val="windowText" lastClr="000000"/>
              </a:solidFill>
              <a:effectLst/>
              <a:latin typeface="+mn-lt"/>
              <a:ea typeface="+mn-ea"/>
              <a:cs typeface="+mn-cs"/>
            </a:rPr>
            <a:t>（例）○○に係るマニュアルを策定し、それに基づいた研修を行う。</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（例）○か月に１回避難訓練を実施する。</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（例）避難訓練を、地域の住民や消防署と一緒に実施する。協力も依頼している。</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（例）定期的に防犯講習会へ参加する。</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（例）介護度が重い高齢者にも配慮した避難設備として〇〇を設置する。</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（例）安全かつ短時間で避難できる経路を確保する。</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（例）防犯カメラを設置する。</a:t>
          </a:r>
          <a:endParaRPr lang="ja-JP" altLang="ja-JP">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（例）既存の事業所で、事故防止のための委員会の開催、指針の整備、研修の実施、訓練（シミュレーション）を行っている。</a:t>
          </a:r>
          <a:endParaRPr lang="ja-JP" altLang="ja-JP">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（例）既存の事業所で、〇〇することで、利用者から預かった薬を適切に管理している。</a:t>
          </a:r>
          <a:endParaRPr lang="ja-JP" altLang="ja-JP">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（例）既存の事業所で、何らかの事故が起きたときは、速やかに報告する仕組みを作っているとともに、〇〇を開催して情報共有し、再発防止に努めている。</a:t>
          </a:r>
          <a:endParaRPr lang="ja-JP" altLang="ja-JP" sz="1600">
            <a:solidFill>
              <a:sysClr val="windowText" lastClr="000000"/>
            </a:solidFill>
          </a:endParaRPr>
        </a:p>
        <a:p>
          <a:pPr algn="l" rtl="0">
            <a:lnSpc>
              <a:spcPts val="1500"/>
            </a:lnSpc>
          </a:pPr>
          <a:endParaRPr lang="ja-JP" altLang="en-US" sz="1600" b="0" i="0" u="none" baseline="0">
            <a:solidFill>
              <a:srgbClr val="000000"/>
            </a:solidFill>
            <a:latin typeface="ＭＳ Ｐゴシック"/>
            <a:ea typeface="ＭＳ Ｐゴシック"/>
          </a:endParaRPr>
        </a:p>
      </xdr:txBody>
    </xdr:sp>
    <xdr:clientData/>
  </xdr:twoCellAnchor>
  <xdr:twoCellAnchor>
    <xdr:from>
      <xdr:col>1</xdr:col>
      <xdr:colOff>1676400</xdr:colOff>
      <xdr:row>14</xdr:row>
      <xdr:rowOff>152401</xdr:rowOff>
    </xdr:from>
    <xdr:to>
      <xdr:col>2</xdr:col>
      <xdr:colOff>2368437</xdr:colOff>
      <xdr:row>16</xdr:row>
      <xdr:rowOff>193113</xdr:rowOff>
    </xdr:to>
    <xdr:sp macro="" textlink="" fLocksText="0">
      <xdr:nvSpPr>
        <xdr:cNvPr id="3" name="四角形: 角を丸くする 5">
          <a:extLst>
            <a:ext uri="{FF2B5EF4-FFF2-40B4-BE49-F238E27FC236}">
              <a16:creationId xmlns:a16="http://schemas.microsoft.com/office/drawing/2014/main" id="{00000000-0008-0000-1F00-000043090000}"/>
            </a:ext>
          </a:extLst>
        </xdr:cNvPr>
        <xdr:cNvSpPr/>
      </xdr:nvSpPr>
      <xdr:spPr>
        <a:xfrm>
          <a:off x="2528047" y="4267201"/>
          <a:ext cx="3229049" cy="1932265"/>
        </a:xfrm>
        <a:prstGeom prst="roundRect">
          <a:avLst/>
        </a:prstGeom>
        <a:solidFill>
          <a:schemeClr val="bg1"/>
        </a:solidFill>
        <a:ln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ctr"/>
        <a:lstStyle/>
        <a:p>
          <a:pPr algn="l">
            <a:lnSpc>
              <a:spcPts val="1700"/>
            </a:lnSpc>
          </a:pPr>
          <a:r>
            <a:rPr lang="ja-JP" altLang="en-US">
              <a:solidFill>
                <a:srgbClr val="000000"/>
              </a:solidFill>
              <a:latin typeface="ＭＳ 明朝" panose="02020609040205080304" pitchFamily="17" charset="-128"/>
              <a:ea typeface="ＭＳ 明朝" panose="02020609040205080304" pitchFamily="17" charset="-128"/>
            </a:rPr>
            <a:t>「ソフト面」欄には、避難計画や避難訓練等についてご記入ください。その際、避難場所等への避難計画だけでなく、事業所内における避難計画についても、具体的にご記入ください。別紙でも構いません。</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21</xdr:col>
      <xdr:colOff>150585</xdr:colOff>
      <xdr:row>1</xdr:row>
      <xdr:rowOff>201386</xdr:rowOff>
    </xdr:from>
    <xdr:to>
      <xdr:col>25</xdr:col>
      <xdr:colOff>226230</xdr:colOff>
      <xdr:row>3</xdr:row>
      <xdr:rowOff>46003</xdr:rowOff>
    </xdr:to>
    <xdr:sp macro="" textlink="" fLocksText="0">
      <xdr:nvSpPr>
        <xdr:cNvPr id="2" name="AutoShape 4">
          <a:extLst>
            <a:ext uri="{FF2B5EF4-FFF2-40B4-BE49-F238E27FC236}">
              <a16:creationId xmlns:a16="http://schemas.microsoft.com/office/drawing/2014/main" id="{00000000-0008-0000-2300-000002000000}"/>
            </a:ext>
          </a:extLst>
        </xdr:cNvPr>
        <xdr:cNvSpPr/>
      </xdr:nvSpPr>
      <xdr:spPr bwMode="auto">
        <a:xfrm>
          <a:off x="12875985" y="451757"/>
          <a:ext cx="2165702" cy="345360"/>
        </a:xfrm>
        <a:prstGeom prst="roundRect">
          <a:avLst>
            <a:gd name="adj" fmla="val 16667"/>
          </a:avLst>
        </a:prstGeom>
        <a:solidFill>
          <a:srgbClr val="FFFF00"/>
        </a:solidFill>
        <a:ln w="9525">
          <a:solidFill>
            <a:srgbClr val="000000"/>
          </a:solidFill>
          <a:round/>
        </a:ln>
      </xdr:spPr>
      <xdr:txBody>
        <a:bodyPr vertOverflow="clip" wrap="square" lIns="54864" tIns="22860" rIns="54864" bIns="22860" anchor="ctr" upright="1"/>
        <a:lstStyle/>
        <a:p>
          <a:pPr algn="ctr" rtl="0"/>
          <a:r>
            <a:rPr lang="ja-JP" altLang="en-US" sz="1800" b="1" i="0" u="none" baseline="0">
              <a:solidFill>
                <a:srgbClr val="0000FF"/>
              </a:solidFill>
              <a:latin typeface="HG丸ｺﾞｼｯｸM-PRO"/>
              <a:ea typeface="HG丸ｺﾞｼｯｸM-PRO"/>
            </a:rPr>
            <a:t>★：記入の手引き</a:t>
          </a:r>
        </a:p>
      </xdr:txBody>
    </xdr:sp>
    <xdr:clientData/>
  </xdr:twoCellAnchor>
  <xdr:twoCellAnchor>
    <xdr:from>
      <xdr:col>1</xdr:col>
      <xdr:colOff>1333501</xdr:colOff>
      <xdr:row>6</xdr:row>
      <xdr:rowOff>65313</xdr:rowOff>
    </xdr:from>
    <xdr:to>
      <xdr:col>4</xdr:col>
      <xdr:colOff>511630</xdr:colOff>
      <xdr:row>8</xdr:row>
      <xdr:rowOff>174170</xdr:rowOff>
    </xdr:to>
    <xdr:sp macro="" textlink="">
      <xdr:nvSpPr>
        <xdr:cNvPr id="3" name="テキスト ボックス 7">
          <a:extLst>
            <a:ext uri="{FF2B5EF4-FFF2-40B4-BE49-F238E27FC236}">
              <a16:creationId xmlns:a16="http://schemas.microsoft.com/office/drawing/2014/main" id="{00000000-0008-0000-2300-000003000000}"/>
            </a:ext>
          </a:extLst>
        </xdr:cNvPr>
        <xdr:cNvSpPr txBox="1"/>
      </xdr:nvSpPr>
      <xdr:spPr>
        <a:xfrm>
          <a:off x="1562101" y="2013856"/>
          <a:ext cx="2422072" cy="653143"/>
        </a:xfrm>
        <a:prstGeom prst="rect">
          <a:avLst/>
        </a:prstGeom>
        <a:solidFill>
          <a:schemeClr val="bg1"/>
        </a:solidFill>
        <a:ln w="9525" cmpd="sng">
          <a:solidFill>
            <a:srgbClr val="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lIns="91440" tIns="45720" rIns="91440" bIns="45720" anchor="t"/>
        <a:lstStyle/>
        <a:p>
          <a:pPr>
            <a:lnSpc>
              <a:spcPts val="2000"/>
            </a:lnSpc>
          </a:pPr>
          <a:r>
            <a:rPr lang="ja-JP" altLang="en-US" sz="1100">
              <a:latin typeface="+mn-ea"/>
              <a:ea typeface="+mn-ea"/>
            </a:rPr>
            <a:t>新規採用及び法人内からの異動者の人数を記入してください。</a:t>
          </a:r>
        </a:p>
      </xdr:txBody>
    </xdr:sp>
    <xdr:clientData/>
  </xdr:twoCellAnchor>
  <xdr:twoCellAnchor>
    <xdr:from>
      <xdr:col>3</xdr:col>
      <xdr:colOff>491671</xdr:colOff>
      <xdr:row>8</xdr:row>
      <xdr:rowOff>183212</xdr:rowOff>
    </xdr:from>
    <xdr:to>
      <xdr:col>3</xdr:col>
      <xdr:colOff>775192</xdr:colOff>
      <xdr:row>10</xdr:row>
      <xdr:rowOff>52614</xdr:rowOff>
    </xdr:to>
    <xdr:cxnSp macro="">
      <xdr:nvCxnSpPr>
        <xdr:cNvPr id="4" name="直線コネクタ 9">
          <a:extLst>
            <a:ext uri="{FF2B5EF4-FFF2-40B4-BE49-F238E27FC236}">
              <a16:creationId xmlns:a16="http://schemas.microsoft.com/office/drawing/2014/main" id="{00000000-0008-0000-2300-000004000000}"/>
            </a:ext>
          </a:extLst>
        </xdr:cNvPr>
        <xdr:cNvCxnSpPr/>
      </xdr:nvCxnSpPr>
      <xdr:spPr>
        <a:xfrm flipH="1">
          <a:off x="3136900" y="2316812"/>
          <a:ext cx="283521" cy="239516"/>
        </a:xfrm>
        <a:prstGeom prst="line">
          <a:avLst/>
        </a:prstGeom>
        <a:noFill/>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21439</xdr:colOff>
      <xdr:row>8</xdr:row>
      <xdr:rowOff>166058</xdr:rowOff>
    </xdr:from>
    <xdr:to>
      <xdr:col>4</xdr:col>
      <xdr:colOff>288092</xdr:colOff>
      <xdr:row>10</xdr:row>
      <xdr:rowOff>27065</xdr:rowOff>
    </xdr:to>
    <xdr:cxnSp macro="">
      <xdr:nvCxnSpPr>
        <xdr:cNvPr id="5" name="直線コネクタ 12">
          <a:extLst>
            <a:ext uri="{FF2B5EF4-FFF2-40B4-BE49-F238E27FC236}">
              <a16:creationId xmlns:a16="http://schemas.microsoft.com/office/drawing/2014/main" id="{00000000-0008-0000-2300-000005000000}"/>
            </a:ext>
          </a:extLst>
        </xdr:cNvPr>
        <xdr:cNvCxnSpPr/>
      </xdr:nvCxnSpPr>
      <xdr:spPr>
        <a:xfrm flipH="1" flipV="1">
          <a:off x="3493982" y="2299658"/>
          <a:ext cx="266653" cy="231121"/>
        </a:xfrm>
        <a:prstGeom prst="line">
          <a:avLst/>
        </a:prstGeom>
        <a:noFill/>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673463</xdr:colOff>
      <xdr:row>5</xdr:row>
      <xdr:rowOff>21772</xdr:rowOff>
    </xdr:from>
    <xdr:to>
      <xdr:col>6</xdr:col>
      <xdr:colOff>239486</xdr:colOff>
      <xdr:row>10</xdr:row>
      <xdr:rowOff>5805</xdr:rowOff>
    </xdr:to>
    <xdr:cxnSp macro="">
      <xdr:nvCxnSpPr>
        <xdr:cNvPr id="11" name="直線コネクタ 9">
          <a:extLst>
            <a:ext uri="{FF2B5EF4-FFF2-40B4-BE49-F238E27FC236}">
              <a16:creationId xmlns:a16="http://schemas.microsoft.com/office/drawing/2014/main" id="{00000000-0008-0000-2300-00000B000000}"/>
            </a:ext>
          </a:extLst>
        </xdr:cNvPr>
        <xdr:cNvCxnSpPr/>
      </xdr:nvCxnSpPr>
      <xdr:spPr>
        <a:xfrm flipH="1">
          <a:off x="4146006" y="1763486"/>
          <a:ext cx="1220651" cy="1105262"/>
        </a:xfrm>
        <a:prstGeom prst="line">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326572</xdr:colOff>
      <xdr:row>5</xdr:row>
      <xdr:rowOff>43543</xdr:rowOff>
    </xdr:from>
    <xdr:to>
      <xdr:col>6</xdr:col>
      <xdr:colOff>772886</xdr:colOff>
      <xdr:row>10</xdr:row>
      <xdr:rowOff>0</xdr:rowOff>
    </xdr:to>
    <xdr:cxnSp macro="">
      <xdr:nvCxnSpPr>
        <xdr:cNvPr id="12" name="直線コネクタ 9">
          <a:extLst>
            <a:ext uri="{FF2B5EF4-FFF2-40B4-BE49-F238E27FC236}">
              <a16:creationId xmlns:a16="http://schemas.microsoft.com/office/drawing/2014/main" id="{00000000-0008-0000-2300-00000C000000}"/>
            </a:ext>
          </a:extLst>
        </xdr:cNvPr>
        <xdr:cNvCxnSpPr/>
      </xdr:nvCxnSpPr>
      <xdr:spPr>
        <a:xfrm>
          <a:off x="5453743" y="1785257"/>
          <a:ext cx="446314" cy="1077686"/>
        </a:xfrm>
        <a:prstGeom prst="line">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535578</xdr:colOff>
      <xdr:row>29</xdr:row>
      <xdr:rowOff>277948</xdr:rowOff>
    </xdr:from>
    <xdr:to>
      <xdr:col>10</xdr:col>
      <xdr:colOff>576943</xdr:colOff>
      <xdr:row>35</xdr:row>
      <xdr:rowOff>97972</xdr:rowOff>
    </xdr:to>
    <xdr:sp macro="" textlink="">
      <xdr:nvSpPr>
        <xdr:cNvPr id="13" name="テキスト ボックス 5">
          <a:extLst>
            <a:ext uri="{FF2B5EF4-FFF2-40B4-BE49-F238E27FC236}">
              <a16:creationId xmlns:a16="http://schemas.microsoft.com/office/drawing/2014/main" id="{00000000-0008-0000-2300-00000D000000}"/>
            </a:ext>
          </a:extLst>
        </xdr:cNvPr>
        <xdr:cNvSpPr txBox="1"/>
      </xdr:nvSpPr>
      <xdr:spPr>
        <a:xfrm>
          <a:off x="4835435" y="17956348"/>
          <a:ext cx="4177937" cy="1637938"/>
        </a:xfrm>
        <a:prstGeom prst="rect">
          <a:avLst/>
        </a:prstGeom>
        <a:solidFill>
          <a:schemeClr val="bg1"/>
        </a:solidFill>
        <a:ln w="9525" cmpd="sng">
          <a:solidFill>
            <a:srgbClr val="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lIns="91440" tIns="45720" rIns="91440" bIns="45720" anchor="t"/>
        <a:lstStyle/>
        <a:p>
          <a:pPr marL="0" marR="0" indent="0" defTabSz="914400" eaLnBrk="1" fontAlgn="auto" latinLnBrk="0" hangingPunct="1">
            <a:lnSpc>
              <a:spcPts val="2000"/>
            </a:lnSpc>
            <a:spcBef>
              <a:spcPts val="0"/>
            </a:spcBef>
            <a:spcAft>
              <a:spcPts val="0"/>
            </a:spcAft>
            <a:buClrTx/>
            <a:buSzTx/>
            <a:buFontTx/>
            <a:buNone/>
          </a:pPr>
          <a:r>
            <a:rPr lang="ja-JP" altLang="en-US" sz="1100">
              <a:solidFill>
                <a:srgbClr val="FF0000"/>
              </a:solidFill>
              <a:latin typeface="+mn-lt"/>
              <a:ea typeface="+mn-ea"/>
              <a:cs typeface="+mn-cs"/>
            </a:rPr>
            <a:t>・</a:t>
          </a:r>
          <a:r>
            <a:rPr lang="ja-JP" altLang="ja-JP" sz="1100">
              <a:solidFill>
                <a:srgbClr val="FF0000"/>
              </a:solidFill>
              <a:latin typeface="+mn-lt"/>
              <a:ea typeface="+mn-ea"/>
              <a:cs typeface="+mn-cs"/>
            </a:rPr>
            <a:t>法人内職員数は、「法人全体」の職員数です。</a:t>
          </a:r>
          <a:endParaRPr lang="en-US" altLang="ja-JP" sz="1100">
            <a:solidFill>
              <a:srgbClr val="FF0000"/>
            </a:solidFill>
            <a:latin typeface="+mn-lt"/>
            <a:ea typeface="+mn-ea"/>
            <a:cs typeface="+mn-cs"/>
          </a:endParaRPr>
        </a:p>
        <a:p>
          <a:pPr marL="0" marR="0" lvl="0" indent="0" defTabSz="914400" eaLnBrk="1" fontAlgn="auto" latinLnBrk="0" hangingPunct="1">
            <a:lnSpc>
              <a:spcPts val="2000"/>
            </a:lnSpc>
            <a:spcBef>
              <a:spcPts val="0"/>
            </a:spcBef>
            <a:spcAft>
              <a:spcPts val="0"/>
            </a:spcAft>
            <a:buClrTx/>
            <a:buSzTx/>
            <a:buFontTx/>
            <a:buNone/>
            <a:tabLst/>
            <a:defRPr/>
          </a:pPr>
          <a:r>
            <a:rPr lang="ja-JP" altLang="en-US" sz="1100">
              <a:solidFill>
                <a:srgbClr val="FF0000"/>
              </a:solidFill>
              <a:latin typeface="+mn-lt"/>
              <a:ea typeface="+mn-ea"/>
              <a:cs typeface="+mn-cs"/>
            </a:rPr>
            <a:t>・</a:t>
          </a:r>
          <a:r>
            <a:rPr lang="ja-JP" altLang="ja-JP" sz="1100" b="0" i="0" baseline="0">
              <a:solidFill>
                <a:srgbClr val="FF0000"/>
              </a:solidFill>
              <a:effectLst/>
              <a:latin typeface="+mn-lt"/>
              <a:ea typeface="+mn-ea"/>
              <a:cs typeface="+mn-cs"/>
            </a:rPr>
            <a:t>介護に従事する職員は、「介護職員」に計上してください。</a:t>
          </a:r>
          <a:endParaRPr lang="ja-JP" altLang="ja-JP">
            <a:solidFill>
              <a:srgbClr val="FF0000"/>
            </a:solidFill>
            <a:effectLst/>
          </a:endParaRPr>
        </a:p>
        <a:p>
          <a:pPr marL="0" marR="0" lvl="0" indent="0" defTabSz="914400" eaLnBrk="1" fontAlgn="auto" latinLnBrk="0" hangingPunct="1">
            <a:lnSpc>
              <a:spcPts val="2000"/>
            </a:lnSpc>
            <a:spcBef>
              <a:spcPts val="0"/>
            </a:spcBef>
            <a:spcAft>
              <a:spcPts val="0"/>
            </a:spcAft>
            <a:buClrTx/>
            <a:buSzTx/>
            <a:buFontTx/>
            <a:buNone/>
            <a:tabLst/>
            <a:defRPr/>
          </a:pPr>
          <a:r>
            <a:rPr lang="ja-JP" altLang="ja-JP" sz="1100" b="0" i="0" baseline="0">
              <a:solidFill>
                <a:srgbClr val="FF0000"/>
              </a:solidFill>
              <a:effectLst/>
              <a:latin typeface="+mn-lt"/>
              <a:ea typeface="+mn-ea"/>
              <a:cs typeface="+mn-cs"/>
            </a:rPr>
            <a:t>・兼務している場合は、主たる職種</a:t>
          </a:r>
          <a:r>
            <a:rPr lang="ja-JP" altLang="en-US" sz="1100" b="0" i="0" baseline="0">
              <a:solidFill>
                <a:srgbClr val="FF0000"/>
              </a:solidFill>
              <a:effectLst/>
              <a:latin typeface="+mn-lt"/>
              <a:ea typeface="+mn-ea"/>
              <a:cs typeface="+mn-cs"/>
            </a:rPr>
            <a:t>等</a:t>
          </a:r>
          <a:r>
            <a:rPr lang="ja-JP" altLang="ja-JP" sz="1100" b="0" i="0" baseline="0">
              <a:solidFill>
                <a:srgbClr val="FF0000"/>
              </a:solidFill>
              <a:effectLst/>
              <a:latin typeface="+mn-lt"/>
              <a:ea typeface="+mn-ea"/>
              <a:cs typeface="+mn-cs"/>
            </a:rPr>
            <a:t>に計上してください。</a:t>
          </a:r>
          <a:endParaRPr lang="ja-JP" altLang="ja-JP">
            <a:solidFill>
              <a:srgbClr val="FF0000"/>
            </a:solidFill>
            <a:effectLst/>
          </a:endParaRPr>
        </a:p>
        <a:p>
          <a:pPr marL="0" marR="0" indent="0" defTabSz="914400" eaLnBrk="1" fontAlgn="auto" latinLnBrk="0" hangingPunct="1">
            <a:lnSpc>
              <a:spcPts val="2000"/>
            </a:lnSpc>
            <a:spcBef>
              <a:spcPts val="0"/>
            </a:spcBef>
            <a:spcAft>
              <a:spcPts val="0"/>
            </a:spcAft>
            <a:buClrTx/>
            <a:buSzTx/>
            <a:buFontTx/>
            <a:buNone/>
          </a:pPr>
          <a:r>
            <a:rPr lang="ja-JP" altLang="en-US" sz="1100">
              <a:solidFill>
                <a:srgbClr val="FF0000"/>
              </a:solidFill>
              <a:latin typeface="+mn-lt"/>
              <a:ea typeface="+mn-ea"/>
              <a:cs typeface="+mn-cs"/>
            </a:rPr>
            <a:t>・</a:t>
          </a:r>
          <a:r>
            <a:rPr lang="ja-JP" altLang="ja-JP" sz="1100">
              <a:solidFill>
                <a:srgbClr val="FF0000"/>
              </a:solidFill>
              <a:latin typeface="+mn-lt"/>
              <a:ea typeface="+mn-ea"/>
              <a:cs typeface="+mn-cs"/>
            </a:rPr>
            <a:t>本部の事務・営業等、職種部分に記載されていない職種の職員がいる場合は、「その他」</a:t>
          </a:r>
          <a:r>
            <a:rPr lang="ja-JP" altLang="en-US" sz="1100" strike="noStrike" baseline="0">
              <a:solidFill>
                <a:srgbClr val="FF0000"/>
              </a:solidFill>
              <a:latin typeface="+mn-lt"/>
              <a:ea typeface="+mn-ea"/>
              <a:cs typeface="+mn-cs"/>
            </a:rPr>
            <a:t>に</a:t>
          </a:r>
          <a:r>
            <a:rPr lang="ja-JP" altLang="ja-JP" sz="1100">
              <a:solidFill>
                <a:srgbClr val="FF0000"/>
              </a:solidFill>
              <a:latin typeface="+mn-lt"/>
              <a:ea typeface="+mn-ea"/>
              <a:cs typeface="+mn-cs"/>
            </a:rPr>
            <a:t>記入してください。</a:t>
          </a:r>
          <a:endParaRPr lang="en-US" altLang="ja-JP" sz="1100">
            <a:solidFill>
              <a:srgbClr val="FF0000"/>
            </a:solidFill>
            <a:latin typeface="+mn-lt"/>
            <a:ea typeface="+mn-ea"/>
            <a:cs typeface="+mn-cs"/>
          </a:endParaRPr>
        </a:p>
        <a:p>
          <a:pPr marL="0" marR="0" indent="0" defTabSz="914400" eaLnBrk="1" fontAlgn="auto" latinLnBrk="0" hangingPunct="1">
            <a:lnSpc>
              <a:spcPts val="2000"/>
            </a:lnSpc>
            <a:spcBef>
              <a:spcPts val="0"/>
            </a:spcBef>
            <a:spcAft>
              <a:spcPts val="0"/>
            </a:spcAft>
            <a:buClrTx/>
            <a:buSzTx/>
            <a:buFontTx/>
            <a:buNone/>
          </a:pPr>
          <a:endParaRPr lang="en-US" altLang="ja-JP" sz="1100" b="0" i="0" u="none" strike="sngStrike" baseline="0">
            <a:solidFill>
              <a:schemeClr val="tx1"/>
            </a:solidFill>
            <a:latin typeface="+mn-lt"/>
            <a:ea typeface="+mn-ea"/>
            <a:cs typeface="+mn-cs"/>
          </a:endParaRPr>
        </a:p>
      </xdr:txBody>
    </xdr:sp>
    <xdr:clientData/>
  </xdr:twoCellAnchor>
  <xdr:twoCellAnchor>
    <xdr:from>
      <xdr:col>8</xdr:col>
      <xdr:colOff>215900</xdr:colOff>
      <xdr:row>2</xdr:row>
      <xdr:rowOff>38100</xdr:rowOff>
    </xdr:from>
    <xdr:to>
      <xdr:col>10</xdr:col>
      <xdr:colOff>726973</xdr:colOff>
      <xdr:row>3</xdr:row>
      <xdr:rowOff>133089</xdr:rowOff>
    </xdr:to>
    <xdr:sp macro="" textlink="" fLocksText="0">
      <xdr:nvSpPr>
        <xdr:cNvPr id="18" name="AutoShape 4">
          <a:extLst>
            <a:ext uri="{FF2B5EF4-FFF2-40B4-BE49-F238E27FC236}">
              <a16:creationId xmlns:a16="http://schemas.microsoft.com/office/drawing/2014/main" id="{00000000-0008-0000-2300-000012000000}"/>
            </a:ext>
          </a:extLst>
        </xdr:cNvPr>
        <xdr:cNvSpPr/>
      </xdr:nvSpPr>
      <xdr:spPr bwMode="auto">
        <a:xfrm>
          <a:off x="6967220" y="541020"/>
          <a:ext cx="2156993" cy="346449"/>
        </a:xfrm>
        <a:prstGeom prst="roundRect">
          <a:avLst>
            <a:gd name="adj" fmla="val 16667"/>
          </a:avLst>
        </a:prstGeom>
        <a:solidFill>
          <a:srgbClr val="FFFF00"/>
        </a:solidFill>
        <a:ln w="9525">
          <a:solidFill>
            <a:srgbClr val="000000"/>
          </a:solidFill>
          <a:round/>
        </a:ln>
      </xdr:spPr>
      <xdr:txBody>
        <a:bodyPr vertOverflow="clip" wrap="square" lIns="54864" tIns="22860" rIns="54864" bIns="22860" anchor="ctr" upright="1"/>
        <a:lstStyle/>
        <a:p>
          <a:pPr algn="ctr" rtl="0"/>
          <a:r>
            <a:rPr lang="ja-JP" altLang="en-US" sz="1800" b="1" i="0" u="none" baseline="0">
              <a:solidFill>
                <a:srgbClr val="0000FF"/>
              </a:solidFill>
              <a:latin typeface="HG丸ｺﾞｼｯｸM-PRO"/>
              <a:ea typeface="HG丸ｺﾞｼｯｸM-PRO"/>
            </a:rPr>
            <a:t>★：記入の手引き</a:t>
          </a:r>
        </a:p>
      </xdr:txBody>
    </xdr:sp>
    <xdr:clientData/>
  </xdr:twoCellAnchor>
  <xdr:twoCellAnchor>
    <xdr:from>
      <xdr:col>5</xdr:col>
      <xdr:colOff>9435</xdr:colOff>
      <xdr:row>3</xdr:row>
      <xdr:rowOff>694509</xdr:rowOff>
    </xdr:from>
    <xdr:to>
      <xdr:col>8</xdr:col>
      <xdr:colOff>189908</xdr:colOff>
      <xdr:row>5</xdr:row>
      <xdr:rowOff>64096</xdr:rowOff>
    </xdr:to>
    <xdr:sp macro="" textlink="">
      <xdr:nvSpPr>
        <xdr:cNvPr id="10" name="テキスト ボックス 7">
          <a:extLst>
            <a:ext uri="{FF2B5EF4-FFF2-40B4-BE49-F238E27FC236}">
              <a16:creationId xmlns:a16="http://schemas.microsoft.com/office/drawing/2014/main" id="{00000000-0008-0000-2300-00000A000000}"/>
            </a:ext>
          </a:extLst>
        </xdr:cNvPr>
        <xdr:cNvSpPr txBox="1"/>
      </xdr:nvSpPr>
      <xdr:spPr>
        <a:xfrm>
          <a:off x="4309292" y="1445623"/>
          <a:ext cx="2662416" cy="360187"/>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lIns="91440" tIns="45720" rIns="91440" bIns="45720" anchor="t"/>
        <a:lstStyle/>
        <a:p>
          <a:pPr>
            <a:lnSpc>
              <a:spcPts val="2000"/>
            </a:lnSpc>
          </a:pPr>
          <a:r>
            <a:rPr lang="ja-JP" altLang="en-US" sz="1100">
              <a:solidFill>
                <a:sysClr val="windowText" lastClr="000000"/>
              </a:solidFill>
              <a:latin typeface="+mn-ea"/>
              <a:ea typeface="+mn-ea"/>
            </a:rPr>
            <a:t>計画事業所について、ご記入ください。</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32</xdr:col>
      <xdr:colOff>0</xdr:colOff>
      <xdr:row>14</xdr:row>
      <xdr:rowOff>259975</xdr:rowOff>
    </xdr:from>
    <xdr:to>
      <xdr:col>42</xdr:col>
      <xdr:colOff>197222</xdr:colOff>
      <xdr:row>16</xdr:row>
      <xdr:rowOff>268940</xdr:rowOff>
    </xdr:to>
    <xdr:sp macro="" textlink="">
      <xdr:nvSpPr>
        <xdr:cNvPr id="3" name="四角形吹き出し 2">
          <a:extLst>
            <a:ext uri="{FF2B5EF4-FFF2-40B4-BE49-F238E27FC236}">
              <a16:creationId xmlns:a16="http://schemas.microsoft.com/office/drawing/2014/main" id="{00000000-0008-0000-2500-000003000000}"/>
            </a:ext>
          </a:extLst>
        </xdr:cNvPr>
        <xdr:cNvSpPr/>
      </xdr:nvSpPr>
      <xdr:spPr bwMode="auto">
        <a:xfrm>
          <a:off x="7458635" y="3693457"/>
          <a:ext cx="2339787" cy="959224"/>
        </a:xfrm>
        <a:prstGeom prst="wedgeRectCallout">
          <a:avLst>
            <a:gd name="adj1" fmla="val -75081"/>
            <a:gd name="adj2" fmla="val 2564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horzOverflow="clip" wrap="square" lIns="18288" tIns="18288" rIns="0" bIns="0" rtlCol="0" anchor="ctr" upright="1"/>
        <a:lstStyle/>
        <a:p>
          <a:pPr algn="l" rtl="0"/>
          <a:r>
            <a:rPr kumimoji="1" lang="ja-JP" altLang="en-US" sz="1600" b="0" i="0" u="none" strike="noStrike" baseline="0">
              <a:solidFill>
                <a:srgbClr val="FF0000"/>
              </a:solidFill>
              <a:latin typeface="ＭＳ Ｐゴシック"/>
              <a:ea typeface="ＭＳ Ｐゴシック"/>
            </a:rPr>
            <a:t>添付する書類のみ、表記すること</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11205</xdr:colOff>
      <xdr:row>27</xdr:row>
      <xdr:rowOff>179296</xdr:rowOff>
    </xdr:from>
    <xdr:to>
      <xdr:col>27</xdr:col>
      <xdr:colOff>22412</xdr:colOff>
      <xdr:row>29</xdr:row>
      <xdr:rowOff>100853</xdr:rowOff>
    </xdr:to>
    <xdr:sp macro="" textlink="">
      <xdr:nvSpPr>
        <xdr:cNvPr id="2" name="テキスト ボックス 261695">
          <a:extLst>
            <a:ext uri="{FF2B5EF4-FFF2-40B4-BE49-F238E27FC236}">
              <a16:creationId xmlns:a16="http://schemas.microsoft.com/office/drawing/2014/main" id="{00000000-0008-0000-2600-000002000000}"/>
            </a:ext>
          </a:extLst>
        </xdr:cNvPr>
        <xdr:cNvSpPr txBox="1"/>
      </xdr:nvSpPr>
      <xdr:spPr>
        <a:xfrm>
          <a:off x="697005" y="10222456"/>
          <a:ext cx="5497607" cy="1110277"/>
        </a:xfrm>
        <a:prstGeom prst="rect">
          <a:avLst/>
        </a:prstGeom>
        <a:solidFill>
          <a:schemeClr val="bg1"/>
        </a:solidFill>
        <a:ln w="9525" cmpd="sng">
          <a:solidFill>
            <a:srgbClr val="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lIns="91440" tIns="45720" rIns="91440" bIns="45720" anchor="t"/>
        <a:lstStyle/>
        <a:p>
          <a:pPr>
            <a:lnSpc>
              <a:spcPts val="2600"/>
            </a:lnSpc>
          </a:pPr>
          <a:r>
            <a:rPr lang="en-US" altLang="ja-JP" sz="1800">
              <a:solidFill>
                <a:srgbClr val="FF0000"/>
              </a:solidFill>
            </a:rPr>
            <a:t>※</a:t>
          </a:r>
          <a:r>
            <a:rPr lang="ja-JP" altLang="en-US" sz="1800">
              <a:solidFill>
                <a:srgbClr val="FF0000"/>
              </a:solidFill>
            </a:rPr>
            <a:t>上記内容は一例です。</a:t>
          </a:r>
          <a:endParaRPr lang="en-US" altLang="ja-JP" sz="1800">
            <a:solidFill>
              <a:srgbClr val="FF0000"/>
            </a:solidFill>
          </a:endParaRPr>
        </a:p>
        <a:p>
          <a:pPr>
            <a:lnSpc>
              <a:spcPts val="2600"/>
            </a:lnSpc>
          </a:pPr>
          <a:r>
            <a:rPr lang="ja-JP" altLang="en-US" sz="1800">
              <a:solidFill>
                <a:srgbClr val="FF0000"/>
              </a:solidFill>
            </a:rPr>
            <a:t>　「提出書類一覧」をご参照のうえ、計画内容に対して</a:t>
          </a:r>
          <a:endParaRPr lang="en-US" altLang="ja-JP" sz="1800">
            <a:solidFill>
              <a:srgbClr val="FF0000"/>
            </a:solidFill>
          </a:endParaRPr>
        </a:p>
        <a:p>
          <a:pPr>
            <a:lnSpc>
              <a:spcPts val="2600"/>
            </a:lnSpc>
          </a:pPr>
          <a:r>
            <a:rPr lang="ja-JP" altLang="en-US" sz="1800">
              <a:solidFill>
                <a:srgbClr val="FF0000"/>
              </a:solidFill>
            </a:rPr>
            <a:t>　添付が必要とされる資料名に加除修正してください。</a:t>
          </a:r>
          <a:endParaRPr lang="en-US" altLang="ja-JP" sz="1800">
            <a:solidFill>
              <a:srgbClr val="FF0000"/>
            </a:solidFill>
          </a:endParaRPr>
        </a:p>
      </xdr:txBody>
    </xdr:sp>
    <xdr:clientData/>
  </xdr:twoCellAnchor>
  <xdr:twoCellAnchor>
    <xdr:from>
      <xdr:col>6</xdr:col>
      <xdr:colOff>107577</xdr:colOff>
      <xdr:row>9</xdr:row>
      <xdr:rowOff>233083</xdr:rowOff>
    </xdr:from>
    <xdr:to>
      <xdr:col>20</xdr:col>
      <xdr:colOff>206190</xdr:colOff>
      <xdr:row>13</xdr:row>
      <xdr:rowOff>206190</xdr:rowOff>
    </xdr:to>
    <xdr:sp macro="" textlink="">
      <xdr:nvSpPr>
        <xdr:cNvPr id="3" name="四角形吹き出し 2">
          <a:extLst>
            <a:ext uri="{FF2B5EF4-FFF2-40B4-BE49-F238E27FC236}">
              <a16:creationId xmlns:a16="http://schemas.microsoft.com/office/drawing/2014/main" id="{00000000-0008-0000-2600-000003000000}"/>
            </a:ext>
          </a:extLst>
        </xdr:cNvPr>
        <xdr:cNvSpPr/>
      </xdr:nvSpPr>
      <xdr:spPr bwMode="auto">
        <a:xfrm>
          <a:off x="1506071" y="2411507"/>
          <a:ext cx="3361766" cy="959224"/>
        </a:xfrm>
        <a:prstGeom prst="wedgeRectCallout">
          <a:avLst>
            <a:gd name="adj1" fmla="val -20797"/>
            <a:gd name="adj2" fmla="val 4738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horzOverflow="clip" wrap="square" lIns="18288" tIns="18288" rIns="0" bIns="0" rtlCol="0" anchor="ctr" upright="1"/>
        <a:lstStyle/>
        <a:p>
          <a:pPr algn="ctr" rtl="0"/>
          <a:r>
            <a:rPr kumimoji="1" lang="ja-JP" altLang="en-US" sz="1600" b="0" i="0" u="none" strike="noStrike" baseline="0">
              <a:solidFill>
                <a:srgbClr val="FF0000"/>
              </a:solidFill>
              <a:latin typeface="ＭＳ Ｐゴシック"/>
              <a:ea typeface="ＭＳ Ｐゴシック"/>
            </a:rPr>
            <a:t>添付する書類のみ、表記すること</a:t>
          </a:r>
        </a:p>
      </xdr:txBody>
    </xdr:sp>
    <xdr:clientData/>
  </xdr:twoCellAnchor>
  <xdr:twoCellAnchor>
    <xdr:from>
      <xdr:col>17</xdr:col>
      <xdr:colOff>188259</xdr:colOff>
      <xdr:row>18</xdr:row>
      <xdr:rowOff>143436</xdr:rowOff>
    </xdr:from>
    <xdr:to>
      <xdr:col>27</xdr:col>
      <xdr:colOff>53788</xdr:colOff>
      <xdr:row>20</xdr:row>
      <xdr:rowOff>152401</xdr:rowOff>
    </xdr:to>
    <xdr:sp macro="" textlink="">
      <xdr:nvSpPr>
        <xdr:cNvPr id="4" name="四角形吹き出し 3">
          <a:extLst>
            <a:ext uri="{FF2B5EF4-FFF2-40B4-BE49-F238E27FC236}">
              <a16:creationId xmlns:a16="http://schemas.microsoft.com/office/drawing/2014/main" id="{00000000-0008-0000-2600-000004000000}"/>
            </a:ext>
          </a:extLst>
        </xdr:cNvPr>
        <xdr:cNvSpPr/>
      </xdr:nvSpPr>
      <xdr:spPr bwMode="auto">
        <a:xfrm>
          <a:off x="4150659" y="5477436"/>
          <a:ext cx="2196353" cy="959224"/>
        </a:xfrm>
        <a:prstGeom prst="wedgeRectCallout">
          <a:avLst>
            <a:gd name="adj1" fmla="val -31409"/>
            <a:gd name="adj2" fmla="val 938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horzOverflow="clip" wrap="square" lIns="18288" tIns="18288" rIns="0" bIns="0" rtlCol="0" anchor="ctr" upright="1"/>
        <a:lstStyle/>
        <a:p>
          <a:pPr algn="l" rtl="0"/>
          <a:r>
            <a:rPr kumimoji="1" lang="ja-JP" altLang="en-US" sz="1600" b="0" i="0" u="none" strike="noStrike" baseline="0">
              <a:solidFill>
                <a:srgbClr val="FF0000"/>
              </a:solidFill>
              <a:latin typeface="ＭＳ Ｐゴシック"/>
              <a:ea typeface="ＭＳ Ｐゴシック"/>
            </a:rPr>
            <a:t>添付する書類のみ、表記すること</a:t>
          </a:r>
        </a:p>
      </xdr:txBody>
    </xdr:sp>
    <xdr:clientData/>
  </xdr:twoCellAnchor>
</xdr:wsDr>
</file>

<file path=xl/drawings/drawing19.xml><?xml version="1.0" encoding="utf-8"?>
<xdr:wsDr xmlns:xdr="http://schemas.openxmlformats.org/drawingml/2006/spreadsheetDrawing" xmlns:a="http://schemas.openxmlformats.org/drawingml/2006/main">
  <xdr:oneCellAnchor>
    <xdr:from>
      <xdr:col>9</xdr:col>
      <xdr:colOff>240982</xdr:colOff>
      <xdr:row>7</xdr:row>
      <xdr:rowOff>92870</xdr:rowOff>
    </xdr:from>
    <xdr:ext cx="4331975" cy="1795463"/>
    <xdr:sp macro="" textlink="">
      <xdr:nvSpPr>
        <xdr:cNvPr id="2" name="AutoShape 1">
          <a:extLst>
            <a:ext uri="{FF2B5EF4-FFF2-40B4-BE49-F238E27FC236}">
              <a16:creationId xmlns:a16="http://schemas.microsoft.com/office/drawing/2014/main" id="{00000000-0008-0000-1F00-000002000000}"/>
            </a:ext>
          </a:extLst>
        </xdr:cNvPr>
        <xdr:cNvSpPr>
          <a:spLocks/>
        </xdr:cNvSpPr>
      </xdr:nvSpPr>
      <xdr:spPr bwMode="auto">
        <a:xfrm>
          <a:off x="2283142" y="2942750"/>
          <a:ext cx="4331975" cy="1795463"/>
        </a:xfrm>
        <a:prstGeom prst="borderCallout1">
          <a:avLst>
            <a:gd name="adj1" fmla="val 31255"/>
            <a:gd name="adj2" fmla="val -1455"/>
            <a:gd name="adj3" fmla="val 21151"/>
            <a:gd name="adj4" fmla="val -11679"/>
          </a:avLst>
        </a:prstGeom>
        <a:solidFill>
          <a:srgbClr val="FFFF00"/>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【地元への説明経緯について】</a:t>
          </a:r>
        </a:p>
        <a:p>
          <a:pPr algn="l" rtl="0">
            <a:lnSpc>
              <a:spcPts val="1300"/>
            </a:lnSpc>
            <a:defRPr sz="1000"/>
          </a:pPr>
          <a:r>
            <a:rPr lang="ja-JP" altLang="en-US" sz="1100" b="0" i="0" u="none" strike="noStrike" baseline="0">
              <a:solidFill>
                <a:srgbClr val="000000"/>
              </a:solidFill>
              <a:latin typeface="ＭＳ Ｐゴシック"/>
              <a:ea typeface="ＭＳ Ｐゴシック"/>
            </a:rPr>
            <a:t>　現時点でどこまで地域の理解・同意を得られているのか、また、何が調整中なのかがわかるよう、詳しく記入してください。</a:t>
          </a:r>
        </a:p>
        <a:p>
          <a:pPr algn="l" rtl="0">
            <a:lnSpc>
              <a:spcPts val="1300"/>
            </a:lnSpc>
            <a:defRPr sz="1000"/>
          </a:pPr>
          <a:r>
            <a:rPr lang="ja-JP" altLang="en-US" sz="1100" b="0" i="0" u="none" strike="noStrike" baseline="0">
              <a:solidFill>
                <a:srgbClr val="000000"/>
              </a:solidFill>
              <a:latin typeface="ＭＳ Ｐゴシック"/>
              <a:ea typeface="ＭＳ Ｐゴシック"/>
            </a:rPr>
            <a:t>■説明日時：説明をした月日を記入してください。</a:t>
          </a:r>
        </a:p>
        <a:p>
          <a:pPr algn="l" rtl="0">
            <a:lnSpc>
              <a:spcPts val="1300"/>
            </a:lnSpc>
            <a:defRPr sz="1000"/>
          </a:pPr>
          <a:r>
            <a:rPr lang="ja-JP" altLang="en-US" sz="1100" b="0" i="0" u="none" strike="noStrike" baseline="0">
              <a:solidFill>
                <a:srgbClr val="000000"/>
              </a:solidFill>
              <a:latin typeface="ＭＳ Ｐゴシック"/>
              <a:ea typeface="ＭＳ Ｐゴシック"/>
            </a:rPr>
            <a:t>■説明相手：役職、個人名などを記入してください。</a:t>
          </a:r>
        </a:p>
        <a:p>
          <a:pPr algn="l" rtl="0">
            <a:defRPr sz="1000"/>
          </a:pPr>
          <a:r>
            <a:rPr lang="ja-JP" altLang="en-US" sz="1100" b="0" i="0" u="none" strike="noStrike" baseline="0">
              <a:solidFill>
                <a:srgbClr val="000000"/>
              </a:solidFill>
              <a:latin typeface="ＭＳ Ｐゴシック"/>
              <a:ea typeface="ＭＳ Ｐゴシック"/>
            </a:rPr>
            <a:t>　　（例）○○町内会長　□□氏、近隣住民○○氏、</a:t>
          </a:r>
          <a:endParaRPr lang="ja-JP" altLang="en-US" sz="1100" b="0" i="0" u="sng"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■説明内容及び説明相手からの意見・要望</a:t>
          </a:r>
        </a:p>
        <a:p>
          <a:pPr algn="l" rtl="0">
            <a:lnSpc>
              <a:spcPts val="1300"/>
            </a:lnSpc>
            <a:defRPr sz="1000"/>
          </a:pPr>
          <a:r>
            <a:rPr lang="ja-JP" altLang="en-US" sz="1100" b="0" i="0" u="none" strike="noStrike" baseline="0">
              <a:solidFill>
                <a:srgbClr val="000000"/>
              </a:solidFill>
              <a:latin typeface="ＭＳ Ｐゴシック"/>
              <a:ea typeface="ＭＳ Ｐゴシック"/>
            </a:rPr>
            <a:t>　 前述「説明相手」に対しどのような説明を行ったのか、また、要望・意見等はあったのか、などを詳しく記入してください。</a:t>
          </a:r>
        </a:p>
      </xdr:txBody>
    </xdr:sp>
    <xdr:clientData/>
  </xdr:oneCellAnchor>
  <xdr:twoCellAnchor>
    <xdr:from>
      <xdr:col>18</xdr:col>
      <xdr:colOff>31431</xdr:colOff>
      <xdr:row>1</xdr:row>
      <xdr:rowOff>1292</xdr:rowOff>
    </xdr:from>
    <xdr:to>
      <xdr:col>27</xdr:col>
      <xdr:colOff>96962</xdr:colOff>
      <xdr:row>3</xdr:row>
      <xdr:rowOff>190840</xdr:rowOff>
    </xdr:to>
    <xdr:sp macro="" textlink="">
      <xdr:nvSpPr>
        <xdr:cNvPr id="3" name="AutoShape 2">
          <a:extLst>
            <a:ext uri="{FF2B5EF4-FFF2-40B4-BE49-F238E27FC236}">
              <a16:creationId xmlns:a16="http://schemas.microsoft.com/office/drawing/2014/main" id="{00000000-0008-0000-1F00-000003000000}"/>
            </a:ext>
          </a:extLst>
        </xdr:cNvPr>
        <xdr:cNvSpPr>
          <a:spLocks noChangeArrowheads="1"/>
        </xdr:cNvSpPr>
      </xdr:nvSpPr>
      <xdr:spPr bwMode="auto">
        <a:xfrm>
          <a:off x="4146231" y="252752"/>
          <a:ext cx="2122931" cy="555308"/>
        </a:xfrm>
        <a:prstGeom prst="roundRect">
          <a:avLst>
            <a:gd name="adj" fmla="val 16667"/>
          </a:avLst>
        </a:prstGeom>
        <a:solidFill>
          <a:srgbClr xmlns:mc="http://schemas.openxmlformats.org/markup-compatibility/2006" xmlns:a14="http://schemas.microsoft.com/office/drawing/2010/main" val="FFFF00" mc:Ignorable="a14" a14:legacySpreadsheetColorIndex="13"/>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54864" tIns="22860" rIns="54864" bIns="22860" anchor="ctr" upright="1"/>
        <a:lstStyle/>
        <a:p>
          <a:pPr algn="ctr" rtl="0">
            <a:defRPr sz="1000"/>
          </a:pPr>
          <a:r>
            <a:rPr lang="ja-JP" altLang="en-US" sz="1800" b="1" i="0" u="none" strike="noStrike" baseline="0">
              <a:solidFill>
                <a:srgbClr val="0000FF"/>
              </a:solidFill>
              <a:latin typeface="HG丸ｺﾞｼｯｸM-PRO"/>
              <a:ea typeface="HG丸ｺﾞｼｯｸM-PRO"/>
            </a:rPr>
            <a:t>★：記入の手引き</a:t>
          </a:r>
        </a:p>
      </xdr:txBody>
    </xdr:sp>
    <xdr:clientData/>
  </xdr:twoCellAnchor>
  <mc:AlternateContent xmlns:mc="http://schemas.openxmlformats.org/markup-compatibility/2006">
    <mc:Choice xmlns:a14="http://schemas.microsoft.com/office/drawing/2010/main" Requires="a14">
      <xdr:twoCellAnchor editAs="oneCell">
        <xdr:from>
          <xdr:col>29</xdr:col>
          <xdr:colOff>95250</xdr:colOff>
          <xdr:row>3</xdr:row>
          <xdr:rowOff>409575</xdr:rowOff>
        </xdr:from>
        <xdr:to>
          <xdr:col>53</xdr:col>
          <xdr:colOff>222885</xdr:colOff>
          <xdr:row>8</xdr:row>
          <xdr:rowOff>253365</xdr:rowOff>
        </xdr:to>
        <xdr:pic>
          <xdr:nvPicPr>
            <xdr:cNvPr id="4" name="図 15">
              <a:extLst>
                <a:ext uri="{FF2B5EF4-FFF2-40B4-BE49-F238E27FC236}">
                  <a16:creationId xmlns:a16="http://schemas.microsoft.com/office/drawing/2014/main" id="{00000000-0008-0000-1F00-000004000000}"/>
                </a:ext>
              </a:extLst>
            </xdr:cNvPr>
            <xdr:cNvPicPr>
              <a:picLocks noChangeAspect="1" noChangeArrowheads="1"/>
              <a:extLst>
                <a:ext uri="{84589F7E-364E-4C9E-8A38-B11213B215E9}">
                  <a14:cameraTool cellRange="#REF!" spid="_x0000_s563257"/>
                </a:ext>
              </a:extLst>
            </xdr:cNvPicPr>
          </xdr:nvPicPr>
          <xdr:blipFill>
            <a:blip xmlns:r="http://schemas.openxmlformats.org/officeDocument/2006/relationships" r:embed="rId1">
              <a:extLst>
                <a:ext uri="{28A0092B-C50C-407E-A947-70E740481C1C}">
                  <a14:useLocalDpi val="0"/>
                </a:ext>
              </a:extLst>
            </a:blip>
            <a:srcRect/>
            <a:stretch>
              <a:fillRect/>
            </a:stretch>
          </xdr:blipFill>
          <xdr:spPr bwMode="auto">
            <a:xfrm>
              <a:off x="6724650" y="1026795"/>
              <a:ext cx="5545455" cy="232791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twoCellAnchor>
    <xdr:from>
      <xdr:col>4</xdr:col>
      <xdr:colOff>127000</xdr:colOff>
      <xdr:row>22</xdr:row>
      <xdr:rowOff>76200</xdr:rowOff>
    </xdr:from>
    <xdr:to>
      <xdr:col>24</xdr:col>
      <xdr:colOff>190500</xdr:colOff>
      <xdr:row>28</xdr:row>
      <xdr:rowOff>215900</xdr:rowOff>
    </xdr:to>
    <xdr:sp macro="" textlink="">
      <xdr:nvSpPr>
        <xdr:cNvPr id="6" name="テキスト ボックス 5">
          <a:extLst>
            <a:ext uri="{FF2B5EF4-FFF2-40B4-BE49-F238E27FC236}">
              <a16:creationId xmlns:a16="http://schemas.microsoft.com/office/drawing/2014/main" id="{00000000-0008-0000-1F00-000006000000}"/>
            </a:ext>
          </a:extLst>
        </xdr:cNvPr>
        <xdr:cNvSpPr txBox="1"/>
      </xdr:nvSpPr>
      <xdr:spPr>
        <a:xfrm>
          <a:off x="1041400" y="7454900"/>
          <a:ext cx="4635500" cy="20320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選定後にご提出ください。</a:t>
          </a:r>
          <a:endParaRPr kumimoji="1" lang="en-US" altLang="ja-JP" sz="3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25</xdr:row>
      <xdr:rowOff>259976</xdr:rowOff>
    </xdr:from>
    <xdr:to>
      <xdr:col>25</xdr:col>
      <xdr:colOff>222068</xdr:colOff>
      <xdr:row>35</xdr:row>
      <xdr:rowOff>188259</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0" y="6965576"/>
          <a:ext cx="6049127" cy="27073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hangingPunct="1"/>
          <a:r>
            <a:rPr lang="en-US" altLang="ja-JP" sz="1050">
              <a:solidFill>
                <a:sysClr val="windowText" lastClr="000000"/>
              </a:solidFill>
              <a:effectLst/>
              <a:latin typeface="ＭＳ Ｐ明朝" panose="02020600040205080304" pitchFamily="18" charset="-128"/>
              <a:ea typeface="ＭＳ Ｐ明朝" panose="02020600040205080304" pitchFamily="18" charset="-128"/>
              <a:cs typeface="+mn-cs"/>
            </a:rPr>
            <a:t>(1)  </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応募者は、次に掲げる者でないことを誓約します。</a:t>
          </a:r>
        </a:p>
        <a:p>
          <a:pPr hangingPunct="1"/>
          <a:r>
            <a:rPr lang="ja-JP" altLang="en-US" sz="105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en-US" sz="1050" baseline="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ア　横浜市暴力団排除条例（平成</a:t>
          </a:r>
          <a:r>
            <a:rPr lang="en-US" altLang="ja-JP" sz="1050">
              <a:solidFill>
                <a:sysClr val="windowText" lastClr="000000"/>
              </a:solidFill>
              <a:effectLst/>
              <a:latin typeface="ＭＳ Ｐ明朝" panose="02020600040205080304" pitchFamily="18" charset="-128"/>
              <a:ea typeface="ＭＳ Ｐ明朝" panose="02020600040205080304" pitchFamily="18" charset="-128"/>
              <a:cs typeface="+mn-cs"/>
            </a:rPr>
            <a:t>23 </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年横浜市条例第</a:t>
          </a:r>
          <a:r>
            <a:rPr lang="en-US" altLang="ja-JP" sz="1050">
              <a:solidFill>
                <a:sysClr val="windowText" lastClr="000000"/>
              </a:solidFill>
              <a:effectLst/>
              <a:latin typeface="ＭＳ Ｐ明朝" panose="02020600040205080304" pitchFamily="18" charset="-128"/>
              <a:ea typeface="ＭＳ Ｐ明朝" panose="02020600040205080304" pitchFamily="18" charset="-128"/>
              <a:cs typeface="+mn-cs"/>
            </a:rPr>
            <a:t>51 </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号）第２条又は同条例第７条に規定された、</a:t>
          </a:r>
          <a:endParaRPr lang="en-US" altLang="ja-JP" sz="1050">
            <a:solidFill>
              <a:sysClr val="windowText" lastClr="000000"/>
            </a:solidFill>
            <a:effectLst/>
            <a:latin typeface="ＭＳ Ｐ明朝" panose="02020600040205080304" pitchFamily="18" charset="-128"/>
            <a:ea typeface="ＭＳ Ｐ明朝" panose="02020600040205080304" pitchFamily="18" charset="-128"/>
            <a:cs typeface="+mn-cs"/>
          </a:endParaRPr>
        </a:p>
        <a:p>
          <a:pPr hangingPunct="1"/>
          <a:r>
            <a:rPr lang="ja-JP" altLang="en-US" sz="105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暴力団、暴力団員、暴力団員等、暴力団経営支配法人等及び暴力団員等と密接な関係を有する</a:t>
          </a:r>
          <a:endParaRPr lang="en-US" altLang="ja-JP" sz="1050">
            <a:solidFill>
              <a:sysClr val="windowText" lastClr="000000"/>
            </a:solidFill>
            <a:effectLst/>
            <a:latin typeface="ＭＳ Ｐ明朝" panose="02020600040205080304" pitchFamily="18" charset="-128"/>
            <a:ea typeface="ＭＳ Ｐ明朝" panose="02020600040205080304" pitchFamily="18" charset="-128"/>
            <a:cs typeface="+mn-cs"/>
          </a:endParaRPr>
        </a:p>
        <a:p>
          <a:pPr hangingPunct="1"/>
          <a:r>
            <a:rPr lang="ja-JP" altLang="en-US" sz="105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と認められる者</a:t>
          </a:r>
        </a:p>
        <a:p>
          <a:pPr hangingPunct="0"/>
          <a:r>
            <a:rPr lang="ja-JP" altLang="en-US" sz="1050">
              <a:solidFill>
                <a:sysClr val="windowText" lastClr="000000"/>
              </a:solidFill>
              <a:effectLst/>
              <a:latin typeface="ＭＳ Ｐ明朝" panose="02020600040205080304" pitchFamily="18" charset="-128"/>
              <a:ea typeface="ＭＳ Ｐ明朝" panose="02020600040205080304" pitchFamily="18" charset="-128"/>
              <a:cs typeface="+mn-cs"/>
            </a:rPr>
            <a:t>　 イ</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　横浜市指名停止等措置要綱に基づく指名停止措置を受けている者</a:t>
          </a:r>
        </a:p>
        <a:p>
          <a:pPr hangingPunct="0"/>
          <a:r>
            <a:rPr lang="ja-JP" altLang="en-US" sz="1050">
              <a:solidFill>
                <a:sysClr val="windowText" lastClr="000000"/>
              </a:solidFill>
              <a:effectLst/>
              <a:latin typeface="ＭＳ Ｐ明朝" panose="02020600040205080304" pitchFamily="18" charset="-128"/>
              <a:ea typeface="ＭＳ Ｐ明朝" panose="02020600040205080304" pitchFamily="18" charset="-128"/>
              <a:cs typeface="+mn-cs"/>
            </a:rPr>
            <a:t>　 ウ</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　経営不振の状況（破産手続開始、民事再生手続開始、会社更生手続開始若しくは特別清算開</a:t>
          </a:r>
          <a:endParaRPr lang="en-US" altLang="ja-JP" sz="1050">
            <a:solidFill>
              <a:sysClr val="windowText" lastClr="000000"/>
            </a:solidFill>
            <a:effectLst/>
            <a:latin typeface="ＭＳ Ｐ明朝" panose="02020600040205080304" pitchFamily="18" charset="-128"/>
            <a:ea typeface="ＭＳ Ｐ明朝" panose="02020600040205080304" pitchFamily="18" charset="-128"/>
            <a:cs typeface="+mn-cs"/>
          </a:endParaRPr>
        </a:p>
        <a:p>
          <a:pPr hangingPunct="0"/>
          <a:r>
            <a:rPr lang="ja-JP" altLang="en-US" sz="105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始の申立て又は手形取引停止処分等がなされている状態をいう。）にある者 </a:t>
          </a:r>
        </a:p>
        <a:p>
          <a:pPr hangingPunct="0"/>
          <a:r>
            <a:rPr lang="ja-JP" altLang="en-US" sz="1050">
              <a:solidFill>
                <a:sysClr val="windowText" lastClr="000000"/>
              </a:solidFill>
              <a:effectLst/>
              <a:latin typeface="ＭＳ Ｐ明朝" panose="02020600040205080304" pitchFamily="18" charset="-128"/>
              <a:ea typeface="ＭＳ Ｐ明朝" panose="02020600040205080304" pitchFamily="18" charset="-128"/>
              <a:cs typeface="+mn-cs"/>
            </a:rPr>
            <a:t>　 エ</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　国税及び地方税を滞納している者</a:t>
          </a:r>
        </a:p>
        <a:p>
          <a:pPr hangingPunct="0"/>
          <a:r>
            <a:rPr lang="ja-JP" altLang="en-US" sz="1050">
              <a:solidFill>
                <a:sysClr val="windowText" lastClr="000000"/>
              </a:solidFill>
              <a:effectLst/>
              <a:latin typeface="ＭＳ Ｐ明朝" panose="02020600040205080304" pitchFamily="18" charset="-128"/>
              <a:ea typeface="ＭＳ Ｐ明朝" panose="02020600040205080304" pitchFamily="18" charset="-128"/>
              <a:cs typeface="+mn-cs"/>
            </a:rPr>
            <a:t>　 オ</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　地方自治法施行令（昭和</a:t>
          </a:r>
          <a:r>
            <a:rPr lang="en-US" altLang="ja-JP" sz="1050">
              <a:solidFill>
                <a:sysClr val="windowText" lastClr="000000"/>
              </a:solidFill>
              <a:effectLst/>
              <a:latin typeface="ＭＳ Ｐ明朝" panose="02020600040205080304" pitchFamily="18" charset="-128"/>
              <a:ea typeface="ＭＳ Ｐ明朝" panose="02020600040205080304" pitchFamily="18" charset="-128"/>
              <a:cs typeface="+mn-cs"/>
            </a:rPr>
            <a:t>22</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年政令第</a:t>
          </a:r>
          <a:r>
            <a:rPr lang="en-US" altLang="ja-JP" sz="1050">
              <a:solidFill>
                <a:sysClr val="windowText" lastClr="000000"/>
              </a:solidFill>
              <a:effectLst/>
              <a:latin typeface="ＭＳ Ｐ明朝" panose="02020600040205080304" pitchFamily="18" charset="-128"/>
              <a:ea typeface="ＭＳ Ｐ明朝" panose="02020600040205080304" pitchFamily="18" charset="-128"/>
              <a:cs typeface="+mn-cs"/>
            </a:rPr>
            <a:t>16</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号）第</a:t>
          </a:r>
          <a:r>
            <a:rPr lang="en-US" altLang="ja-JP" sz="1050">
              <a:solidFill>
                <a:sysClr val="windowText" lastClr="000000"/>
              </a:solidFill>
              <a:effectLst/>
              <a:latin typeface="ＭＳ Ｐ明朝" panose="02020600040205080304" pitchFamily="18" charset="-128"/>
              <a:ea typeface="ＭＳ Ｐ明朝" panose="02020600040205080304" pitchFamily="18" charset="-128"/>
              <a:cs typeface="+mn-cs"/>
            </a:rPr>
            <a:t>167</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条の４の規定に該当する者</a:t>
          </a:r>
        </a:p>
        <a:p>
          <a:pPr hangingPunct="0"/>
          <a:r>
            <a:rPr lang="en-US" altLang="ja-JP" sz="1050">
              <a:solidFill>
                <a:sysClr val="windowText" lastClr="000000"/>
              </a:solidFill>
              <a:effectLst/>
              <a:latin typeface="ＭＳ Ｐ明朝" panose="02020600040205080304" pitchFamily="18" charset="-128"/>
              <a:ea typeface="ＭＳ Ｐ明朝" panose="02020600040205080304" pitchFamily="18" charset="-128"/>
              <a:cs typeface="+mn-cs"/>
            </a:rPr>
            <a:t>  </a:t>
          </a:r>
          <a:endPar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endParaRPr>
        </a:p>
        <a:p>
          <a:pPr hangingPunct="0"/>
          <a:r>
            <a:rPr lang="en-US" altLang="ja-JP" sz="1050">
              <a:solidFill>
                <a:sysClr val="windowText" lastClr="000000"/>
              </a:solidFill>
              <a:effectLst/>
              <a:latin typeface="ＭＳ Ｐ明朝" panose="02020600040205080304" pitchFamily="18" charset="-128"/>
              <a:ea typeface="ＭＳ Ｐ明朝" panose="02020600040205080304" pitchFamily="18" charset="-128"/>
              <a:cs typeface="+mn-cs"/>
            </a:rPr>
            <a:t>(2)</a:t>
          </a:r>
          <a:r>
            <a:rPr lang="ja-JP" altLang="ja-JP" sz="1050">
              <a:solidFill>
                <a:srgbClr val="00B0F0"/>
              </a:solidFill>
              <a:effectLst/>
              <a:latin typeface="ＭＳ Ｐ明朝" panose="02020600040205080304" pitchFamily="18" charset="-128"/>
              <a:ea typeface="ＭＳ Ｐ明朝" panose="02020600040205080304" pitchFamily="18" charset="-128"/>
              <a:cs typeface="+mn-cs"/>
            </a:rPr>
            <a:t>　</a:t>
          </a:r>
          <a:r>
            <a:rPr lang="ja-JP" altLang="ja-JP" sz="1050">
              <a:solidFill>
                <a:schemeClr val="dk1"/>
              </a:solidFill>
              <a:effectLst/>
              <a:latin typeface="ＭＳ Ｐ明朝" panose="02020600040205080304" pitchFamily="18" charset="-128"/>
              <a:ea typeface="ＭＳ Ｐ明朝" panose="02020600040205080304" pitchFamily="18" charset="-128"/>
              <a:cs typeface="+mn-cs"/>
            </a:rPr>
            <a:t>横浜市が</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様式２「役員等氏名一覧表」の情報を神奈川県警察本部長に照会する</a:t>
          </a:r>
          <a:endParaRPr lang="en-US" altLang="ja-JP" sz="1050">
            <a:solidFill>
              <a:sysClr val="windowText" lastClr="000000"/>
            </a:solidFill>
            <a:effectLst/>
            <a:latin typeface="ＭＳ Ｐ明朝" panose="02020600040205080304" pitchFamily="18" charset="-128"/>
            <a:ea typeface="ＭＳ Ｐ明朝" panose="02020600040205080304" pitchFamily="18" charset="-128"/>
            <a:cs typeface="+mn-cs"/>
          </a:endParaRPr>
        </a:p>
        <a:p>
          <a:pPr hangingPunct="0"/>
          <a:r>
            <a:rPr lang="ja-JP" altLang="en-US" sz="105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ことについて、同意します。また、応募申請後、新たに就任した役員等について、市から追加提出を</a:t>
          </a:r>
          <a:endParaRPr lang="en-US" altLang="ja-JP" sz="1050">
            <a:solidFill>
              <a:sysClr val="windowText" lastClr="000000"/>
            </a:solidFill>
            <a:effectLst/>
            <a:latin typeface="ＭＳ Ｐ明朝" panose="02020600040205080304" pitchFamily="18" charset="-128"/>
            <a:ea typeface="ＭＳ Ｐ明朝" panose="02020600040205080304" pitchFamily="18" charset="-128"/>
            <a:cs typeface="+mn-cs"/>
          </a:endParaRPr>
        </a:p>
        <a:p>
          <a:pPr hangingPunct="0"/>
          <a:r>
            <a:rPr lang="ja-JP" altLang="en-US" sz="105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ja-JP" sz="1050">
              <a:solidFill>
                <a:sysClr val="windowText" lastClr="000000"/>
              </a:solidFill>
              <a:effectLst/>
              <a:latin typeface="ＭＳ Ｐ明朝" panose="02020600040205080304" pitchFamily="18" charset="-128"/>
              <a:ea typeface="ＭＳ Ｐ明朝" panose="02020600040205080304" pitchFamily="18" charset="-128"/>
              <a:cs typeface="+mn-cs"/>
            </a:rPr>
            <a:t>求められたときは、速やかに様式２「役員等氏名一覧表</a:t>
          </a:r>
          <a:r>
            <a:rPr lang="ja-JP" altLang="ja-JP" sz="1050">
              <a:solidFill>
                <a:schemeClr val="dk1"/>
              </a:solidFill>
              <a:effectLst/>
              <a:latin typeface="ＭＳ Ｐ明朝" panose="02020600040205080304" pitchFamily="18" charset="-128"/>
              <a:ea typeface="ＭＳ Ｐ明朝" panose="02020600040205080304" pitchFamily="18" charset="-128"/>
              <a:cs typeface="+mn-cs"/>
            </a:rPr>
            <a:t>」により追加提出します。</a:t>
          </a:r>
        </a:p>
        <a:p>
          <a:pPr hangingPunct="0"/>
          <a:r>
            <a:rPr lang="en-US" altLang="ja-JP" sz="1050">
              <a:solidFill>
                <a:schemeClr val="dk1"/>
              </a:solidFill>
              <a:effectLst/>
              <a:latin typeface="ＭＳ Ｐ明朝" panose="02020600040205080304" pitchFamily="18" charset="-128"/>
              <a:ea typeface="ＭＳ Ｐ明朝" panose="02020600040205080304" pitchFamily="18" charset="-128"/>
              <a:cs typeface="+mn-cs"/>
            </a:rPr>
            <a:t> </a:t>
          </a:r>
          <a:endParaRPr lang="ja-JP" altLang="ja-JP" sz="1050">
            <a:solidFill>
              <a:schemeClr val="dk1"/>
            </a:solidFill>
            <a:effectLst/>
            <a:latin typeface="ＭＳ Ｐ明朝" panose="02020600040205080304" pitchFamily="18" charset="-128"/>
            <a:ea typeface="ＭＳ Ｐ明朝" panose="02020600040205080304" pitchFamily="18" charset="-128"/>
            <a:cs typeface="+mn-cs"/>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xdr:col>
      <xdr:colOff>796635</xdr:colOff>
      <xdr:row>6</xdr:row>
      <xdr:rowOff>803565</xdr:rowOff>
    </xdr:from>
    <xdr:to>
      <xdr:col>5</xdr:col>
      <xdr:colOff>2436839</xdr:colOff>
      <xdr:row>10</xdr:row>
      <xdr:rowOff>110837</xdr:rowOff>
    </xdr:to>
    <xdr:sp macro="" textlink="">
      <xdr:nvSpPr>
        <xdr:cNvPr id="4" name="テキスト ボックス 3">
          <a:extLst>
            <a:ext uri="{FF2B5EF4-FFF2-40B4-BE49-F238E27FC236}">
              <a16:creationId xmlns:a16="http://schemas.microsoft.com/office/drawing/2014/main" id="{00000000-0008-0000-2000-000004000000}"/>
            </a:ext>
          </a:extLst>
        </xdr:cNvPr>
        <xdr:cNvSpPr txBox="1"/>
      </xdr:nvSpPr>
      <xdr:spPr>
        <a:xfrm>
          <a:off x="2823555" y="4240185"/>
          <a:ext cx="5808344" cy="360495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選定後にご提出ください。</a:t>
          </a:r>
          <a:endParaRPr kumimoji="1" lang="en-US" altLang="ja-JP" sz="3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107577</xdr:colOff>
      <xdr:row>47</xdr:row>
      <xdr:rowOff>44823</xdr:rowOff>
    </xdr:from>
    <xdr:to>
      <xdr:col>34</xdr:col>
      <xdr:colOff>27790</xdr:colOff>
      <xdr:row>50</xdr:row>
      <xdr:rowOff>17929</xdr:rowOff>
    </xdr:to>
    <xdr:sp macro="" textlink="">
      <xdr:nvSpPr>
        <xdr:cNvPr id="2" name="右中かっこ 1">
          <a:extLst>
            <a:ext uri="{FF2B5EF4-FFF2-40B4-BE49-F238E27FC236}">
              <a16:creationId xmlns:a16="http://schemas.microsoft.com/office/drawing/2014/main" id="{00000000-0008-0000-0300-000002000000}"/>
            </a:ext>
          </a:extLst>
        </xdr:cNvPr>
        <xdr:cNvSpPr/>
      </xdr:nvSpPr>
      <xdr:spPr bwMode="auto">
        <a:xfrm>
          <a:off x="7689477" y="8800203"/>
          <a:ext cx="125953" cy="681766"/>
        </a:xfrm>
        <a:prstGeom prst="rightBrace">
          <a:avLst/>
        </a:prstGeom>
        <a:noFill/>
        <a:ln w="38100" cap="flat" cmpd="sng" algn="ctr">
          <a:solidFill>
            <a:srgbClr val="FFFF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solidFill>
              <a:srgbClr val="FFFF00"/>
            </a:solidFill>
          </a:endParaRPr>
        </a:p>
      </xdr:txBody>
    </xdr:sp>
    <xdr:clientData/>
  </xdr:twoCellAnchor>
  <xdr:twoCellAnchor>
    <xdr:from>
      <xdr:col>34</xdr:col>
      <xdr:colOff>170330</xdr:colOff>
      <xdr:row>47</xdr:row>
      <xdr:rowOff>80682</xdr:rowOff>
    </xdr:from>
    <xdr:to>
      <xdr:col>42</xdr:col>
      <xdr:colOff>197224</xdr:colOff>
      <xdr:row>50</xdr:row>
      <xdr:rowOff>17930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7957970" y="8836062"/>
          <a:ext cx="1672814" cy="64590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ご注意ください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1019073</xdr:colOff>
      <xdr:row>17</xdr:row>
      <xdr:rowOff>209290</xdr:rowOff>
    </xdr:from>
    <xdr:to>
      <xdr:col>5</xdr:col>
      <xdr:colOff>837828</xdr:colOff>
      <xdr:row>25</xdr:row>
      <xdr:rowOff>76523</xdr:rowOff>
    </xdr:to>
    <xdr:sp macro="" textlink="" fLocksText="0">
      <xdr:nvSpPr>
        <xdr:cNvPr id="3107" name="AutoShape 7">
          <a:extLst>
            <a:ext uri="{FF2B5EF4-FFF2-40B4-BE49-F238E27FC236}">
              <a16:creationId xmlns:a16="http://schemas.microsoft.com/office/drawing/2014/main" id="{00000000-0008-0000-0800-0000230C0000}"/>
            </a:ext>
          </a:extLst>
        </xdr:cNvPr>
        <xdr:cNvSpPr/>
      </xdr:nvSpPr>
      <xdr:spPr bwMode="auto">
        <a:xfrm>
          <a:off x="1019175" y="6791325"/>
          <a:ext cx="6400800" cy="3200400"/>
        </a:xfrm>
        <a:prstGeom prst="borderCallout1">
          <a:avLst>
            <a:gd name="adj1" fmla="val 3972"/>
            <a:gd name="adj2" fmla="val -1222"/>
            <a:gd name="adj3" fmla="val 3122"/>
            <a:gd name="adj4" fmla="val -1222"/>
          </a:avLst>
        </a:prstGeom>
        <a:solidFill>
          <a:srgbClr val="FFFFFF"/>
        </a:solidFill>
        <a:ln w="9525">
          <a:solidFill>
            <a:srgbClr val="000000"/>
          </a:solidFill>
          <a:miter lim="800000"/>
        </a:ln>
      </xdr:spPr>
      <xdr:txBody>
        <a:bodyPr vertOverflow="clip" wrap="square" lIns="36576" tIns="18288" rIns="0" bIns="18288" anchor="ctr" upright="1"/>
        <a:lstStyle/>
        <a:p>
          <a:pPr algn="l" rtl="0">
            <a:lnSpc>
              <a:spcPts val="1300"/>
            </a:lnSpc>
            <a:defRPr sz="1000"/>
          </a:pPr>
          <a:r>
            <a:rPr lang="ja-JP" altLang="en-US" sz="1200" b="1" i="0" u="none" baseline="0">
              <a:solidFill>
                <a:srgbClr val="000000"/>
              </a:solidFill>
              <a:latin typeface="ＭＳ Ｐゴシック"/>
              <a:ea typeface="ＭＳ Ｐゴシック"/>
            </a:rPr>
            <a:t>【事業種別】</a:t>
          </a:r>
          <a:r>
            <a:rPr lang="ja-JP" altLang="en-US" sz="1200" b="0" i="0" u="none" baseline="0">
              <a:solidFill>
                <a:srgbClr val="000000"/>
              </a:solidFill>
              <a:latin typeface="ＭＳ Ｐゴシック"/>
              <a:ea typeface="ＭＳ Ｐゴシック"/>
            </a:rPr>
            <a:t>（※指定年月日≒開所年月日）</a:t>
          </a:r>
        </a:p>
        <a:p>
          <a:pPr algn="l" rtl="0">
            <a:lnSpc>
              <a:spcPts val="1300"/>
            </a:lnSpc>
          </a:pPr>
          <a:endParaRPr lang="ja-JP" altLang="en-US" sz="1200" b="0" i="0" u="none" baseline="0">
            <a:solidFill>
              <a:srgbClr val="000000"/>
            </a:solidFill>
            <a:latin typeface="ＭＳ Ｐゴシック"/>
            <a:ea typeface="ＭＳ Ｐゴシック"/>
          </a:endParaRPr>
        </a:p>
        <a:p>
          <a:pPr algn="l" rtl="0">
            <a:lnSpc>
              <a:spcPts val="1300"/>
            </a:lnSpc>
            <a:defRPr sz="1000"/>
          </a:pPr>
          <a:r>
            <a:rPr lang="ja-JP" altLang="en-US" sz="1200" b="0" i="0" u="none" baseline="0">
              <a:solidFill>
                <a:srgbClr val="000000"/>
              </a:solidFill>
              <a:latin typeface="ＭＳ Ｐゴシック"/>
              <a:ea typeface="ＭＳ Ｐゴシック"/>
            </a:rPr>
            <a:t>記載例は次のとおりです。</a:t>
          </a:r>
        </a:p>
        <a:p>
          <a:pPr algn="l" rtl="0">
            <a:lnSpc>
              <a:spcPts val="1300"/>
            </a:lnSpc>
            <a:defRPr sz="1000"/>
          </a:pPr>
          <a:r>
            <a:rPr lang="ja-JP" altLang="en-US" sz="1200" b="0" i="0" u="none" baseline="0">
              <a:solidFill>
                <a:srgbClr val="000000"/>
              </a:solidFill>
              <a:latin typeface="ＭＳ Ｐゴシック"/>
              <a:ea typeface="ＭＳ Ｐゴシック"/>
            </a:rPr>
            <a:t>■居住・宿泊系 ： 短期入所生活介護、短期入所療養介護、</a:t>
          </a:r>
        </a:p>
        <a:p>
          <a:pPr algn="l" rtl="0">
            <a:lnSpc>
              <a:spcPts val="1300"/>
            </a:lnSpc>
            <a:defRPr sz="1000"/>
          </a:pPr>
          <a:r>
            <a:rPr lang="ja-JP" altLang="en-US" sz="1200" b="0" i="0" u="none" baseline="0">
              <a:solidFill>
                <a:srgbClr val="000000"/>
              </a:solidFill>
              <a:latin typeface="ＭＳ Ｐゴシック"/>
              <a:ea typeface="ＭＳ Ｐゴシック"/>
            </a:rPr>
            <a:t>　　　　　　　　特定施設入居者生活介護（有料老人ホーム）、</a:t>
          </a:r>
        </a:p>
        <a:p>
          <a:pPr algn="l" rtl="0">
            <a:defRPr sz="1000"/>
          </a:pPr>
          <a:r>
            <a:rPr lang="ja-JP" altLang="en-US" sz="1200" b="0" i="0" u="none" baseline="0">
              <a:solidFill>
                <a:srgbClr val="000000"/>
              </a:solidFill>
              <a:latin typeface="ＭＳ Ｐゴシック"/>
              <a:ea typeface="ＭＳ Ｐゴシック"/>
            </a:rPr>
            <a:t>　　　　　　　　介護老人福祉施設（特別養護老人ホーム）、</a:t>
          </a:r>
        </a:p>
        <a:p>
          <a:pPr algn="l" rtl="0">
            <a:lnSpc>
              <a:spcPts val="1300"/>
            </a:lnSpc>
            <a:defRPr sz="1000"/>
          </a:pPr>
          <a:r>
            <a:rPr lang="ja-JP" altLang="en-US" sz="1200" b="0" i="0" u="none" baseline="0">
              <a:solidFill>
                <a:srgbClr val="000000"/>
              </a:solidFill>
              <a:latin typeface="ＭＳ Ｐゴシック"/>
              <a:ea typeface="ＭＳ Ｐゴシック"/>
            </a:rPr>
            <a:t>　　　　　　　　介護老人保健</a:t>
          </a:r>
          <a:r>
            <a:rPr lang="ja-JP" altLang="en-US" sz="1200" b="0" i="0" u="none" baseline="0">
              <a:solidFill>
                <a:sysClr val="windowText" lastClr="000000"/>
              </a:solidFill>
              <a:latin typeface="ＭＳ Ｐゴシック"/>
              <a:ea typeface="ＭＳ Ｐゴシック"/>
            </a:rPr>
            <a:t>施設、介護医療院</a:t>
          </a:r>
        </a:p>
        <a:p>
          <a:pPr algn="l" rtl="0">
            <a:lnSpc>
              <a:spcPts val="1300"/>
            </a:lnSpc>
            <a:defRPr sz="1000"/>
          </a:pPr>
          <a:r>
            <a:rPr lang="ja-JP" altLang="en-US" sz="1200" b="0" i="0" u="none" baseline="0">
              <a:solidFill>
                <a:srgbClr val="000000"/>
              </a:solidFill>
              <a:latin typeface="ＭＳ Ｐゴシック"/>
              <a:ea typeface="ＭＳ Ｐゴシック"/>
            </a:rPr>
            <a:t>　　　　　　　　認知症対応型共同生活介護、サービス付き高齢者向け住宅　等</a:t>
          </a:r>
        </a:p>
        <a:p>
          <a:pPr algn="l" rtl="0">
            <a:defRPr sz="1000"/>
          </a:pPr>
          <a:r>
            <a:rPr lang="ja-JP" altLang="en-US" sz="1200" b="0" i="0" u="none" baseline="0">
              <a:solidFill>
                <a:srgbClr val="000000"/>
              </a:solidFill>
              <a:latin typeface="ＭＳ Ｐゴシック"/>
              <a:ea typeface="ＭＳ Ｐゴシック"/>
            </a:rPr>
            <a:t>■（看護）小規模多機能　： 小規模多機能型居宅介護、看護小規模多機能型居宅介護</a:t>
          </a:r>
        </a:p>
        <a:p>
          <a:pPr algn="l" rtl="0">
            <a:lnSpc>
              <a:spcPts val="1300"/>
            </a:lnSpc>
            <a:defRPr sz="1000"/>
          </a:pPr>
          <a:r>
            <a:rPr lang="ja-JP" altLang="en-US" sz="1200" b="0" i="0" u="none" baseline="0">
              <a:solidFill>
                <a:srgbClr val="000000"/>
              </a:solidFill>
              <a:latin typeface="ＭＳ Ｐゴシック"/>
              <a:ea typeface="ＭＳ Ｐゴシック"/>
            </a:rPr>
            <a:t>■通所系 ： 通所介護、療養通所介護、通所リハビリテーション、認知症対応型通所介護等</a:t>
          </a:r>
        </a:p>
        <a:p>
          <a:pPr algn="l" rtl="0">
            <a:defRPr sz="1000"/>
          </a:pPr>
          <a:r>
            <a:rPr lang="ja-JP" altLang="en-US" sz="1200" b="0" i="0" u="none" baseline="0">
              <a:solidFill>
                <a:srgbClr val="000000"/>
              </a:solidFill>
              <a:latin typeface="ＭＳ Ｐゴシック"/>
              <a:ea typeface="ＭＳ Ｐゴシック"/>
            </a:rPr>
            <a:t>■訪問系 ： 訪問介護、訪問入浴介護、訪問リハビリテーション、居宅療養管理指導、</a:t>
          </a:r>
          <a:endParaRPr lang="en-US" altLang="ja-JP" sz="1200" b="0" i="0" u="none" baseline="0">
            <a:solidFill>
              <a:srgbClr val="000000"/>
            </a:solidFill>
            <a:latin typeface="ＭＳ Ｐゴシック"/>
            <a:ea typeface="ＭＳ Ｐゴシック"/>
          </a:endParaRPr>
        </a:p>
        <a:p>
          <a:pPr algn="l" rtl="0">
            <a:defRPr sz="1000"/>
          </a:pPr>
          <a:r>
            <a:rPr lang="ja-JP" altLang="en-US" sz="1200" b="0" i="0" u="none" baseline="0">
              <a:solidFill>
                <a:srgbClr val="000000"/>
              </a:solidFill>
              <a:latin typeface="ＭＳ Ｐゴシック"/>
              <a:ea typeface="ＭＳ Ｐゴシック"/>
            </a:rPr>
            <a:t>　　　　　　　　訪問看護、定期巡回・随時対応型訪問介護看護、夜間対応型訪問介護等</a:t>
          </a:r>
        </a:p>
        <a:p>
          <a:pPr algn="l" rtl="0">
            <a:lnSpc>
              <a:spcPts val="1300"/>
            </a:lnSpc>
            <a:defRPr sz="1000"/>
          </a:pPr>
          <a:r>
            <a:rPr lang="ja-JP" altLang="en-US" sz="1200" b="0" i="0" u="none" baseline="0">
              <a:solidFill>
                <a:srgbClr val="000000"/>
              </a:solidFill>
              <a:latin typeface="ＭＳ Ｐゴシック"/>
              <a:ea typeface="ＭＳ Ｐゴシック"/>
            </a:rPr>
            <a:t>■医療系 ： 病院、診療所</a:t>
          </a:r>
        </a:p>
        <a:p>
          <a:pPr algn="l" rtl="0">
            <a:defRPr sz="1000"/>
          </a:pPr>
          <a:r>
            <a:rPr lang="ja-JP" altLang="en-US" sz="1200" b="0" i="0" u="none" baseline="0">
              <a:solidFill>
                <a:srgbClr val="000000"/>
              </a:solidFill>
              <a:latin typeface="ＭＳ Ｐゴシック"/>
              <a:ea typeface="ＭＳ Ｐゴシック"/>
            </a:rPr>
            <a:t>■その他 ： その他保健医療サービス又は福祉サービスに関係すると思われる事業</a:t>
          </a:r>
        </a:p>
        <a:p>
          <a:pPr algn="l" rtl="0">
            <a:lnSpc>
              <a:spcPts val="1300"/>
            </a:lnSpc>
            <a:defRPr sz="1000"/>
          </a:pPr>
          <a:r>
            <a:rPr lang="ja-JP" altLang="en-US" sz="1200" b="0" i="0" u="none" baseline="0">
              <a:solidFill>
                <a:srgbClr val="000000"/>
              </a:solidFill>
              <a:latin typeface="ＭＳ Ｐゴシック"/>
              <a:ea typeface="ＭＳ Ｐゴシック"/>
            </a:rPr>
            <a:t>　　　　　　　　（福祉用具、配食サービス、地域交流サロン、送迎サービスなど）</a:t>
          </a:r>
        </a:p>
      </xdr:txBody>
    </xdr:sp>
    <xdr:clientData/>
  </xdr:twoCellAnchor>
  <xdr:twoCellAnchor editAs="oneCell">
    <xdr:from>
      <xdr:col>1</xdr:col>
      <xdr:colOff>714570</xdr:colOff>
      <xdr:row>29</xdr:row>
      <xdr:rowOff>66973</xdr:rowOff>
    </xdr:from>
    <xdr:to>
      <xdr:col>3</xdr:col>
      <xdr:colOff>1257746</xdr:colOff>
      <xdr:row>31</xdr:row>
      <xdr:rowOff>85464</xdr:rowOff>
    </xdr:to>
    <xdr:sp macro="" textlink="" fLocksText="0">
      <xdr:nvSpPr>
        <xdr:cNvPr id="3108" name="AutoShape 3">
          <a:extLst>
            <a:ext uri="{FF2B5EF4-FFF2-40B4-BE49-F238E27FC236}">
              <a16:creationId xmlns:a16="http://schemas.microsoft.com/office/drawing/2014/main" id="{00000000-0008-0000-0800-0000240C0000}"/>
            </a:ext>
          </a:extLst>
        </xdr:cNvPr>
        <xdr:cNvSpPr/>
      </xdr:nvSpPr>
      <xdr:spPr bwMode="auto">
        <a:xfrm>
          <a:off x="2057400" y="11477625"/>
          <a:ext cx="2657475" cy="866775"/>
        </a:xfrm>
        <a:prstGeom prst="borderCallout1">
          <a:avLst>
            <a:gd name="adj1" fmla="val 3381"/>
            <a:gd name="adj2" fmla="val 6083"/>
            <a:gd name="adj3" fmla="val -24692"/>
            <a:gd name="adj4" fmla="val -36380"/>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200" b="1" i="0" u="none" baseline="0">
              <a:solidFill>
                <a:sysClr val="windowText" lastClr="000000"/>
              </a:solidFill>
              <a:latin typeface="ＭＳ Ｐゴシック"/>
              <a:ea typeface="ＭＳ Ｐゴシック"/>
            </a:rPr>
            <a:t>【医療系の事業種別について】</a:t>
          </a:r>
          <a:endParaRPr lang="ja-JP" altLang="en-US" sz="1200" b="0" i="0" u="none" baseline="0">
            <a:solidFill>
              <a:sysClr val="windowText" lastClr="000000"/>
            </a:solidFill>
            <a:latin typeface="ＭＳ Ｐゴシック"/>
            <a:ea typeface="ＭＳ Ｐゴシック"/>
          </a:endParaRPr>
        </a:p>
        <a:p>
          <a:pPr algn="l" rtl="0">
            <a:lnSpc>
              <a:spcPts val="1300"/>
            </a:lnSpc>
            <a:defRPr sz="1000"/>
          </a:pPr>
          <a:r>
            <a:rPr lang="ja-JP" altLang="en-US" sz="1200" b="0" i="0" u="none" baseline="0">
              <a:solidFill>
                <a:sysClr val="windowText" lastClr="000000"/>
              </a:solidFill>
              <a:latin typeface="ＭＳ Ｐゴシック"/>
              <a:ea typeface="ＭＳ Ｐゴシック"/>
            </a:rPr>
            <a:t> 医療事業として病院を挙げる場合は、</a:t>
          </a:r>
        </a:p>
        <a:p>
          <a:pPr algn="l" rtl="0">
            <a:lnSpc>
              <a:spcPts val="1300"/>
            </a:lnSpc>
            <a:defRPr sz="1000"/>
          </a:pPr>
          <a:r>
            <a:rPr lang="ja-JP" altLang="en-US" sz="1200" b="0" i="0" u="none" baseline="0">
              <a:solidFill>
                <a:sysClr val="windowText" lastClr="000000"/>
              </a:solidFill>
              <a:latin typeface="ＭＳ Ｐゴシック"/>
              <a:ea typeface="ＭＳ Ｐゴシック"/>
            </a:rPr>
            <a:t>診療科目も併せて記入してください。</a:t>
          </a:r>
        </a:p>
        <a:p>
          <a:pPr algn="l" rtl="0">
            <a:lnSpc>
              <a:spcPts val="1200"/>
            </a:lnSpc>
            <a:defRPr sz="1000"/>
          </a:pPr>
          <a:r>
            <a:rPr lang="ja-JP" altLang="en-US" sz="1200" b="0" i="0" u="none" baseline="0">
              <a:solidFill>
                <a:sysClr val="windowText" lastClr="000000"/>
              </a:solidFill>
              <a:latin typeface="ＭＳ Ｐゴシック"/>
              <a:ea typeface="ＭＳ Ｐゴシック"/>
            </a:rPr>
            <a:t>（内科、外科、精神科等）　</a:t>
          </a:r>
        </a:p>
      </xdr:txBody>
    </xdr:sp>
    <xdr:clientData/>
  </xdr:twoCellAnchor>
  <xdr:twoCellAnchor>
    <xdr:from>
      <xdr:col>5</xdr:col>
      <xdr:colOff>323478</xdr:colOff>
      <xdr:row>1</xdr:row>
      <xdr:rowOff>75902</xdr:rowOff>
    </xdr:from>
    <xdr:to>
      <xdr:col>6</xdr:col>
      <xdr:colOff>1609092</xdr:colOff>
      <xdr:row>2</xdr:row>
      <xdr:rowOff>114300</xdr:rowOff>
    </xdr:to>
    <xdr:sp macro="" textlink="" fLocksText="0">
      <xdr:nvSpPr>
        <xdr:cNvPr id="3109" name="AutoShape 5">
          <a:extLst>
            <a:ext uri="{FF2B5EF4-FFF2-40B4-BE49-F238E27FC236}">
              <a16:creationId xmlns:a16="http://schemas.microsoft.com/office/drawing/2014/main" id="{00000000-0008-0000-0800-0000250C0000}"/>
            </a:ext>
          </a:extLst>
        </xdr:cNvPr>
        <xdr:cNvSpPr/>
      </xdr:nvSpPr>
      <xdr:spPr bwMode="auto">
        <a:xfrm>
          <a:off x="6905625" y="400050"/>
          <a:ext cx="3343275" cy="361950"/>
        </a:xfrm>
        <a:prstGeom prst="roundRect">
          <a:avLst>
            <a:gd name="adj" fmla="val 16667"/>
          </a:avLst>
        </a:prstGeom>
        <a:solidFill>
          <a:srgbClr val="FFFF00"/>
        </a:solidFill>
        <a:ln w="9525">
          <a:solidFill>
            <a:srgbClr val="000000"/>
          </a:solidFill>
          <a:round/>
        </a:ln>
      </xdr:spPr>
      <xdr:txBody>
        <a:bodyPr vertOverflow="clip" wrap="square" lIns="54864" tIns="22860" rIns="54864" bIns="22860" anchor="ctr" upright="1"/>
        <a:lstStyle/>
        <a:p>
          <a:pPr algn="ctr" rtl="0"/>
          <a:r>
            <a:rPr lang="ja-JP" altLang="en-US" sz="2400" b="1" i="0" u="none" baseline="0">
              <a:solidFill>
                <a:srgbClr val="0000FF"/>
              </a:solidFill>
              <a:latin typeface="HG丸ｺﾞｼｯｸM-PRO"/>
              <a:ea typeface="HG丸ｺﾞｼｯｸM-PRO"/>
            </a:rPr>
            <a:t>★：記入の手引き</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xdr:col>
      <xdr:colOff>828675</xdr:colOff>
      <xdr:row>18</xdr:row>
      <xdr:rowOff>9525</xdr:rowOff>
    </xdr:from>
    <xdr:ext cx="4086225" cy="1097916"/>
    <xdr:sp macro="" textlink="" fLocksText="0">
      <xdr:nvSpPr>
        <xdr:cNvPr id="2259" name="AutoShape 1">
          <a:extLst>
            <a:ext uri="{FF2B5EF4-FFF2-40B4-BE49-F238E27FC236}">
              <a16:creationId xmlns:a16="http://schemas.microsoft.com/office/drawing/2014/main" id="{00000000-0008-0000-0A00-0000D3080000}"/>
            </a:ext>
          </a:extLst>
        </xdr:cNvPr>
        <xdr:cNvSpPr/>
      </xdr:nvSpPr>
      <xdr:spPr bwMode="auto">
        <a:xfrm>
          <a:off x="3642995" y="6796405"/>
          <a:ext cx="4086225" cy="1097916"/>
        </a:xfrm>
        <a:prstGeom prst="borderCallout1">
          <a:avLst>
            <a:gd name="adj1" fmla="val 15792"/>
            <a:gd name="adj2" fmla="val -2116"/>
            <a:gd name="adj3" fmla="val -38157"/>
            <a:gd name="adj4" fmla="val -12699"/>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100" b="0" i="0" u="none" baseline="0">
              <a:solidFill>
                <a:srgbClr val="000000"/>
              </a:solidFill>
              <a:latin typeface="ＭＳ Ｐゴシック"/>
              <a:ea typeface="ＭＳ Ｐゴシック"/>
            </a:rPr>
            <a:t>【事業廃止実績について】</a:t>
          </a:r>
        </a:p>
        <a:p>
          <a:pPr algn="l" rtl="0">
            <a:lnSpc>
              <a:spcPts val="1200"/>
            </a:lnSpc>
            <a:defRPr sz="1000"/>
          </a:pPr>
          <a:r>
            <a:rPr lang="ja-JP" altLang="en-US" sz="1100" b="0" i="0" u="none" baseline="0">
              <a:solidFill>
                <a:srgbClr val="000000"/>
              </a:solidFill>
              <a:latin typeface="ＭＳ Ｐゴシック"/>
              <a:ea typeface="ＭＳ Ｐゴシック"/>
            </a:rPr>
            <a:t>　当該法人として横浜市内だけではなく、他市町村で廃止をしたサービスも含めて記入してください。</a:t>
          </a:r>
          <a:endParaRPr lang="en-US" altLang="ja-JP" sz="1100" b="0" i="0" u="none" baseline="0">
            <a:solidFill>
              <a:srgbClr val="000000"/>
            </a:solidFill>
            <a:latin typeface="ＭＳ Ｐゴシック"/>
            <a:ea typeface="ＭＳ Ｐゴシック"/>
          </a:endParaRPr>
        </a:p>
        <a:p>
          <a:pPr algn="l" rtl="0">
            <a:lnSpc>
              <a:spcPts val="1200"/>
            </a:lnSpc>
            <a:defRPr sz="1000"/>
          </a:pPr>
          <a:r>
            <a:rPr lang="ja-JP" altLang="en-US" sz="1100" b="0" i="0" u="none" baseline="0">
              <a:solidFill>
                <a:sysClr val="windowText" lastClr="000000"/>
              </a:solidFill>
              <a:latin typeface="ＭＳ Ｐゴシック"/>
              <a:ea typeface="ＭＳ Ｐゴシック"/>
            </a:rPr>
            <a:t>　譲渡した場合も、廃止として記入してください。</a:t>
          </a:r>
          <a:endParaRPr lang="en-US" altLang="ja-JP" sz="1100" b="0" i="0" u="none" baseline="0">
            <a:solidFill>
              <a:sysClr val="windowText" lastClr="000000"/>
            </a:solidFill>
            <a:latin typeface="ＭＳ Ｐゴシック"/>
            <a:ea typeface="ＭＳ Ｐゴシック"/>
          </a:endParaRPr>
        </a:p>
      </xdr:txBody>
    </xdr:sp>
    <xdr:clientData/>
  </xdr:oneCellAnchor>
  <xdr:oneCellAnchor>
    <xdr:from>
      <xdr:col>2</xdr:col>
      <xdr:colOff>1168400</xdr:colOff>
      <xdr:row>8</xdr:row>
      <xdr:rowOff>304165</xdr:rowOff>
    </xdr:from>
    <xdr:ext cx="4686300" cy="285750"/>
    <xdr:sp macro="" textlink="" fLocksText="0">
      <xdr:nvSpPr>
        <xdr:cNvPr id="2260" name="AutoShape 1">
          <a:extLst>
            <a:ext uri="{FF2B5EF4-FFF2-40B4-BE49-F238E27FC236}">
              <a16:creationId xmlns:a16="http://schemas.microsoft.com/office/drawing/2014/main" id="{00000000-0008-0000-0A00-0000D4080000}"/>
            </a:ext>
          </a:extLst>
        </xdr:cNvPr>
        <xdr:cNvSpPr/>
      </xdr:nvSpPr>
      <xdr:spPr bwMode="auto">
        <a:xfrm>
          <a:off x="3982720" y="2925445"/>
          <a:ext cx="4686300" cy="285750"/>
        </a:xfrm>
        <a:prstGeom prst="borderCallout1">
          <a:avLst>
            <a:gd name="adj1" fmla="val 15792"/>
            <a:gd name="adj2" fmla="val -2116"/>
            <a:gd name="adj3" fmla="val 158510"/>
            <a:gd name="adj4" fmla="val -9830"/>
          </a:avLst>
        </a:prstGeom>
        <a:solidFill>
          <a:srgbClr val="FFFFFF"/>
        </a:solidFill>
        <a:ln w="9525">
          <a:solidFill>
            <a:srgbClr val="000000"/>
          </a:solidFill>
          <a:miter lim="800000"/>
        </a:ln>
      </xdr:spPr>
      <xdr:txBody>
        <a:bodyPr vertOverflow="clip" wrap="square" lIns="27432" tIns="18288" rIns="0" bIns="18288" anchor="ctr" upright="1"/>
        <a:lstStyle/>
        <a:p>
          <a:pPr algn="ctr" rtl="0">
            <a:lnSpc>
              <a:spcPts val="1300"/>
            </a:lnSpc>
          </a:pPr>
          <a:r>
            <a:rPr lang="ja-JP" altLang="en-US" sz="1100" b="0" i="0" u="none" baseline="0">
              <a:solidFill>
                <a:srgbClr val="000000"/>
              </a:solidFill>
              <a:latin typeface="ＭＳ Ｐゴシック"/>
              <a:ea typeface="ＭＳ Ｐゴシック"/>
            </a:rPr>
            <a:t>事業廃止実績がなければ「事業廃止実績なし」と大きく記入してください。</a:t>
          </a:r>
          <a:endParaRPr lang="en-US" altLang="ja-JP" sz="1100" b="0" i="0" u="none" baseline="0">
            <a:solidFill>
              <a:srgbClr val="000000"/>
            </a:solidFill>
            <a:latin typeface="ＭＳ Ｐゴシック"/>
            <a:ea typeface="ＭＳ Ｐゴシック"/>
          </a:endParaRPr>
        </a:p>
      </xdr:txBody>
    </xdr:sp>
    <xdr:clientData/>
  </xdr:oneCellAnchor>
  <xdr:twoCellAnchor>
    <xdr:from>
      <xdr:col>1</xdr:col>
      <xdr:colOff>1447205</xdr:colOff>
      <xdr:row>10</xdr:row>
      <xdr:rowOff>37654</xdr:rowOff>
    </xdr:from>
    <xdr:to>
      <xdr:col>5</xdr:col>
      <xdr:colOff>1895672</xdr:colOff>
      <xdr:row>12</xdr:row>
      <xdr:rowOff>104775</xdr:rowOff>
    </xdr:to>
    <xdr:sp macro="" textlink="" fLocksText="0">
      <xdr:nvSpPr>
        <xdr:cNvPr id="2261" name="正方形/長方形 3">
          <a:extLst>
            <a:ext uri="{FF2B5EF4-FFF2-40B4-BE49-F238E27FC236}">
              <a16:creationId xmlns:a16="http://schemas.microsoft.com/office/drawing/2014/main" id="{00000000-0008-0000-0A00-0000D5080000}"/>
            </a:ext>
          </a:extLst>
        </xdr:cNvPr>
        <xdr:cNvSpPr/>
      </xdr:nvSpPr>
      <xdr:spPr>
        <a:xfrm>
          <a:off x="3047405" y="3517454"/>
          <a:ext cx="5668167" cy="905321"/>
        </a:xfrm>
        <a:prstGeom prst="rect">
          <a:avLst/>
        </a:prstGeom>
        <a:solidFill>
          <a:schemeClr val="bg1"/>
        </a:solidFill>
        <a:ln>
          <a:solidFill>
            <a:schemeClr val="accent6"/>
          </a:solidFill>
        </a:ln>
      </xdr:spPr>
      <xdr:style>
        <a:lnRef idx="2">
          <a:schemeClr val="accent6"/>
        </a:lnRef>
        <a:fillRef idx="1">
          <a:schemeClr val="bg1"/>
        </a:fillRef>
        <a:effectRef idx="0">
          <a:schemeClr val="accent6"/>
        </a:effectRef>
        <a:fontRef idx="minor">
          <a:schemeClr val="tx1"/>
        </a:fontRef>
      </xdr:style>
      <xdr:txBody>
        <a:bodyPr vertOverflow="clip" horzOverflow="clip" lIns="91440" tIns="45720" rIns="91440" bIns="45720" anchor="ctr"/>
        <a:lstStyle/>
        <a:p>
          <a:pPr algn="ctr"/>
          <a:r>
            <a:rPr lang="ja-JP" altLang="en-US" sz="4400">
              <a:solidFill>
                <a:srgbClr val="FF0000"/>
              </a:solidFill>
            </a:rPr>
            <a:t>事業廃止実績なし</a:t>
          </a:r>
        </a:p>
      </xdr:txBody>
    </xdr:sp>
    <xdr:clientData/>
  </xdr:twoCellAnchor>
  <xdr:twoCellAnchor>
    <xdr:from>
      <xdr:col>4</xdr:col>
      <xdr:colOff>895145</xdr:colOff>
      <xdr:row>2</xdr:row>
      <xdr:rowOff>9041</xdr:rowOff>
    </xdr:from>
    <xdr:to>
      <xdr:col>5</xdr:col>
      <xdr:colOff>3058976</xdr:colOff>
      <xdr:row>3</xdr:row>
      <xdr:rowOff>114412</xdr:rowOff>
    </xdr:to>
    <xdr:sp macro="" textlink="" fLocksText="0">
      <xdr:nvSpPr>
        <xdr:cNvPr id="2262" name="AutoShape 2">
          <a:extLst>
            <a:ext uri="{FF2B5EF4-FFF2-40B4-BE49-F238E27FC236}">
              <a16:creationId xmlns:a16="http://schemas.microsoft.com/office/drawing/2014/main" id="{00000000-0008-0000-0A00-0000D6080000}"/>
            </a:ext>
          </a:extLst>
        </xdr:cNvPr>
        <xdr:cNvSpPr/>
      </xdr:nvSpPr>
      <xdr:spPr bwMode="auto">
        <a:xfrm>
          <a:off x="6477000" y="352425"/>
          <a:ext cx="3390900" cy="361950"/>
        </a:xfrm>
        <a:prstGeom prst="roundRect">
          <a:avLst>
            <a:gd name="adj" fmla="val 16667"/>
          </a:avLst>
        </a:prstGeom>
        <a:solidFill>
          <a:srgbClr val="FFFF00"/>
        </a:solidFill>
        <a:ln w="9525">
          <a:solidFill>
            <a:srgbClr val="000000"/>
          </a:solidFill>
          <a:round/>
        </a:ln>
      </xdr:spPr>
      <xdr:txBody>
        <a:bodyPr vertOverflow="clip" wrap="square" lIns="54864" tIns="22860" rIns="54864" bIns="22860" anchor="ctr" upright="1"/>
        <a:lstStyle/>
        <a:p>
          <a:pPr algn="ctr" rtl="0"/>
          <a:r>
            <a:rPr lang="ja-JP" altLang="en-US" sz="2400" b="1" i="0" u="none" baseline="0">
              <a:solidFill>
                <a:srgbClr val="0000FF"/>
              </a:solidFill>
              <a:latin typeface="HG丸ｺﾞｼｯｸM-PRO"/>
              <a:ea typeface="HG丸ｺﾞｼｯｸM-PRO"/>
            </a:rPr>
            <a:t>★：記入の手引き</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133350</xdr:colOff>
      <xdr:row>3</xdr:row>
      <xdr:rowOff>162409</xdr:rowOff>
    </xdr:from>
    <xdr:to>
      <xdr:col>22</xdr:col>
      <xdr:colOff>333496</xdr:colOff>
      <xdr:row>5</xdr:row>
      <xdr:rowOff>266216</xdr:rowOff>
    </xdr:to>
    <xdr:sp macro="" textlink="" fLocksText="0">
      <xdr:nvSpPr>
        <xdr:cNvPr id="5055" name="AutoShape 6">
          <a:extLst>
            <a:ext uri="{FF2B5EF4-FFF2-40B4-BE49-F238E27FC236}">
              <a16:creationId xmlns:a16="http://schemas.microsoft.com/office/drawing/2014/main" id="{00000000-0008-0000-0C00-0000BF130000}"/>
            </a:ext>
          </a:extLst>
        </xdr:cNvPr>
        <xdr:cNvSpPr/>
      </xdr:nvSpPr>
      <xdr:spPr bwMode="auto">
        <a:xfrm>
          <a:off x="4162425" y="933450"/>
          <a:ext cx="2895600" cy="704850"/>
        </a:xfrm>
        <a:prstGeom prst="borderCallout1">
          <a:avLst>
            <a:gd name="adj1" fmla="val -2943"/>
            <a:gd name="adj2" fmla="val 30186"/>
            <a:gd name="adj3" fmla="val -35683"/>
            <a:gd name="adj4" fmla="val 34376"/>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100" b="0" i="0" u="none" baseline="0">
              <a:solidFill>
                <a:srgbClr val="000000"/>
              </a:solidFill>
              <a:latin typeface="ＭＳ Ｐゴシック"/>
              <a:ea typeface="ＭＳ Ｐゴシック"/>
            </a:rPr>
            <a:t>【本人同意について】</a:t>
          </a:r>
        </a:p>
        <a:p>
          <a:pPr algn="l" rtl="0">
            <a:lnSpc>
              <a:spcPts val="1300"/>
            </a:lnSpc>
            <a:defRPr sz="1000"/>
          </a:pPr>
          <a:r>
            <a:rPr lang="ja-JP" altLang="en-US" sz="1100" b="0" i="0" u="none" baseline="0">
              <a:solidFill>
                <a:srgbClr val="000000"/>
              </a:solidFill>
              <a:latin typeface="ＭＳ Ｐゴシック"/>
              <a:ea typeface="ＭＳ Ｐゴシック"/>
            </a:rPr>
            <a:t>　職業、職歴、資格は個人情報なので、</a:t>
          </a:r>
        </a:p>
        <a:p>
          <a:pPr algn="l" rtl="0">
            <a:lnSpc>
              <a:spcPts val="1200"/>
            </a:lnSpc>
            <a:defRPr sz="1000"/>
          </a:pPr>
          <a:r>
            <a:rPr lang="ja-JP" altLang="en-US" sz="1100" b="0" i="0" u="none" baseline="0">
              <a:solidFill>
                <a:srgbClr val="000000"/>
              </a:solidFill>
              <a:latin typeface="ＭＳ Ｐゴシック"/>
              <a:ea typeface="ＭＳ Ｐゴシック"/>
            </a:rPr>
            <a:t>必ず本人の同意を得てからご提出ください。</a:t>
          </a:r>
        </a:p>
      </xdr:txBody>
    </xdr:sp>
    <xdr:clientData/>
  </xdr:twoCellAnchor>
  <xdr:twoCellAnchor editAs="oneCell">
    <xdr:from>
      <xdr:col>4</xdr:col>
      <xdr:colOff>123816</xdr:colOff>
      <xdr:row>3</xdr:row>
      <xdr:rowOff>351606</xdr:rowOff>
    </xdr:from>
    <xdr:to>
      <xdr:col>14</xdr:col>
      <xdr:colOff>161925</xdr:colOff>
      <xdr:row>5</xdr:row>
      <xdr:rowOff>343235</xdr:rowOff>
    </xdr:to>
    <xdr:sp macro="" textlink="" fLocksText="0">
      <xdr:nvSpPr>
        <xdr:cNvPr id="5056" name="AutoShape 7">
          <a:extLst>
            <a:ext uri="{FF2B5EF4-FFF2-40B4-BE49-F238E27FC236}">
              <a16:creationId xmlns:a16="http://schemas.microsoft.com/office/drawing/2014/main" id="{00000000-0008-0000-0C00-0000C0130000}"/>
            </a:ext>
          </a:extLst>
        </xdr:cNvPr>
        <xdr:cNvSpPr/>
      </xdr:nvSpPr>
      <xdr:spPr bwMode="auto">
        <a:xfrm>
          <a:off x="1152525" y="1123950"/>
          <a:ext cx="2733675" cy="590550"/>
        </a:xfrm>
        <a:prstGeom prst="borderCallout1">
          <a:avLst>
            <a:gd name="adj1" fmla="val 15792"/>
            <a:gd name="adj2" fmla="val 102769"/>
            <a:gd name="adj3" fmla="val 21051"/>
            <a:gd name="adj4" fmla="val 102769"/>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100" b="0" i="0" u="none" baseline="0">
              <a:solidFill>
                <a:srgbClr val="000000"/>
              </a:solidFill>
              <a:latin typeface="ＭＳ Ｐゴシック"/>
              <a:ea typeface="ＭＳ Ｐゴシック"/>
            </a:rPr>
            <a:t>【代表者について】</a:t>
          </a:r>
        </a:p>
        <a:p>
          <a:pPr algn="l" rtl="0">
            <a:lnSpc>
              <a:spcPts val="1300"/>
            </a:lnSpc>
            <a:defRPr sz="1000"/>
          </a:pPr>
          <a:r>
            <a:rPr lang="ja-JP" altLang="en-US" sz="1100" b="0" i="0" u="none" baseline="0">
              <a:solidFill>
                <a:srgbClr val="000000"/>
              </a:solidFill>
              <a:latin typeface="ＭＳ Ｐゴシック"/>
              <a:ea typeface="ＭＳ Ｐゴシック"/>
            </a:rPr>
            <a:t>介護保険法でいう代表者です。</a:t>
          </a:r>
        </a:p>
        <a:p>
          <a:pPr algn="l" rtl="0">
            <a:lnSpc>
              <a:spcPts val="1200"/>
            </a:lnSpc>
            <a:defRPr sz="1000"/>
          </a:pPr>
          <a:r>
            <a:rPr lang="ja-JP" altLang="en-US" sz="1100" b="0" i="0" u="none" baseline="0">
              <a:solidFill>
                <a:srgbClr val="000000"/>
              </a:solidFill>
              <a:latin typeface="ＭＳ Ｐゴシック"/>
              <a:ea typeface="ＭＳ Ｐゴシック"/>
            </a:rPr>
            <a:t>原則、代表取締役を充てていただきます。</a:t>
          </a:r>
        </a:p>
      </xdr:txBody>
    </xdr:sp>
    <xdr:clientData/>
  </xdr:twoCellAnchor>
  <xdr:twoCellAnchor editAs="oneCell">
    <xdr:from>
      <xdr:col>14</xdr:col>
      <xdr:colOff>233680</xdr:colOff>
      <xdr:row>8</xdr:row>
      <xdr:rowOff>79335</xdr:rowOff>
    </xdr:from>
    <xdr:to>
      <xdr:col>20</xdr:col>
      <xdr:colOff>240507</xdr:colOff>
      <xdr:row>9</xdr:row>
      <xdr:rowOff>172720</xdr:rowOff>
    </xdr:to>
    <xdr:sp macro="" textlink="" fLocksText="0">
      <xdr:nvSpPr>
        <xdr:cNvPr id="5057" name="AutoShape 9">
          <a:extLst>
            <a:ext uri="{FF2B5EF4-FFF2-40B4-BE49-F238E27FC236}">
              <a16:creationId xmlns:a16="http://schemas.microsoft.com/office/drawing/2014/main" id="{00000000-0008-0000-0C00-0000C1130000}"/>
            </a:ext>
          </a:extLst>
        </xdr:cNvPr>
        <xdr:cNvSpPr/>
      </xdr:nvSpPr>
      <xdr:spPr bwMode="auto">
        <a:xfrm>
          <a:off x="3616960" y="2375495"/>
          <a:ext cx="1886427" cy="479465"/>
        </a:xfrm>
        <a:prstGeom prst="borderCallout1">
          <a:avLst>
            <a:gd name="adj1" fmla="val 44617"/>
            <a:gd name="adj2" fmla="val 99998"/>
            <a:gd name="adj3" fmla="val 196055"/>
            <a:gd name="adj4" fmla="val 126364"/>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000"/>
            </a:lnSpc>
            <a:defRPr sz="1000"/>
          </a:pPr>
          <a:r>
            <a:rPr lang="ja-JP" altLang="en-US" sz="1100" b="0" i="0" u="none" baseline="0">
              <a:solidFill>
                <a:srgbClr val="000000"/>
              </a:solidFill>
              <a:latin typeface="ＭＳ Ｐゴシック"/>
              <a:ea typeface="ＭＳ Ｐゴシック"/>
            </a:rPr>
            <a:t>【職務内容について】</a:t>
          </a:r>
        </a:p>
        <a:p>
          <a:pPr algn="l" rtl="0">
            <a:lnSpc>
              <a:spcPts val="1000"/>
            </a:lnSpc>
            <a:defRPr sz="1000"/>
          </a:pPr>
          <a:r>
            <a:rPr lang="ja-JP" altLang="en-US" sz="1100" b="0" i="0" u="none" baseline="0">
              <a:solidFill>
                <a:srgbClr val="000000"/>
              </a:solidFill>
              <a:latin typeface="ＭＳ Ｐゴシック"/>
              <a:ea typeface="ＭＳ Ｐゴシック"/>
            </a:rPr>
            <a:t>具体的に記入してください。</a:t>
          </a:r>
        </a:p>
      </xdr:txBody>
    </xdr:sp>
    <xdr:clientData/>
  </xdr:twoCellAnchor>
  <xdr:twoCellAnchor editAs="oneCell">
    <xdr:from>
      <xdr:col>1</xdr:col>
      <xdr:colOff>91440</xdr:colOff>
      <xdr:row>15</xdr:row>
      <xdr:rowOff>0</xdr:rowOff>
    </xdr:from>
    <xdr:to>
      <xdr:col>15</xdr:col>
      <xdr:colOff>30480</xdr:colOff>
      <xdr:row>18</xdr:row>
      <xdr:rowOff>121919</xdr:rowOff>
    </xdr:to>
    <xdr:sp macro="" textlink="" fLocksText="0">
      <xdr:nvSpPr>
        <xdr:cNvPr id="5058" name="AutoShape 11">
          <a:extLst>
            <a:ext uri="{FF2B5EF4-FFF2-40B4-BE49-F238E27FC236}">
              <a16:creationId xmlns:a16="http://schemas.microsoft.com/office/drawing/2014/main" id="{00000000-0008-0000-0C00-0000C2130000}"/>
            </a:ext>
          </a:extLst>
        </xdr:cNvPr>
        <xdr:cNvSpPr/>
      </xdr:nvSpPr>
      <xdr:spPr bwMode="auto">
        <a:xfrm>
          <a:off x="325120" y="4632960"/>
          <a:ext cx="3362960" cy="1005839"/>
        </a:xfrm>
        <a:prstGeom prst="borderCallout1">
          <a:avLst>
            <a:gd name="adj1" fmla="val -4869"/>
            <a:gd name="adj2" fmla="val 90613"/>
            <a:gd name="adj3" fmla="val -41065"/>
            <a:gd name="adj4" fmla="val 93606"/>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pPr>
          <a:r>
            <a:rPr lang="ja-JP" altLang="en-US" sz="1100" b="0" i="0" u="sng" baseline="0">
              <a:solidFill>
                <a:srgbClr val="FF0000"/>
              </a:solidFill>
              <a:latin typeface="ＭＳ Ｐゴシック"/>
              <a:ea typeface="ＭＳ Ｐゴシック"/>
            </a:rPr>
            <a:t>介護従事者として</a:t>
          </a:r>
          <a:r>
            <a:rPr lang="ja-JP" altLang="en-US" sz="1100" b="0" i="0" u="none" baseline="0">
              <a:solidFill>
                <a:srgbClr val="000000"/>
              </a:solidFill>
              <a:latin typeface="ＭＳ Ｐゴシック"/>
              <a:ea typeface="ＭＳ Ｐゴシック"/>
            </a:rPr>
            <a:t>従事した勤務先（事業所名・施設名）を記入してください。</a:t>
          </a:r>
          <a:endParaRPr lang="en-US" altLang="ja-JP" sz="1100" b="0" i="0" u="none" baseline="0">
            <a:solidFill>
              <a:srgbClr val="000000"/>
            </a:solidFill>
            <a:latin typeface="ＭＳ Ｐゴシック"/>
            <a:ea typeface="ＭＳ Ｐゴシック"/>
          </a:endParaRPr>
        </a:p>
        <a:p>
          <a:pPr algn="l" rtl="0">
            <a:lnSpc>
              <a:spcPts val="1300"/>
            </a:lnSpc>
          </a:pPr>
          <a:r>
            <a:rPr lang="ja-JP" altLang="en-US" sz="1100" b="0" i="0" u="none" baseline="0">
              <a:solidFill>
                <a:srgbClr val="000000"/>
              </a:solidFill>
              <a:latin typeface="ＭＳ Ｐゴシック"/>
              <a:ea typeface="ＭＳ Ｐゴシック"/>
            </a:rPr>
            <a:t>（介護従事者としての勤務経験がない場合は、空欄）</a:t>
          </a:r>
        </a:p>
      </xdr:txBody>
    </xdr:sp>
    <xdr:clientData/>
  </xdr:twoCellAnchor>
  <xdr:twoCellAnchor>
    <xdr:from>
      <xdr:col>17</xdr:col>
      <xdr:colOff>38100</xdr:colOff>
      <xdr:row>0</xdr:row>
      <xdr:rowOff>219001</xdr:rowOff>
    </xdr:from>
    <xdr:to>
      <xdr:col>25</xdr:col>
      <xdr:colOff>219233</xdr:colOff>
      <xdr:row>2</xdr:row>
      <xdr:rowOff>66303</xdr:rowOff>
    </xdr:to>
    <xdr:sp macro="" textlink="" fLocksText="0">
      <xdr:nvSpPr>
        <xdr:cNvPr id="5060" name="AutoShape 13">
          <a:extLst>
            <a:ext uri="{FF2B5EF4-FFF2-40B4-BE49-F238E27FC236}">
              <a16:creationId xmlns:a16="http://schemas.microsoft.com/office/drawing/2014/main" id="{00000000-0008-0000-0C00-0000C4130000}"/>
            </a:ext>
          </a:extLst>
        </xdr:cNvPr>
        <xdr:cNvSpPr/>
      </xdr:nvSpPr>
      <xdr:spPr bwMode="auto">
        <a:xfrm>
          <a:off x="4676775" y="219075"/>
          <a:ext cx="3324225" cy="361950"/>
        </a:xfrm>
        <a:prstGeom prst="roundRect">
          <a:avLst>
            <a:gd name="adj" fmla="val 16667"/>
          </a:avLst>
        </a:prstGeom>
        <a:solidFill>
          <a:srgbClr val="FFFF00"/>
        </a:solidFill>
        <a:ln w="9525">
          <a:solidFill>
            <a:srgbClr val="000000"/>
          </a:solidFill>
          <a:round/>
        </a:ln>
      </xdr:spPr>
      <xdr:txBody>
        <a:bodyPr vertOverflow="clip" wrap="square" lIns="54864" tIns="22860" rIns="54864" bIns="22860" anchor="ctr" upright="1"/>
        <a:lstStyle/>
        <a:p>
          <a:pPr algn="ctr" rtl="0"/>
          <a:r>
            <a:rPr lang="ja-JP" altLang="en-US" sz="1800" b="1" i="0" u="none" baseline="0">
              <a:solidFill>
                <a:srgbClr val="0000FF"/>
              </a:solidFill>
              <a:latin typeface="HG丸ｺﾞｼｯｸM-PRO"/>
              <a:ea typeface="HG丸ｺﾞｼｯｸM-PRO"/>
            </a:rPr>
            <a:t>★：記入の手引き</a:t>
          </a:r>
        </a:p>
      </xdr:txBody>
    </xdr:sp>
    <xdr:clientData/>
  </xdr:twoCellAnchor>
  <xdr:twoCellAnchor editAs="oneCell">
    <xdr:from>
      <xdr:col>16</xdr:col>
      <xdr:colOff>192405</xdr:colOff>
      <xdr:row>15</xdr:row>
      <xdr:rowOff>30480</xdr:rowOff>
    </xdr:from>
    <xdr:to>
      <xdr:col>25</xdr:col>
      <xdr:colOff>213490</xdr:colOff>
      <xdr:row>20</xdr:row>
      <xdr:rowOff>132080</xdr:rowOff>
    </xdr:to>
    <xdr:sp macro="" textlink="" fLocksText="0">
      <xdr:nvSpPr>
        <xdr:cNvPr id="5061" name="AutoShape 15" descr="キャンバス">
          <a:extLst>
            <a:ext uri="{FF2B5EF4-FFF2-40B4-BE49-F238E27FC236}">
              <a16:creationId xmlns:a16="http://schemas.microsoft.com/office/drawing/2014/main" id="{00000000-0008-0000-0C00-0000C5130000}"/>
            </a:ext>
          </a:extLst>
        </xdr:cNvPr>
        <xdr:cNvSpPr/>
      </xdr:nvSpPr>
      <xdr:spPr bwMode="auto">
        <a:xfrm>
          <a:off x="4124325" y="4663440"/>
          <a:ext cx="3160525" cy="1534160"/>
        </a:xfrm>
        <a:prstGeom prst="borderCallout1">
          <a:avLst>
            <a:gd name="adj1" fmla="val -405"/>
            <a:gd name="adj2" fmla="val 78026"/>
            <a:gd name="adj3" fmla="val -54317"/>
            <a:gd name="adj4" fmla="val 44394"/>
          </a:avLst>
        </a:prstGeom>
        <a:solidFill>
          <a:schemeClr val="bg1"/>
        </a:solidFill>
        <a:ln w="9525">
          <a:solidFill>
            <a:srgbClr val="000000"/>
          </a:solidFill>
          <a:miter lim="800000"/>
        </a:ln>
      </xdr:spPr>
      <xdr:txBody>
        <a:bodyPr vertOverflow="clip" wrap="square" lIns="27432" tIns="18288" rIns="0" bIns="18288" anchor="ctr" upright="1"/>
        <a:lstStyle/>
        <a:p>
          <a:pPr algn="l" rtl="0">
            <a:lnSpc>
              <a:spcPts val="1100"/>
            </a:lnSpc>
          </a:pPr>
          <a:endParaRPr lang="en-US" altLang="ja-JP" sz="1000" b="1" i="0" u="none" baseline="0">
            <a:solidFill>
              <a:srgbClr val="000000"/>
            </a:solidFill>
            <a:latin typeface="ＭＳ Ｐゴシック"/>
            <a:ea typeface="ＭＳ Ｐゴシック"/>
          </a:endParaRPr>
        </a:p>
        <a:p>
          <a:pPr algn="l" rtl="0">
            <a:lnSpc>
              <a:spcPts val="1100"/>
            </a:lnSpc>
          </a:pPr>
          <a:endParaRPr lang="en-US" altLang="ja-JP" sz="1000" b="1" i="0" u="none" baseline="0">
            <a:solidFill>
              <a:srgbClr val="000000"/>
            </a:solidFill>
            <a:latin typeface="ＭＳ Ｐゴシック"/>
            <a:ea typeface="ＭＳ Ｐゴシック"/>
          </a:endParaRPr>
        </a:p>
        <a:p>
          <a:pPr algn="l" rtl="0">
            <a:lnSpc>
              <a:spcPts val="1100"/>
            </a:lnSpc>
            <a:defRPr sz="1000"/>
          </a:pPr>
          <a:r>
            <a:rPr lang="ja-JP" altLang="en-US" sz="1000" b="1" i="0" u="none" baseline="0">
              <a:solidFill>
                <a:srgbClr val="000000"/>
              </a:solidFill>
              <a:latin typeface="ＭＳ Ｐゴシック"/>
              <a:ea typeface="ＭＳ Ｐゴシック"/>
            </a:rPr>
            <a:t>【種別について</a:t>
          </a:r>
          <a:r>
            <a:rPr lang="en-US" altLang="ja-JP" sz="1000" b="1" i="0" u="none" baseline="0">
              <a:solidFill>
                <a:srgbClr val="000000"/>
              </a:solidFill>
              <a:latin typeface="ＭＳ Ｐゴシック"/>
              <a:ea typeface="ＭＳ Ｐゴシック"/>
            </a:rPr>
            <a:t>】</a:t>
          </a:r>
          <a:r>
            <a:rPr lang="ja-JP" altLang="en-US" sz="1000" b="1" i="0" u="none" baseline="0">
              <a:solidFill>
                <a:srgbClr val="000000"/>
              </a:solidFill>
              <a:latin typeface="ＭＳ Ｐゴシック"/>
              <a:ea typeface="ＭＳ Ｐゴシック"/>
            </a:rPr>
            <a:t>（様式２－１、２－２、２－３共通）</a:t>
          </a:r>
          <a:endParaRPr lang="ja-JP" altLang="en-US" sz="1000" b="0" i="0" u="none" baseline="0">
            <a:solidFill>
              <a:srgbClr val="000000"/>
            </a:solidFill>
            <a:latin typeface="ＭＳ Ｐゴシック"/>
            <a:ea typeface="ＭＳ Ｐゴシック"/>
          </a:endParaRPr>
        </a:p>
        <a:p>
          <a:pPr algn="l" rtl="0">
            <a:lnSpc>
              <a:spcPts val="1100"/>
            </a:lnSpc>
            <a:defRPr sz="1000"/>
          </a:pPr>
          <a:endParaRPr lang="en-US" altLang="ja-JP" sz="1000" b="0" i="0" u="none" baseline="0">
            <a:solidFill>
              <a:srgbClr val="000000"/>
            </a:solidFill>
            <a:latin typeface="ＭＳ Ｐゴシック"/>
            <a:ea typeface="ＭＳ Ｐゴシック"/>
          </a:endParaRPr>
        </a:p>
        <a:p>
          <a:pPr algn="l" rtl="0">
            <a:lnSpc>
              <a:spcPts val="1100"/>
            </a:lnSpc>
            <a:defRPr sz="1000"/>
          </a:pPr>
          <a:r>
            <a:rPr lang="en-US" altLang="ja-JP" sz="1000" b="0" i="0" u="none" baseline="0">
              <a:solidFill>
                <a:srgbClr val="000000"/>
              </a:solidFill>
              <a:latin typeface="ＭＳ Ｐゴシック"/>
              <a:ea typeface="ＭＳ Ｐゴシック"/>
            </a:rPr>
            <a:t>※</a:t>
          </a:r>
          <a:r>
            <a:rPr lang="ja-JP" altLang="en-US" sz="1000" b="0" i="0" u="none" baseline="0">
              <a:solidFill>
                <a:srgbClr val="000000"/>
              </a:solidFill>
              <a:latin typeface="ＭＳ Ｐゴシック"/>
              <a:ea typeface="ＭＳ Ｐゴシック"/>
            </a:rPr>
            <a:t>介護保険法の名称を記入すること。</a:t>
          </a:r>
          <a:endParaRPr lang="en-US" altLang="ja-JP" sz="1000" b="0" i="0" u="none" baseline="0">
            <a:solidFill>
              <a:srgbClr val="000000"/>
            </a:solidFill>
            <a:latin typeface="ＭＳ Ｐゴシック"/>
            <a:ea typeface="ＭＳ Ｐゴシック"/>
          </a:endParaRPr>
        </a:p>
        <a:p>
          <a:pPr algn="l" rtl="0">
            <a:lnSpc>
              <a:spcPts val="1100"/>
            </a:lnSpc>
            <a:defRPr sz="1000"/>
          </a:pPr>
          <a:r>
            <a:rPr lang="ja-JP" altLang="en-US" sz="1000" b="0" i="0" u="none" baseline="0">
              <a:solidFill>
                <a:srgbClr val="000000"/>
              </a:solidFill>
              <a:latin typeface="ＭＳ Ｐゴシック"/>
              <a:ea typeface="ＭＳ Ｐゴシック"/>
            </a:rPr>
            <a:t>（例）</a:t>
          </a:r>
          <a:endParaRPr lang="en-US" altLang="ja-JP" sz="1000" b="0" i="0" u="none" baseline="0">
            <a:solidFill>
              <a:srgbClr val="000000"/>
            </a:solidFill>
            <a:latin typeface="ＭＳ Ｐゴシック"/>
            <a:ea typeface="ＭＳ Ｐゴシック"/>
          </a:endParaRPr>
        </a:p>
        <a:p>
          <a:pPr algn="l" rtl="0">
            <a:lnSpc>
              <a:spcPts val="1100"/>
            </a:lnSpc>
            <a:defRPr sz="1000"/>
          </a:pPr>
          <a:r>
            <a:rPr lang="ja-JP" altLang="en-US" sz="1000" b="0" i="0" u="none" baseline="0">
              <a:solidFill>
                <a:srgbClr val="000000"/>
              </a:solidFill>
              <a:latin typeface="ＭＳ Ｐゴシック"/>
              <a:ea typeface="ＭＳ Ｐゴシック"/>
            </a:rPr>
            <a:t>　・介護付き有料老人ホーム：「特定施設入居者生活介護」</a:t>
          </a:r>
          <a:endParaRPr lang="en-US" altLang="ja-JP" sz="1000" b="0" i="0" u="none" baseline="0">
            <a:solidFill>
              <a:srgbClr val="000000"/>
            </a:solidFill>
            <a:latin typeface="ＭＳ Ｐゴシック"/>
            <a:ea typeface="ＭＳ Ｐゴシック"/>
          </a:endParaRPr>
        </a:p>
        <a:p>
          <a:pPr algn="l" rtl="0">
            <a:lnSpc>
              <a:spcPts val="1100"/>
            </a:lnSpc>
            <a:defRPr sz="1000"/>
          </a:pPr>
          <a:r>
            <a:rPr lang="ja-JP" altLang="en-US" sz="1000" b="0" i="0" u="none" baseline="0">
              <a:solidFill>
                <a:srgbClr val="000000"/>
              </a:solidFill>
              <a:latin typeface="ＭＳ Ｐゴシック"/>
              <a:ea typeface="ＭＳ Ｐゴシック"/>
            </a:rPr>
            <a:t>    と記入</a:t>
          </a:r>
          <a:endParaRPr lang="en-US" altLang="ja-JP" sz="1000" b="0" i="0" u="none" baseline="0">
            <a:solidFill>
              <a:srgbClr val="000000"/>
            </a:solidFill>
            <a:latin typeface="ＭＳ Ｐゴシック"/>
            <a:ea typeface="ＭＳ Ｐゴシック"/>
          </a:endParaRPr>
        </a:p>
        <a:p>
          <a:pPr algn="l" rtl="0">
            <a:lnSpc>
              <a:spcPts val="1100"/>
            </a:lnSpc>
            <a:defRPr sz="1000"/>
          </a:pPr>
          <a:r>
            <a:rPr lang="ja-JP" altLang="en-US" sz="1000" b="0" i="0" u="none" baseline="0">
              <a:solidFill>
                <a:srgbClr val="000000"/>
              </a:solidFill>
              <a:latin typeface="ＭＳ Ｐゴシック"/>
              <a:ea typeface="ＭＳ Ｐゴシック"/>
            </a:rPr>
            <a:t>　・ショートステイ：「短期入所生活介護」と記入</a:t>
          </a:r>
          <a:endParaRPr lang="en-US" altLang="ja-JP" sz="1000" b="0" i="0" u="none" baseline="0">
            <a:solidFill>
              <a:srgbClr val="000000"/>
            </a:solidFill>
            <a:latin typeface="ＭＳ Ｐゴシック"/>
            <a:ea typeface="ＭＳ Ｐゴシック"/>
          </a:endParaRPr>
        </a:p>
        <a:p>
          <a:pPr algn="l" rtl="0">
            <a:lnSpc>
              <a:spcPts val="1100"/>
            </a:lnSpc>
          </a:pPr>
          <a:endParaRPr lang="ja-JP" altLang="en-US" sz="1000" b="0" i="0" u="none" baseline="0">
            <a:solidFill>
              <a:srgbClr val="000000"/>
            </a:solidFill>
            <a:latin typeface="ＭＳ Ｐゴシック"/>
            <a:ea typeface="ＭＳ Ｐゴシック"/>
          </a:endParaRPr>
        </a:p>
      </xdr:txBody>
    </xdr:sp>
    <xdr:clientData/>
  </xdr:twoCellAnchor>
  <xdr:twoCellAnchor editAs="oneCell">
    <xdr:from>
      <xdr:col>0</xdr:col>
      <xdr:colOff>167005</xdr:colOff>
      <xdr:row>25</xdr:row>
      <xdr:rowOff>72390</xdr:rowOff>
    </xdr:from>
    <xdr:to>
      <xdr:col>15</xdr:col>
      <xdr:colOff>10160</xdr:colOff>
      <xdr:row>26</xdr:row>
      <xdr:rowOff>71120</xdr:rowOff>
    </xdr:to>
    <xdr:sp macro="" textlink="" fLocksText="0">
      <xdr:nvSpPr>
        <xdr:cNvPr id="10" name="AutoShape 11">
          <a:extLst>
            <a:ext uri="{FF2B5EF4-FFF2-40B4-BE49-F238E27FC236}">
              <a16:creationId xmlns:a16="http://schemas.microsoft.com/office/drawing/2014/main" id="{00000000-0008-0000-0C00-00000A000000}"/>
            </a:ext>
          </a:extLst>
        </xdr:cNvPr>
        <xdr:cNvSpPr/>
      </xdr:nvSpPr>
      <xdr:spPr bwMode="auto">
        <a:xfrm>
          <a:off x="167005" y="7529830"/>
          <a:ext cx="3500755" cy="293370"/>
        </a:xfrm>
        <a:prstGeom prst="borderCallout1">
          <a:avLst>
            <a:gd name="adj1" fmla="val -4869"/>
            <a:gd name="adj2" fmla="val 90613"/>
            <a:gd name="adj3" fmla="val -250221"/>
            <a:gd name="adj4" fmla="val 84129"/>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pPr>
          <a:r>
            <a:rPr lang="ja-JP" altLang="en-US" sz="1100" b="0" i="0" u="none" baseline="0">
              <a:solidFill>
                <a:srgbClr val="000000"/>
              </a:solidFill>
              <a:latin typeface="ＭＳ Ｐゴシック"/>
              <a:ea typeface="ＭＳ Ｐゴシック"/>
            </a:rPr>
            <a:t>従事した勤務先（</a:t>
          </a:r>
          <a:r>
            <a:rPr lang="ja-JP" altLang="ja-JP" sz="1100" b="0" i="0" baseline="0">
              <a:effectLst/>
              <a:latin typeface="+mn-lt"/>
              <a:ea typeface="+mn-ea"/>
              <a:cs typeface="+mn-cs"/>
            </a:rPr>
            <a:t>法人名・会社名</a:t>
          </a:r>
          <a:r>
            <a:rPr lang="ja-JP" altLang="en-US" sz="1100" b="0" i="0" u="none" baseline="0">
              <a:solidFill>
                <a:srgbClr val="000000"/>
              </a:solidFill>
              <a:latin typeface="ＭＳ Ｐゴシック"/>
              <a:ea typeface="ＭＳ Ｐゴシック"/>
            </a:rPr>
            <a:t>）を記入してください。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231775</xdr:colOff>
      <xdr:row>8</xdr:row>
      <xdr:rowOff>107424</xdr:rowOff>
    </xdr:from>
    <xdr:to>
      <xdr:col>20</xdr:col>
      <xdr:colOff>374427</xdr:colOff>
      <xdr:row>10</xdr:row>
      <xdr:rowOff>20320</xdr:rowOff>
    </xdr:to>
    <xdr:sp macro="" textlink="" fLocksText="0">
      <xdr:nvSpPr>
        <xdr:cNvPr id="4549" name="AutoShape 28">
          <a:extLst>
            <a:ext uri="{FF2B5EF4-FFF2-40B4-BE49-F238E27FC236}">
              <a16:creationId xmlns:a16="http://schemas.microsoft.com/office/drawing/2014/main" id="{00000000-0008-0000-0E00-0000C5110000}"/>
            </a:ext>
          </a:extLst>
        </xdr:cNvPr>
        <xdr:cNvSpPr/>
      </xdr:nvSpPr>
      <xdr:spPr bwMode="auto">
        <a:xfrm>
          <a:off x="3361055" y="2393424"/>
          <a:ext cx="2296572" cy="552976"/>
        </a:xfrm>
        <a:prstGeom prst="borderCallout1">
          <a:avLst>
            <a:gd name="adj1" fmla="val 15792"/>
            <a:gd name="adj2" fmla="val 103019"/>
            <a:gd name="adj3" fmla="val 206979"/>
            <a:gd name="adj4" fmla="val 115561"/>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100" b="0" i="0" u="none" baseline="0">
              <a:solidFill>
                <a:srgbClr val="000000"/>
              </a:solidFill>
              <a:latin typeface="ＭＳ Ｐゴシック"/>
              <a:ea typeface="ＭＳ Ｐゴシック"/>
            </a:rPr>
            <a:t>【職務内容について】</a:t>
          </a:r>
        </a:p>
        <a:p>
          <a:pPr algn="l" rtl="0">
            <a:lnSpc>
              <a:spcPts val="1300"/>
            </a:lnSpc>
            <a:defRPr sz="1000"/>
          </a:pPr>
          <a:r>
            <a:rPr lang="ja-JP" altLang="en-US" sz="1100" b="0" i="0" u="none" baseline="0">
              <a:solidFill>
                <a:srgbClr val="000000"/>
              </a:solidFill>
              <a:latin typeface="ＭＳ Ｐゴシック"/>
              <a:ea typeface="ＭＳ Ｐゴシック"/>
            </a:rPr>
            <a:t>　なるべく具体的に表現してください。</a:t>
          </a:r>
        </a:p>
      </xdr:txBody>
    </xdr:sp>
    <xdr:clientData/>
  </xdr:twoCellAnchor>
  <xdr:twoCellAnchor editAs="oneCell">
    <xdr:from>
      <xdr:col>5</xdr:col>
      <xdr:colOff>38100</xdr:colOff>
      <xdr:row>17</xdr:row>
      <xdr:rowOff>279399</xdr:rowOff>
    </xdr:from>
    <xdr:to>
      <xdr:col>15</xdr:col>
      <xdr:colOff>152399</xdr:colOff>
      <xdr:row>19</xdr:row>
      <xdr:rowOff>142948</xdr:rowOff>
    </xdr:to>
    <xdr:sp macro="" textlink="" fLocksText="0">
      <xdr:nvSpPr>
        <xdr:cNvPr id="4550" name="AutoShape 29">
          <a:extLst>
            <a:ext uri="{FF2B5EF4-FFF2-40B4-BE49-F238E27FC236}">
              <a16:creationId xmlns:a16="http://schemas.microsoft.com/office/drawing/2014/main" id="{00000000-0008-0000-0E00-0000C6110000}"/>
            </a:ext>
          </a:extLst>
        </xdr:cNvPr>
        <xdr:cNvSpPr/>
      </xdr:nvSpPr>
      <xdr:spPr bwMode="auto">
        <a:xfrm>
          <a:off x="1308100" y="5448299"/>
          <a:ext cx="2870199" cy="523949"/>
        </a:xfrm>
        <a:prstGeom prst="borderCallout1">
          <a:avLst>
            <a:gd name="adj1" fmla="val 15792"/>
            <a:gd name="adj2" fmla="val -3019"/>
            <a:gd name="adj3" fmla="val 198946"/>
            <a:gd name="adj4" fmla="val -21495"/>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100" b="0" i="0" u="none" baseline="0">
              <a:solidFill>
                <a:srgbClr val="000000"/>
              </a:solidFill>
              <a:latin typeface="ＭＳ Ｐゴシック"/>
              <a:ea typeface="ＭＳ Ｐゴシック"/>
            </a:rPr>
            <a:t>【管理者経験について】</a:t>
          </a:r>
        </a:p>
        <a:p>
          <a:pPr algn="l" rtl="0">
            <a:lnSpc>
              <a:spcPts val="1200"/>
            </a:lnSpc>
            <a:defRPr sz="1000"/>
          </a:pPr>
          <a:r>
            <a:rPr lang="ja-JP" altLang="en-US" sz="1100" b="0" i="0" u="none" baseline="0">
              <a:solidFill>
                <a:srgbClr val="000000"/>
              </a:solidFill>
              <a:latin typeface="ＭＳ Ｐゴシック"/>
              <a:ea typeface="ＭＳ Ｐゴシック"/>
            </a:rPr>
            <a:t>　管理者経験がある場合、記入してください。</a:t>
          </a:r>
        </a:p>
      </xdr:txBody>
    </xdr:sp>
    <xdr:clientData/>
  </xdr:twoCellAnchor>
  <xdr:twoCellAnchor>
    <xdr:from>
      <xdr:col>17</xdr:col>
      <xdr:colOff>95250</xdr:colOff>
      <xdr:row>0</xdr:row>
      <xdr:rowOff>229046</xdr:rowOff>
    </xdr:from>
    <xdr:to>
      <xdr:col>25</xdr:col>
      <xdr:colOff>219149</xdr:colOff>
      <xdr:row>2</xdr:row>
      <xdr:rowOff>76349</xdr:rowOff>
    </xdr:to>
    <xdr:sp macro="" textlink="" fLocksText="0">
      <xdr:nvSpPr>
        <xdr:cNvPr id="4551" name="AutoShape 33">
          <a:extLst>
            <a:ext uri="{FF2B5EF4-FFF2-40B4-BE49-F238E27FC236}">
              <a16:creationId xmlns:a16="http://schemas.microsoft.com/office/drawing/2014/main" id="{00000000-0008-0000-0E00-0000C7110000}"/>
            </a:ext>
          </a:extLst>
        </xdr:cNvPr>
        <xdr:cNvSpPr/>
      </xdr:nvSpPr>
      <xdr:spPr bwMode="auto">
        <a:xfrm>
          <a:off x="4752975" y="228600"/>
          <a:ext cx="3381375" cy="361950"/>
        </a:xfrm>
        <a:prstGeom prst="roundRect">
          <a:avLst>
            <a:gd name="adj" fmla="val 16667"/>
          </a:avLst>
        </a:prstGeom>
        <a:solidFill>
          <a:srgbClr val="FFFF00"/>
        </a:solidFill>
        <a:ln w="9525">
          <a:solidFill>
            <a:srgbClr val="000000"/>
          </a:solidFill>
          <a:round/>
        </a:ln>
      </xdr:spPr>
      <xdr:txBody>
        <a:bodyPr vertOverflow="clip" wrap="square" lIns="54864" tIns="22860" rIns="54864" bIns="22860" anchor="ctr" upright="1"/>
        <a:lstStyle/>
        <a:p>
          <a:pPr algn="ctr" rtl="0"/>
          <a:r>
            <a:rPr lang="ja-JP" altLang="en-US" sz="1800" b="1" i="0" u="none" baseline="0">
              <a:solidFill>
                <a:srgbClr val="0000FF"/>
              </a:solidFill>
              <a:latin typeface="HG丸ｺﾞｼｯｸM-PRO"/>
              <a:ea typeface="HG丸ｺﾞｼｯｸM-PRO"/>
            </a:rPr>
            <a:t>★：記入の手引き</a:t>
          </a:r>
        </a:p>
      </xdr:txBody>
    </xdr:sp>
    <xdr:clientData/>
  </xdr:twoCellAnchor>
  <xdr:oneCellAnchor>
    <xdr:from>
      <xdr:col>0</xdr:col>
      <xdr:colOff>180975</xdr:colOff>
      <xdr:row>16</xdr:row>
      <xdr:rowOff>38100</xdr:rowOff>
    </xdr:from>
    <xdr:ext cx="3354705" cy="459740"/>
    <xdr:sp macro="" textlink="" fLocksText="0">
      <xdr:nvSpPr>
        <xdr:cNvPr id="4552" name="AutoShape 11">
          <a:extLst>
            <a:ext uri="{FF2B5EF4-FFF2-40B4-BE49-F238E27FC236}">
              <a16:creationId xmlns:a16="http://schemas.microsoft.com/office/drawing/2014/main" id="{00000000-0008-0000-0E00-0000C8110000}"/>
            </a:ext>
          </a:extLst>
        </xdr:cNvPr>
        <xdr:cNvSpPr/>
      </xdr:nvSpPr>
      <xdr:spPr bwMode="auto">
        <a:xfrm>
          <a:off x="180975" y="4843780"/>
          <a:ext cx="3354705" cy="459740"/>
        </a:xfrm>
        <a:prstGeom prst="borderCallout1">
          <a:avLst>
            <a:gd name="adj1" fmla="val -4869"/>
            <a:gd name="adj2" fmla="val 90613"/>
            <a:gd name="adj3" fmla="val -111845"/>
            <a:gd name="adj4" fmla="val 96559"/>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pPr>
          <a:r>
            <a:rPr lang="ja-JP" altLang="en-US" sz="1100" b="0" i="0" u="sng" baseline="0">
              <a:solidFill>
                <a:srgbClr val="000000"/>
              </a:solidFill>
              <a:latin typeface="ＭＳ Ｐゴシック"/>
              <a:ea typeface="ＭＳ Ｐゴシック"/>
            </a:rPr>
            <a:t>介護従事者として</a:t>
          </a:r>
          <a:r>
            <a:rPr lang="ja-JP" altLang="en-US" sz="1100" b="0" i="0" u="none" baseline="0">
              <a:solidFill>
                <a:srgbClr val="000000"/>
              </a:solidFill>
              <a:latin typeface="ＭＳ Ｐゴシック"/>
              <a:ea typeface="ＭＳ Ｐゴシック"/>
            </a:rPr>
            <a:t>従事した勤務先（事業所名・施設名）を記入してください。</a:t>
          </a:r>
        </a:p>
      </xdr:txBody>
    </xdr:sp>
    <xdr:clientData/>
  </xdr:oneCellAnchor>
  <xdr:twoCellAnchor editAs="oneCell">
    <xdr:from>
      <xdr:col>4</xdr:col>
      <xdr:colOff>247557</xdr:colOff>
      <xdr:row>5</xdr:row>
      <xdr:rowOff>3510</xdr:rowOff>
    </xdr:from>
    <xdr:to>
      <xdr:col>14</xdr:col>
      <xdr:colOff>238125</xdr:colOff>
      <xdr:row>6</xdr:row>
      <xdr:rowOff>304316</xdr:rowOff>
    </xdr:to>
    <xdr:sp macro="" textlink="" fLocksText="0">
      <xdr:nvSpPr>
        <xdr:cNvPr id="4553" name="AutoShape 2">
          <a:extLst>
            <a:ext uri="{FF2B5EF4-FFF2-40B4-BE49-F238E27FC236}">
              <a16:creationId xmlns:a16="http://schemas.microsoft.com/office/drawing/2014/main" id="{00000000-0008-0000-0E00-0000C9110000}"/>
            </a:ext>
          </a:extLst>
        </xdr:cNvPr>
        <xdr:cNvSpPr/>
      </xdr:nvSpPr>
      <xdr:spPr bwMode="auto">
        <a:xfrm>
          <a:off x="1263557" y="1438610"/>
          <a:ext cx="2695668" cy="478606"/>
        </a:xfrm>
        <a:prstGeom prst="borderCallout1">
          <a:avLst>
            <a:gd name="adj1" fmla="val -31650"/>
            <a:gd name="adj2" fmla="val 26806"/>
            <a:gd name="adj3" fmla="val -3603"/>
            <a:gd name="adj4" fmla="val 49878"/>
          </a:avLst>
        </a:prstGeom>
        <a:solidFill>
          <a:srgbClr val="FFFFFF"/>
        </a:solidFill>
        <a:ln w="9525">
          <a:solidFill>
            <a:srgbClr val="000000"/>
          </a:solidFill>
          <a:miter lim="800000"/>
        </a:ln>
      </xdr:spPr>
      <xdr:txBody>
        <a:bodyPr vertOverflow="clip" wrap="square" lIns="27432" tIns="18288" rIns="0" bIns="18288" anchor="ctr" upright="1"/>
        <a:lstStyle/>
        <a:p>
          <a:pPr marL="0" marR="0" lvl="0" indent="0" algn="l" defTabSz="914400" rtl="0" eaLnBrk="1" fontAlgn="auto" latinLnBrk="0" hangingPunct="1">
            <a:lnSpc>
              <a:spcPts val="1200"/>
            </a:lnSpc>
            <a:spcBef>
              <a:spcPts val="0"/>
            </a:spcBef>
            <a:spcAft>
              <a:spcPts val="0"/>
            </a:spcAft>
            <a:buClrTx/>
            <a:buSzTx/>
            <a:buFontTx/>
            <a:buNone/>
            <a:defRPr sz="1000"/>
          </a:pPr>
          <a:r>
            <a:rPr lang="ja-JP" altLang="en-US" sz="1100" b="0" i="0" u="none" kern="0" spc="0" baseline="0">
              <a:ln>
                <a:noFill/>
              </a:ln>
              <a:solidFill>
                <a:srgbClr val="000000"/>
              </a:solidFill>
              <a:latin typeface="ＭＳ Ｐゴシック"/>
              <a:ea typeface="ＭＳ Ｐゴシック"/>
            </a:rPr>
            <a:t>該当する方に■黒ヌリして下さい。</a:t>
          </a:r>
          <a:endParaRPr lang="en-US" altLang="ja-JP" sz="1100" b="0" i="0" u="none" kern="0" spc="0" baseline="0">
            <a:ln>
              <a:noFill/>
            </a:ln>
            <a:solidFill>
              <a:srgbClr val="000000"/>
            </a:solidFill>
            <a:latin typeface="ＭＳ Ｐゴシック"/>
            <a:ea typeface="ＭＳ Ｐゴシック"/>
          </a:endParaRPr>
        </a:p>
        <a:p>
          <a:pPr marL="0" marR="0" lvl="0" indent="0" algn="l" defTabSz="914400" rtl="0" eaLnBrk="1" fontAlgn="auto" latinLnBrk="0" hangingPunct="1">
            <a:lnSpc>
              <a:spcPts val="1200"/>
            </a:lnSpc>
            <a:spcBef>
              <a:spcPts val="0"/>
            </a:spcBef>
            <a:spcAft>
              <a:spcPts val="0"/>
            </a:spcAft>
            <a:buClrTx/>
            <a:buSzTx/>
            <a:buFontTx/>
            <a:buNone/>
          </a:pPr>
          <a:endParaRPr lang="ja-JP" altLang="en-US" sz="1100" b="0" i="0" u="none" kern="0" spc="0" baseline="0">
            <a:ln>
              <a:noFill/>
            </a:ln>
            <a:solidFill>
              <a:srgbClr val="000000"/>
            </a:solidFill>
            <a:latin typeface="ＭＳ Ｐゴシック"/>
            <a:ea typeface="ＭＳ Ｐゴシック"/>
          </a:endParaRPr>
        </a:p>
      </xdr:txBody>
    </xdr:sp>
    <xdr:clientData/>
  </xdr:twoCellAnchor>
  <xdr:twoCellAnchor editAs="oneCell">
    <xdr:from>
      <xdr:col>19</xdr:col>
      <xdr:colOff>434975</xdr:colOff>
      <xdr:row>5</xdr:row>
      <xdr:rowOff>94838</xdr:rowOff>
    </xdr:from>
    <xdr:to>
      <xdr:col>25</xdr:col>
      <xdr:colOff>252169</xdr:colOff>
      <xdr:row>8</xdr:row>
      <xdr:rowOff>15612</xdr:rowOff>
    </xdr:to>
    <xdr:sp macro="" textlink="" fLocksText="0">
      <xdr:nvSpPr>
        <xdr:cNvPr id="4554" name="AutoShape 11">
          <a:extLst>
            <a:ext uri="{FF2B5EF4-FFF2-40B4-BE49-F238E27FC236}">
              <a16:creationId xmlns:a16="http://schemas.microsoft.com/office/drawing/2014/main" id="{00000000-0008-0000-0E00-0000CA110000}"/>
            </a:ext>
          </a:extLst>
        </xdr:cNvPr>
        <xdr:cNvSpPr/>
      </xdr:nvSpPr>
      <xdr:spPr bwMode="auto">
        <a:xfrm>
          <a:off x="5210175" y="1527398"/>
          <a:ext cx="2214954" cy="774214"/>
        </a:xfrm>
        <a:prstGeom prst="borderCallout1">
          <a:avLst>
            <a:gd name="adj1" fmla="val 10804"/>
            <a:gd name="adj2" fmla="val 99174"/>
            <a:gd name="adj3" fmla="val 10938"/>
            <a:gd name="adj4" fmla="val 98943"/>
          </a:avLst>
        </a:prstGeom>
        <a:solidFill>
          <a:srgbClr val="FFFF00"/>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200" b="0" i="0" u="none" baseline="0">
              <a:solidFill>
                <a:srgbClr val="000000"/>
              </a:solidFill>
              <a:latin typeface="ＭＳ Ｐゴシック"/>
              <a:ea typeface="ＭＳ Ｐゴシック"/>
            </a:rPr>
            <a:t>【本様式について】</a:t>
          </a:r>
        </a:p>
        <a:p>
          <a:pPr algn="l" rtl="0">
            <a:lnSpc>
              <a:spcPts val="1200"/>
            </a:lnSpc>
            <a:defRPr sz="1000"/>
          </a:pPr>
          <a:r>
            <a:rPr lang="ja-JP" altLang="en-US" sz="1200" b="0" i="0" u="none" baseline="0">
              <a:solidFill>
                <a:srgbClr val="000000"/>
              </a:solidFill>
              <a:latin typeface="ＭＳ Ｐゴシック"/>
              <a:ea typeface="ＭＳ Ｐゴシック"/>
            </a:rPr>
            <a:t>　 </a:t>
          </a:r>
          <a:r>
            <a:rPr lang="ja-JP" altLang="en-US" sz="1200" b="0" i="0" u="none" baseline="0">
              <a:solidFill>
                <a:srgbClr val="FF0000"/>
              </a:solidFill>
              <a:latin typeface="ＭＳ Ｐゴシック"/>
              <a:ea typeface="ＭＳ Ｐゴシック"/>
            </a:rPr>
            <a:t>複数人記載する必要がある場合（併設の計画等）は、複数枚に分けて提出してください。</a:t>
          </a:r>
        </a:p>
      </xdr:txBody>
    </xdr:sp>
    <xdr:clientData/>
  </xdr:twoCellAnchor>
  <xdr:twoCellAnchor editAs="oneCell">
    <xdr:from>
      <xdr:col>6</xdr:col>
      <xdr:colOff>50800</xdr:colOff>
      <xdr:row>25</xdr:row>
      <xdr:rowOff>182880</xdr:rowOff>
    </xdr:from>
    <xdr:to>
      <xdr:col>12</xdr:col>
      <xdr:colOff>20320</xdr:colOff>
      <xdr:row>27</xdr:row>
      <xdr:rowOff>121920</xdr:rowOff>
    </xdr:to>
    <xdr:sp macro="" textlink="" fLocksText="0">
      <xdr:nvSpPr>
        <xdr:cNvPr id="9" name="AutoShape 9">
          <a:extLst>
            <a:ext uri="{FF2B5EF4-FFF2-40B4-BE49-F238E27FC236}">
              <a16:creationId xmlns:a16="http://schemas.microsoft.com/office/drawing/2014/main" id="{00000000-0008-0000-0E00-000009000000}"/>
            </a:ext>
          </a:extLst>
        </xdr:cNvPr>
        <xdr:cNvSpPr/>
      </xdr:nvSpPr>
      <xdr:spPr bwMode="auto">
        <a:xfrm>
          <a:off x="1452880" y="7691120"/>
          <a:ext cx="1422400" cy="447040"/>
        </a:xfrm>
        <a:prstGeom prst="borderCallout1">
          <a:avLst>
            <a:gd name="adj1" fmla="val 34298"/>
            <a:gd name="adj2" fmla="val -1102"/>
            <a:gd name="adj3" fmla="val -66564"/>
            <a:gd name="adj4" fmla="val -45569"/>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000"/>
            </a:lnSpc>
            <a:defRPr sz="1000"/>
          </a:pPr>
          <a:r>
            <a:rPr lang="ja-JP" altLang="en-US" sz="1100" b="0" i="0" u="none" baseline="0">
              <a:solidFill>
                <a:srgbClr val="000000"/>
              </a:solidFill>
              <a:latin typeface="ＭＳ Ｐゴシック"/>
              <a:ea typeface="ＭＳ Ｐゴシック"/>
            </a:rPr>
            <a:t>看護師免許証の写しを添付してください。</a:t>
          </a:r>
        </a:p>
      </xdr:txBody>
    </xdr:sp>
    <xdr:clientData/>
  </xdr:twoCellAnchor>
  <xdr:twoCellAnchor editAs="oneCell">
    <xdr:from>
      <xdr:col>16</xdr:col>
      <xdr:colOff>63500</xdr:colOff>
      <xdr:row>43</xdr:row>
      <xdr:rowOff>93980</xdr:rowOff>
    </xdr:from>
    <xdr:to>
      <xdr:col>24</xdr:col>
      <xdr:colOff>60960</xdr:colOff>
      <xdr:row>45</xdr:row>
      <xdr:rowOff>109929</xdr:rowOff>
    </xdr:to>
    <xdr:sp macro="" textlink="" fLocksText="0">
      <xdr:nvSpPr>
        <xdr:cNvPr id="10" name="AutoShape 29">
          <a:extLst>
            <a:ext uri="{FF2B5EF4-FFF2-40B4-BE49-F238E27FC236}">
              <a16:creationId xmlns:a16="http://schemas.microsoft.com/office/drawing/2014/main" id="{00000000-0008-0000-0E00-00000A000000}"/>
            </a:ext>
          </a:extLst>
        </xdr:cNvPr>
        <xdr:cNvSpPr/>
      </xdr:nvSpPr>
      <xdr:spPr bwMode="auto">
        <a:xfrm>
          <a:off x="4015740" y="11940540"/>
          <a:ext cx="2872740" cy="523949"/>
        </a:xfrm>
        <a:prstGeom prst="borderCallout1">
          <a:avLst>
            <a:gd name="adj1" fmla="val 15792"/>
            <a:gd name="adj2" fmla="val -3019"/>
            <a:gd name="adj3" fmla="val 51088"/>
            <a:gd name="adj4" fmla="val -26362"/>
          </a:avLst>
        </a:prstGeom>
        <a:solidFill>
          <a:srgbClr val="FFFFFF"/>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100" b="0" i="0" u="none" baseline="0">
              <a:solidFill>
                <a:sysClr val="windowText" lastClr="000000"/>
              </a:solidFill>
              <a:latin typeface="ＭＳ Ｐゴシック"/>
              <a:ea typeface="ＭＳ Ｐゴシック"/>
            </a:rPr>
            <a:t>兼務する事業所の所在地や職務等について、十分見通しを立てたうえでご記入ください。</a:t>
          </a:r>
        </a:p>
      </xdr:txBody>
    </xdr:sp>
    <xdr:clientData/>
  </xdr:twoCellAnchor>
  <xdr:twoCellAnchor editAs="oneCell">
    <xdr:from>
      <xdr:col>16</xdr:col>
      <xdr:colOff>243840</xdr:colOff>
      <xdr:row>16</xdr:row>
      <xdr:rowOff>71120</xdr:rowOff>
    </xdr:from>
    <xdr:to>
      <xdr:col>25</xdr:col>
      <xdr:colOff>183645</xdr:colOff>
      <xdr:row>21</xdr:row>
      <xdr:rowOff>50800</xdr:rowOff>
    </xdr:to>
    <xdr:sp macro="" textlink="" fLocksText="0">
      <xdr:nvSpPr>
        <xdr:cNvPr id="11" name="AutoShape 15" descr="キャンバス">
          <a:extLst>
            <a:ext uri="{FF2B5EF4-FFF2-40B4-BE49-F238E27FC236}">
              <a16:creationId xmlns:a16="http://schemas.microsoft.com/office/drawing/2014/main" id="{00000000-0008-0000-0E00-00000B000000}"/>
            </a:ext>
          </a:extLst>
        </xdr:cNvPr>
        <xdr:cNvSpPr/>
      </xdr:nvSpPr>
      <xdr:spPr bwMode="auto">
        <a:xfrm>
          <a:off x="4196080" y="4876800"/>
          <a:ext cx="3160525" cy="1534160"/>
        </a:xfrm>
        <a:prstGeom prst="borderCallout1">
          <a:avLst>
            <a:gd name="adj1" fmla="val -405"/>
            <a:gd name="adj2" fmla="val 78026"/>
            <a:gd name="adj3" fmla="val -54317"/>
            <a:gd name="adj4" fmla="val 44394"/>
          </a:avLst>
        </a:prstGeom>
        <a:solidFill>
          <a:schemeClr val="bg1"/>
        </a:solidFill>
        <a:ln w="9525">
          <a:solidFill>
            <a:srgbClr val="000000"/>
          </a:solidFill>
          <a:miter lim="800000"/>
        </a:ln>
      </xdr:spPr>
      <xdr:txBody>
        <a:bodyPr vertOverflow="clip" wrap="square" lIns="27432" tIns="18288" rIns="0" bIns="18288" anchor="ctr" upright="1"/>
        <a:lstStyle/>
        <a:p>
          <a:pPr algn="l" rtl="0">
            <a:lnSpc>
              <a:spcPts val="1100"/>
            </a:lnSpc>
          </a:pPr>
          <a:endParaRPr lang="en-US" altLang="ja-JP" sz="1000" b="1" i="0" u="none" baseline="0">
            <a:solidFill>
              <a:srgbClr val="000000"/>
            </a:solidFill>
            <a:latin typeface="ＭＳ Ｐゴシック"/>
            <a:ea typeface="ＭＳ Ｐゴシック"/>
          </a:endParaRPr>
        </a:p>
        <a:p>
          <a:pPr algn="l" rtl="0">
            <a:lnSpc>
              <a:spcPts val="1100"/>
            </a:lnSpc>
          </a:pPr>
          <a:endParaRPr lang="en-US" altLang="ja-JP" sz="1000" b="1" i="0" u="none" baseline="0">
            <a:solidFill>
              <a:srgbClr val="000000"/>
            </a:solidFill>
            <a:latin typeface="ＭＳ Ｐゴシック"/>
            <a:ea typeface="ＭＳ Ｐゴシック"/>
          </a:endParaRPr>
        </a:p>
        <a:p>
          <a:pPr algn="l" rtl="0">
            <a:lnSpc>
              <a:spcPts val="1100"/>
            </a:lnSpc>
            <a:defRPr sz="1000"/>
          </a:pPr>
          <a:r>
            <a:rPr lang="ja-JP" altLang="en-US" sz="1000" b="1" i="0" u="none" baseline="0">
              <a:solidFill>
                <a:srgbClr val="000000"/>
              </a:solidFill>
              <a:latin typeface="ＭＳ Ｐゴシック"/>
              <a:ea typeface="ＭＳ Ｐゴシック"/>
            </a:rPr>
            <a:t>【種別について</a:t>
          </a:r>
          <a:r>
            <a:rPr lang="en-US" altLang="ja-JP" sz="1000" b="1" i="0" u="none" baseline="0">
              <a:solidFill>
                <a:srgbClr val="000000"/>
              </a:solidFill>
              <a:latin typeface="ＭＳ Ｐゴシック"/>
              <a:ea typeface="ＭＳ Ｐゴシック"/>
            </a:rPr>
            <a:t>】</a:t>
          </a:r>
          <a:r>
            <a:rPr lang="ja-JP" altLang="en-US" sz="1000" b="1" i="0" u="none" baseline="0">
              <a:solidFill>
                <a:srgbClr val="000000"/>
              </a:solidFill>
              <a:latin typeface="ＭＳ Ｐゴシック"/>
              <a:ea typeface="ＭＳ Ｐゴシック"/>
            </a:rPr>
            <a:t>（様式２－１、２－２、２－３共通）</a:t>
          </a:r>
          <a:endParaRPr lang="ja-JP" altLang="en-US" sz="1000" b="0" i="0" u="none" baseline="0">
            <a:solidFill>
              <a:srgbClr val="000000"/>
            </a:solidFill>
            <a:latin typeface="ＭＳ Ｐゴシック"/>
            <a:ea typeface="ＭＳ Ｐゴシック"/>
          </a:endParaRPr>
        </a:p>
        <a:p>
          <a:pPr algn="l" rtl="0">
            <a:lnSpc>
              <a:spcPts val="1100"/>
            </a:lnSpc>
            <a:defRPr sz="1000"/>
          </a:pPr>
          <a:endParaRPr lang="en-US" altLang="ja-JP" sz="1000" b="0" i="0" u="none" baseline="0">
            <a:solidFill>
              <a:srgbClr val="000000"/>
            </a:solidFill>
            <a:latin typeface="ＭＳ Ｐゴシック"/>
            <a:ea typeface="ＭＳ Ｐゴシック"/>
          </a:endParaRPr>
        </a:p>
        <a:p>
          <a:pPr algn="l" rtl="0">
            <a:lnSpc>
              <a:spcPts val="1100"/>
            </a:lnSpc>
            <a:defRPr sz="1000"/>
          </a:pPr>
          <a:r>
            <a:rPr lang="en-US" altLang="ja-JP" sz="1000" b="0" i="0" u="none" baseline="0">
              <a:solidFill>
                <a:srgbClr val="000000"/>
              </a:solidFill>
              <a:latin typeface="ＭＳ Ｐゴシック"/>
              <a:ea typeface="ＭＳ Ｐゴシック"/>
            </a:rPr>
            <a:t>※</a:t>
          </a:r>
          <a:r>
            <a:rPr lang="ja-JP" altLang="en-US" sz="1000" b="0" i="0" u="none" baseline="0">
              <a:solidFill>
                <a:srgbClr val="000000"/>
              </a:solidFill>
              <a:latin typeface="ＭＳ Ｐゴシック"/>
              <a:ea typeface="ＭＳ Ｐゴシック"/>
            </a:rPr>
            <a:t>介護保険法の名称を記入すること。</a:t>
          </a:r>
          <a:endParaRPr lang="en-US" altLang="ja-JP" sz="1000" b="0" i="0" u="none" baseline="0">
            <a:solidFill>
              <a:srgbClr val="000000"/>
            </a:solidFill>
            <a:latin typeface="ＭＳ Ｐゴシック"/>
            <a:ea typeface="ＭＳ Ｐゴシック"/>
          </a:endParaRPr>
        </a:p>
        <a:p>
          <a:pPr algn="l" rtl="0">
            <a:lnSpc>
              <a:spcPts val="1100"/>
            </a:lnSpc>
            <a:defRPr sz="1000"/>
          </a:pPr>
          <a:r>
            <a:rPr lang="ja-JP" altLang="en-US" sz="1000" b="0" i="0" u="none" baseline="0">
              <a:solidFill>
                <a:srgbClr val="000000"/>
              </a:solidFill>
              <a:latin typeface="ＭＳ Ｐゴシック"/>
              <a:ea typeface="ＭＳ Ｐゴシック"/>
            </a:rPr>
            <a:t>（例）</a:t>
          </a:r>
          <a:endParaRPr lang="en-US" altLang="ja-JP" sz="1000" b="0" i="0" u="none" baseline="0">
            <a:solidFill>
              <a:srgbClr val="000000"/>
            </a:solidFill>
            <a:latin typeface="ＭＳ Ｐゴシック"/>
            <a:ea typeface="ＭＳ Ｐゴシック"/>
          </a:endParaRPr>
        </a:p>
        <a:p>
          <a:pPr algn="l" rtl="0">
            <a:lnSpc>
              <a:spcPts val="1100"/>
            </a:lnSpc>
            <a:defRPr sz="1000"/>
          </a:pPr>
          <a:r>
            <a:rPr lang="ja-JP" altLang="en-US" sz="1000" b="0" i="0" u="none" baseline="0">
              <a:solidFill>
                <a:srgbClr val="000000"/>
              </a:solidFill>
              <a:latin typeface="ＭＳ Ｐゴシック"/>
              <a:ea typeface="ＭＳ Ｐゴシック"/>
            </a:rPr>
            <a:t>　・介護付き有料老人ホーム：「特定施設入居者生活介護」</a:t>
          </a:r>
          <a:endParaRPr lang="en-US" altLang="ja-JP" sz="1000" b="0" i="0" u="none" baseline="0">
            <a:solidFill>
              <a:srgbClr val="000000"/>
            </a:solidFill>
            <a:latin typeface="ＭＳ Ｐゴシック"/>
            <a:ea typeface="ＭＳ Ｐゴシック"/>
          </a:endParaRPr>
        </a:p>
        <a:p>
          <a:pPr algn="l" rtl="0">
            <a:lnSpc>
              <a:spcPts val="1100"/>
            </a:lnSpc>
            <a:defRPr sz="1000"/>
          </a:pPr>
          <a:r>
            <a:rPr lang="ja-JP" altLang="en-US" sz="1000" b="0" i="0" u="none" baseline="0">
              <a:solidFill>
                <a:srgbClr val="000000"/>
              </a:solidFill>
              <a:latin typeface="ＭＳ Ｐゴシック"/>
              <a:ea typeface="ＭＳ Ｐゴシック"/>
            </a:rPr>
            <a:t>    と記入</a:t>
          </a:r>
          <a:endParaRPr lang="en-US" altLang="ja-JP" sz="1000" b="0" i="0" u="none" baseline="0">
            <a:solidFill>
              <a:srgbClr val="000000"/>
            </a:solidFill>
            <a:latin typeface="ＭＳ Ｐゴシック"/>
            <a:ea typeface="ＭＳ Ｐゴシック"/>
          </a:endParaRPr>
        </a:p>
        <a:p>
          <a:pPr algn="l" rtl="0">
            <a:lnSpc>
              <a:spcPts val="1100"/>
            </a:lnSpc>
            <a:defRPr sz="1000"/>
          </a:pPr>
          <a:r>
            <a:rPr lang="ja-JP" altLang="en-US" sz="1000" b="0" i="0" u="none" baseline="0">
              <a:solidFill>
                <a:srgbClr val="000000"/>
              </a:solidFill>
              <a:latin typeface="ＭＳ Ｐゴシック"/>
              <a:ea typeface="ＭＳ Ｐゴシック"/>
            </a:rPr>
            <a:t>　・ショートステイ：「短期入所生活介護」と記入</a:t>
          </a:r>
          <a:endParaRPr lang="en-US" altLang="ja-JP" sz="1000" b="0" i="0" u="none" baseline="0">
            <a:solidFill>
              <a:srgbClr val="000000"/>
            </a:solidFill>
            <a:latin typeface="ＭＳ Ｐゴシック"/>
            <a:ea typeface="ＭＳ Ｐゴシック"/>
          </a:endParaRPr>
        </a:p>
        <a:p>
          <a:pPr algn="l" rtl="0">
            <a:lnSpc>
              <a:spcPts val="1100"/>
            </a:lnSpc>
          </a:pPr>
          <a:endParaRPr lang="ja-JP" altLang="en-US" sz="1000" b="0" i="0" u="none" baseline="0">
            <a:solidFill>
              <a:srgbClr val="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123825</xdr:colOff>
      <xdr:row>0</xdr:row>
      <xdr:rowOff>219001</xdr:rowOff>
    </xdr:from>
    <xdr:to>
      <xdr:col>26</xdr:col>
      <xdr:colOff>247613</xdr:colOff>
      <xdr:row>2</xdr:row>
      <xdr:rowOff>57262</xdr:rowOff>
    </xdr:to>
    <xdr:sp macro="" textlink="" fLocksText="0">
      <xdr:nvSpPr>
        <xdr:cNvPr id="2524" name="AutoShape 33">
          <a:extLst>
            <a:ext uri="{FF2B5EF4-FFF2-40B4-BE49-F238E27FC236}">
              <a16:creationId xmlns:a16="http://schemas.microsoft.com/office/drawing/2014/main" id="{00000000-0008-0000-1000-0000DC090000}"/>
            </a:ext>
          </a:extLst>
        </xdr:cNvPr>
        <xdr:cNvSpPr/>
      </xdr:nvSpPr>
      <xdr:spPr bwMode="auto">
        <a:xfrm>
          <a:off x="5038725" y="219075"/>
          <a:ext cx="3190875" cy="352425"/>
        </a:xfrm>
        <a:prstGeom prst="roundRect">
          <a:avLst>
            <a:gd name="adj" fmla="val 16667"/>
          </a:avLst>
        </a:prstGeom>
        <a:solidFill>
          <a:srgbClr val="FFFF00"/>
        </a:solidFill>
        <a:ln w="9525">
          <a:solidFill>
            <a:srgbClr val="000000"/>
          </a:solidFill>
          <a:round/>
        </a:ln>
      </xdr:spPr>
      <xdr:txBody>
        <a:bodyPr vertOverflow="clip" wrap="square" lIns="54864" tIns="22860" rIns="54864" bIns="22860" anchor="ctr" upright="1"/>
        <a:lstStyle/>
        <a:p>
          <a:pPr algn="ctr" rtl="0"/>
          <a:r>
            <a:rPr lang="ja-JP" altLang="en-US" sz="1800" b="1" i="0" u="none" baseline="0">
              <a:solidFill>
                <a:srgbClr val="0000FF"/>
              </a:solidFill>
              <a:latin typeface="HG丸ｺﾞｼｯｸM-PRO"/>
              <a:ea typeface="HG丸ｺﾞｼｯｸM-PRO"/>
            </a:rPr>
            <a:t>★：記入の手引き</a:t>
          </a:r>
        </a:p>
      </xdr:txBody>
    </xdr:sp>
    <xdr:clientData/>
  </xdr:twoCellAnchor>
  <xdr:twoCellAnchor editAs="oneCell">
    <xdr:from>
      <xdr:col>6</xdr:col>
      <xdr:colOff>20320</xdr:colOff>
      <xdr:row>3</xdr:row>
      <xdr:rowOff>133945</xdr:rowOff>
    </xdr:from>
    <xdr:to>
      <xdr:col>23</xdr:col>
      <xdr:colOff>123713</xdr:colOff>
      <xdr:row>8</xdr:row>
      <xdr:rowOff>190500</xdr:rowOff>
    </xdr:to>
    <xdr:sp macro="" textlink="" fLocksText="0">
      <xdr:nvSpPr>
        <xdr:cNvPr id="2525" name="AutoShape 11">
          <a:extLst>
            <a:ext uri="{FF2B5EF4-FFF2-40B4-BE49-F238E27FC236}">
              <a16:creationId xmlns:a16="http://schemas.microsoft.com/office/drawing/2014/main" id="{00000000-0008-0000-1000-0000DD090000}"/>
            </a:ext>
          </a:extLst>
        </xdr:cNvPr>
        <xdr:cNvSpPr/>
      </xdr:nvSpPr>
      <xdr:spPr bwMode="auto">
        <a:xfrm>
          <a:off x="1422400" y="895945"/>
          <a:ext cx="5010673" cy="1590715"/>
        </a:xfrm>
        <a:prstGeom prst="borderCallout1">
          <a:avLst>
            <a:gd name="adj1" fmla="val 10804"/>
            <a:gd name="adj2" fmla="val 99174"/>
            <a:gd name="adj3" fmla="val 10938"/>
            <a:gd name="adj4" fmla="val 98943"/>
          </a:avLst>
        </a:prstGeom>
        <a:solidFill>
          <a:srgbClr val="FFFF00"/>
        </a:solidFill>
        <a:ln w="9525">
          <a:solidFill>
            <a:srgbClr val="000000"/>
          </a:solidFill>
          <a:miter lim="800000"/>
        </a:ln>
      </xdr:spPr>
      <xdr:txBody>
        <a:bodyPr vertOverflow="clip" wrap="square" lIns="27432" tIns="18288" rIns="0" bIns="18288" anchor="ctr" upright="1"/>
        <a:lstStyle/>
        <a:p>
          <a:pPr algn="l" rtl="0">
            <a:lnSpc>
              <a:spcPts val="1300"/>
            </a:lnSpc>
            <a:defRPr sz="1000"/>
          </a:pPr>
          <a:r>
            <a:rPr lang="ja-JP" altLang="en-US" sz="1200" b="0" i="0" u="none" baseline="0">
              <a:solidFill>
                <a:srgbClr val="000000"/>
              </a:solidFill>
              <a:latin typeface="ＭＳ Ｐゴシック"/>
              <a:ea typeface="ＭＳ Ｐゴシック"/>
            </a:rPr>
            <a:t>【本様式について】</a:t>
          </a:r>
        </a:p>
        <a:p>
          <a:pPr algn="l" rtl="0">
            <a:lnSpc>
              <a:spcPts val="1200"/>
            </a:lnSpc>
            <a:defRPr sz="1000"/>
          </a:pPr>
          <a:r>
            <a:rPr lang="ja-JP" altLang="en-US" sz="1200" b="0" i="0" u="none" baseline="0">
              <a:solidFill>
                <a:srgbClr val="000000"/>
              </a:solidFill>
              <a:latin typeface="ＭＳ Ｐゴシック"/>
              <a:ea typeface="ＭＳ Ｐゴシック"/>
            </a:rPr>
            <a:t>　 新事業所管理者（別紙２－２）を、</a:t>
          </a:r>
          <a:endParaRPr lang="en-US" altLang="ja-JP" sz="1200" b="0" i="0" u="none" baseline="0">
            <a:solidFill>
              <a:srgbClr val="000000"/>
            </a:solidFill>
            <a:latin typeface="ＭＳ Ｐゴシック"/>
            <a:ea typeface="ＭＳ Ｐゴシック"/>
          </a:endParaRPr>
        </a:p>
        <a:p>
          <a:pPr algn="l" rtl="0">
            <a:lnSpc>
              <a:spcPts val="1200"/>
            </a:lnSpc>
            <a:defRPr sz="1000"/>
          </a:pPr>
          <a:r>
            <a:rPr lang="ja-JP" altLang="en-US" sz="1200" b="0" i="0" u="none" baseline="0">
              <a:solidFill>
                <a:srgbClr val="000000"/>
              </a:solidFill>
              <a:latin typeface="ＭＳ Ｐゴシック"/>
              <a:ea typeface="ＭＳ Ｐゴシック"/>
            </a:rPr>
            <a:t> 同じ法人内の別の事業所（既存</a:t>
          </a:r>
          <a:r>
            <a:rPr lang="ja-JP" altLang="en-US" sz="1200" b="0" i="0" u="none" baseline="0">
              <a:solidFill>
                <a:sysClr val="windowText" lastClr="000000"/>
              </a:solidFill>
              <a:latin typeface="ＭＳ Ｐゴシック"/>
              <a:ea typeface="ＭＳ Ｐゴシック"/>
            </a:rPr>
            <a:t>（看）小多、ＧＨ</a:t>
          </a:r>
          <a:r>
            <a:rPr lang="ja-JP" altLang="en-US" sz="1200" b="0" i="0" u="none" baseline="0">
              <a:solidFill>
                <a:srgbClr val="000000"/>
              </a:solidFill>
              <a:latin typeface="ＭＳ Ｐゴシック"/>
              <a:ea typeface="ＭＳ Ｐゴシック"/>
            </a:rPr>
            <a:t>）の管理者から充てる場合、</a:t>
          </a:r>
          <a:endParaRPr lang="en-US" altLang="ja-JP" sz="1200" b="0" i="0" u="none" baseline="0">
            <a:solidFill>
              <a:srgbClr val="000000"/>
            </a:solidFill>
            <a:latin typeface="ＭＳ Ｐゴシック"/>
            <a:ea typeface="ＭＳ Ｐゴシック"/>
          </a:endParaRPr>
        </a:p>
        <a:p>
          <a:pPr algn="l" rtl="0">
            <a:lnSpc>
              <a:spcPts val="1200"/>
            </a:lnSpc>
            <a:defRPr sz="1000"/>
          </a:pPr>
          <a:r>
            <a:rPr lang="ja-JP" altLang="en-US" sz="1200" b="0" i="0" u="none" baseline="0">
              <a:solidFill>
                <a:srgbClr val="000000"/>
              </a:solidFill>
              <a:latin typeface="ＭＳ Ｐゴシック"/>
              <a:ea typeface="ＭＳ Ｐゴシック"/>
            </a:rPr>
            <a:t> 既存事業所の管理者が抜けた後の管理者予定者を記入してください。</a:t>
          </a:r>
          <a:endParaRPr lang="en-US" altLang="ja-JP" sz="1200" b="0" i="0" u="none" baseline="0">
            <a:solidFill>
              <a:srgbClr val="000000"/>
            </a:solidFill>
            <a:latin typeface="ＭＳ Ｐゴシック"/>
            <a:ea typeface="ＭＳ Ｐゴシック"/>
          </a:endParaRPr>
        </a:p>
        <a:p>
          <a:pPr algn="l" rtl="0">
            <a:lnSpc>
              <a:spcPts val="1200"/>
            </a:lnSpc>
            <a:defRPr sz="1000"/>
          </a:pPr>
          <a:r>
            <a:rPr lang="ja-JP" altLang="en-US" sz="1200" b="0" i="0" u="none" baseline="0">
              <a:solidFill>
                <a:srgbClr val="FF0000"/>
              </a:solidFill>
              <a:latin typeface="ＭＳ Ｐゴシック"/>
              <a:ea typeface="ＭＳ Ｐゴシック"/>
            </a:rPr>
            <a:t> 　なお、併設の計画の場合で（看）小多、ＧＨそれぞれ該当がある場合は、</a:t>
          </a:r>
          <a:endParaRPr lang="en-US" altLang="ja-JP" sz="1200" b="0" i="0" u="none" baseline="0">
            <a:solidFill>
              <a:srgbClr val="FF0000"/>
            </a:solidFill>
            <a:latin typeface="ＭＳ Ｐゴシック"/>
            <a:ea typeface="ＭＳ Ｐゴシック"/>
          </a:endParaRPr>
        </a:p>
        <a:p>
          <a:pPr algn="l" rtl="0">
            <a:lnSpc>
              <a:spcPts val="1200"/>
            </a:lnSpc>
            <a:defRPr sz="1000"/>
          </a:pPr>
          <a:r>
            <a:rPr lang="ja-JP" altLang="en-US" sz="1200" b="0" i="0" u="none" baseline="0">
              <a:solidFill>
                <a:srgbClr val="FF0000"/>
              </a:solidFill>
              <a:latin typeface="ＭＳ Ｐゴシック"/>
              <a:ea typeface="ＭＳ Ｐゴシック"/>
            </a:rPr>
            <a:t> 複数枚に分けて提出してください。</a:t>
          </a:r>
          <a:endParaRPr lang="en-US" altLang="ja-JP" sz="1200" b="0" i="0" u="none" baseline="0">
            <a:solidFill>
              <a:srgbClr val="FF0000"/>
            </a:solidFill>
            <a:latin typeface="ＭＳ Ｐゴシック"/>
            <a:ea typeface="ＭＳ Ｐゴシック"/>
          </a:endParaRPr>
        </a:p>
        <a:p>
          <a:pPr algn="l" rtl="0">
            <a:lnSpc>
              <a:spcPts val="1200"/>
            </a:lnSpc>
            <a:defRPr sz="1000"/>
          </a:pPr>
          <a:endParaRPr lang="en-US" altLang="ja-JP" sz="1200" b="0" i="0" u="none" baseline="0">
            <a:solidFill>
              <a:srgbClr val="FF0000"/>
            </a:solidFill>
            <a:latin typeface="ＭＳ Ｐゴシック"/>
            <a:ea typeface="ＭＳ Ｐゴシック"/>
          </a:endParaRPr>
        </a:p>
        <a:p>
          <a:pPr algn="l" rtl="0">
            <a:lnSpc>
              <a:spcPts val="1200"/>
            </a:lnSpc>
            <a:defRPr sz="1000"/>
          </a:pPr>
          <a:r>
            <a:rPr lang="ja-JP" altLang="en-US" sz="1200" b="0" i="0" u="none" baseline="0">
              <a:solidFill>
                <a:srgbClr val="FF0000"/>
              </a:solidFill>
              <a:latin typeface="ＭＳ Ｐゴシック"/>
              <a:ea typeface="ＭＳ Ｐゴシック"/>
            </a:rPr>
            <a:t>　</a:t>
          </a:r>
          <a:r>
            <a:rPr lang="en-US" altLang="ja-JP" sz="1200" b="0" i="0" u="none" baseline="0">
              <a:solidFill>
                <a:srgbClr val="FF0000"/>
              </a:solidFill>
              <a:latin typeface="ＭＳ Ｐゴシック"/>
              <a:ea typeface="ＭＳ Ｐゴシック"/>
            </a:rPr>
            <a:t>※</a:t>
          </a:r>
          <a:r>
            <a:rPr lang="ja-JP" altLang="en-US" sz="1200" b="0" i="0" u="none" baseline="0">
              <a:solidFill>
                <a:srgbClr val="FF0000"/>
              </a:solidFill>
              <a:latin typeface="ＭＳ Ｐゴシック"/>
              <a:ea typeface="ＭＳ Ｐゴシック"/>
            </a:rPr>
            <a:t>　別紙２－２の記載例をご参照のうえ、ご入力ください。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333747</xdr:colOff>
      <xdr:row>59</xdr:row>
      <xdr:rowOff>47439</xdr:rowOff>
    </xdr:from>
    <xdr:to>
      <xdr:col>11</xdr:col>
      <xdr:colOff>243840</xdr:colOff>
      <xdr:row>61</xdr:row>
      <xdr:rowOff>48369</xdr:rowOff>
    </xdr:to>
    <xdr:sp macro="" textlink="" fLocksText="0">
      <xdr:nvSpPr>
        <xdr:cNvPr id="2749" name="正方形/長方形 1">
          <a:extLst>
            <a:ext uri="{FF2B5EF4-FFF2-40B4-BE49-F238E27FC236}">
              <a16:creationId xmlns:a16="http://schemas.microsoft.com/office/drawing/2014/main" id="{00000000-0008-0000-1200-0000BD0A0000}"/>
            </a:ext>
          </a:extLst>
        </xdr:cNvPr>
        <xdr:cNvSpPr/>
      </xdr:nvSpPr>
      <xdr:spPr bwMode="auto">
        <a:xfrm>
          <a:off x="1664707" y="22795679"/>
          <a:ext cx="4573533" cy="712130"/>
        </a:xfrm>
        <a:prstGeom prst="rect">
          <a:avLst/>
        </a:prstGeom>
        <a:solidFill>
          <a:srgbClr val="FFFFFF"/>
        </a:solidFill>
        <a:ln w="9525">
          <a:solidFill>
            <a:srgbClr val="000000"/>
          </a:solidFill>
          <a:miter lim="800000"/>
        </a:ln>
      </xdr:spPr>
      <xdr:txBody>
        <a:bodyPr vertOverflow="clip" horzOverflow="clip" wrap="square" lIns="72000" tIns="18288" rIns="0" bIns="0" anchor="ctr" upright="1"/>
        <a:lstStyle/>
        <a:p>
          <a:pPr marL="0" marR="0" lvl="0" indent="0" algn="l" defTabSz="914400" rtl="0" eaLnBrk="1" fontAlgn="auto" latinLnBrk="0" hangingPunct="1">
            <a:lnSpc>
              <a:spcPts val="1900"/>
            </a:lnSpc>
            <a:spcBef>
              <a:spcPts val="0"/>
            </a:spcBef>
            <a:spcAft>
              <a:spcPts val="0"/>
            </a:spcAft>
            <a:buClrTx/>
            <a:buSzTx/>
            <a:buFontTx/>
            <a:buNone/>
          </a:pPr>
          <a:r>
            <a:rPr lang="ja-JP" altLang="en-US" sz="1600" b="1" i="0" u="none" kern="0" spc="0" baseline="0">
              <a:ln>
                <a:noFill/>
              </a:ln>
              <a:solidFill>
                <a:srgbClr val="FF0000"/>
              </a:solidFill>
              <a:latin typeface="ＭＳ Ｐゴシック"/>
              <a:ea typeface="ＭＳ Ｐゴシック"/>
            </a:rPr>
            <a:t>上記以外に必要な手続き等がある場合は適宜加筆してください。</a:t>
          </a:r>
        </a:p>
      </xdr:txBody>
    </xdr:sp>
    <xdr:clientData/>
  </xdr:twoCellAnchor>
  <xdr:twoCellAnchor>
    <xdr:from>
      <xdr:col>10</xdr:col>
      <xdr:colOff>66703</xdr:colOff>
      <xdr:row>4</xdr:row>
      <xdr:rowOff>143173</xdr:rowOff>
    </xdr:from>
    <xdr:to>
      <xdr:col>13</xdr:col>
      <xdr:colOff>28603</xdr:colOff>
      <xdr:row>6</xdr:row>
      <xdr:rowOff>152921</xdr:rowOff>
    </xdr:to>
    <xdr:sp macro="" textlink="" fLocksText="0">
      <xdr:nvSpPr>
        <xdr:cNvPr id="2750" name="正方形/長方形 2">
          <a:extLst>
            <a:ext uri="{FF2B5EF4-FFF2-40B4-BE49-F238E27FC236}">
              <a16:creationId xmlns:a16="http://schemas.microsoft.com/office/drawing/2014/main" id="{00000000-0008-0000-1200-0000BE0A0000}"/>
            </a:ext>
          </a:extLst>
        </xdr:cNvPr>
        <xdr:cNvSpPr/>
      </xdr:nvSpPr>
      <xdr:spPr bwMode="auto">
        <a:xfrm>
          <a:off x="6038850" y="3000375"/>
          <a:ext cx="1971675" cy="542925"/>
        </a:xfrm>
        <a:prstGeom prst="rect">
          <a:avLst/>
        </a:prstGeom>
        <a:solidFill>
          <a:srgbClr val="FFFFFF"/>
        </a:solidFill>
        <a:ln w="9525">
          <a:solidFill>
            <a:srgbClr val="000000"/>
          </a:solidFill>
          <a:miter lim="800000"/>
        </a:ln>
      </xdr:spPr>
      <xdr:txBody>
        <a:bodyPr vertOverflow="clip" horzOverflow="clip" wrap="square" lIns="72000" tIns="0" rIns="72000" bIns="0" anchor="ctr" upright="1"/>
        <a:lstStyle/>
        <a:p>
          <a:pPr marL="0" marR="0" lvl="0" indent="0" algn="l" defTabSz="914400" rtl="0" eaLnBrk="1" fontAlgn="auto" latinLnBrk="0" hangingPunct="1">
            <a:lnSpc>
              <a:spcPts val="1500"/>
            </a:lnSpc>
            <a:spcBef>
              <a:spcPts val="0"/>
            </a:spcBef>
            <a:spcAft>
              <a:spcPts val="0"/>
            </a:spcAft>
            <a:buClrTx/>
            <a:buSzTx/>
            <a:buFontTx/>
            <a:buNone/>
          </a:pPr>
          <a:r>
            <a:rPr lang="ja-JP" altLang="en-US" sz="1200" b="0" i="0" u="none" kern="0" spc="0" baseline="0">
              <a:ln>
                <a:noFill/>
              </a:ln>
              <a:solidFill>
                <a:srgbClr val="FF0000"/>
              </a:solidFill>
              <a:latin typeface="ＭＳ Ｐゴシック"/>
              <a:ea typeface="+mn-ea"/>
            </a:rPr>
            <a:t>建築士の個人印を押印</a:t>
          </a:r>
          <a:endParaRPr lang="en-US" altLang="ja-JP" sz="1200" b="0" i="0" u="none" kern="0" spc="0" baseline="0">
            <a:ln>
              <a:noFill/>
            </a:ln>
            <a:solidFill>
              <a:srgbClr val="FF0000"/>
            </a:solidFill>
            <a:latin typeface="ＭＳ Ｐゴシック"/>
            <a:ea typeface="+mn-ea"/>
          </a:endParaRPr>
        </a:p>
        <a:p>
          <a:pPr marL="0" marR="0" lvl="0" indent="0" algn="l" defTabSz="914400" rtl="0" eaLnBrk="1" fontAlgn="auto" latinLnBrk="0" hangingPunct="1">
            <a:lnSpc>
              <a:spcPts val="1400"/>
            </a:lnSpc>
            <a:spcBef>
              <a:spcPts val="0"/>
            </a:spcBef>
            <a:spcAft>
              <a:spcPts val="0"/>
            </a:spcAft>
            <a:buClrTx/>
            <a:buSzTx/>
            <a:buFontTx/>
            <a:buNone/>
          </a:pPr>
          <a:r>
            <a:rPr lang="ja-JP" altLang="en-US" sz="1200" b="0" i="0" u="none" kern="0" spc="0" baseline="0">
              <a:ln>
                <a:noFill/>
              </a:ln>
              <a:solidFill>
                <a:srgbClr val="FF0000"/>
              </a:solidFill>
              <a:latin typeface="ＭＳ Ｐゴシック"/>
              <a:ea typeface="+mn-ea"/>
            </a:rPr>
            <a:t>してください。</a:t>
          </a:r>
          <a:endParaRPr lang="en-US" altLang="ja-JP" sz="1200" b="0" i="0" u="none" kern="0" spc="0" baseline="0">
            <a:ln>
              <a:noFill/>
            </a:ln>
            <a:solidFill>
              <a:srgbClr val="FF0000"/>
            </a:solidFill>
            <a:latin typeface="ＭＳ Ｐゴシック"/>
            <a:ea typeface="ＭＳ Ｐゴシック"/>
          </a:endParaRPr>
        </a:p>
      </xdr:txBody>
    </xdr:sp>
    <xdr:clientData/>
  </xdr:twoCellAnchor>
  <xdr:twoCellAnchor>
    <xdr:from>
      <xdr:col>10</xdr:col>
      <xdr:colOff>428616</xdr:colOff>
      <xdr:row>7</xdr:row>
      <xdr:rowOff>10046</xdr:rowOff>
    </xdr:from>
    <xdr:to>
      <xdr:col>14</xdr:col>
      <xdr:colOff>386080</xdr:colOff>
      <xdr:row>11</xdr:row>
      <xdr:rowOff>113854</xdr:rowOff>
    </xdr:to>
    <xdr:sp macro="" textlink="" fLocksText="0">
      <xdr:nvSpPr>
        <xdr:cNvPr id="2751" name="正方形/長方形 3">
          <a:extLst>
            <a:ext uri="{FF2B5EF4-FFF2-40B4-BE49-F238E27FC236}">
              <a16:creationId xmlns:a16="http://schemas.microsoft.com/office/drawing/2014/main" id="{00000000-0008-0000-1200-0000BF0A0000}"/>
            </a:ext>
          </a:extLst>
        </xdr:cNvPr>
        <xdr:cNvSpPr/>
      </xdr:nvSpPr>
      <xdr:spPr bwMode="auto">
        <a:xfrm>
          <a:off x="5813416" y="3687966"/>
          <a:ext cx="2121544" cy="1038528"/>
        </a:xfrm>
        <a:prstGeom prst="rect">
          <a:avLst/>
        </a:prstGeom>
        <a:solidFill>
          <a:srgbClr val="FFFFFF"/>
        </a:solidFill>
        <a:ln w="9525">
          <a:solidFill>
            <a:srgbClr val="000000"/>
          </a:solidFill>
          <a:miter lim="800000"/>
        </a:ln>
      </xdr:spPr>
      <xdr:txBody>
        <a:bodyPr vertOverflow="clip" horzOverflow="clip" wrap="square" lIns="72000" tIns="0" rIns="72000" bIns="0" anchor="ctr" upright="1"/>
        <a:lstStyle/>
        <a:p>
          <a:pPr marL="0" marR="0" lvl="0" indent="0" algn="l" defTabSz="914400" rtl="0" eaLnBrk="1" fontAlgn="auto" latinLnBrk="0" hangingPunct="1">
            <a:lnSpc>
              <a:spcPts val="1400"/>
            </a:lnSpc>
            <a:spcBef>
              <a:spcPts val="0"/>
            </a:spcBef>
            <a:spcAft>
              <a:spcPts val="0"/>
            </a:spcAft>
            <a:buClrTx/>
            <a:buSzTx/>
            <a:buFontTx/>
            <a:buNone/>
          </a:pPr>
          <a:r>
            <a:rPr lang="ja-JP" altLang="en-US" sz="1200" b="0" i="0" u="none" kern="0" spc="0" baseline="0">
              <a:ln>
                <a:noFill/>
              </a:ln>
              <a:solidFill>
                <a:srgbClr val="FF0000"/>
              </a:solidFill>
              <a:latin typeface="ＭＳ Ｐゴシック"/>
              <a:ea typeface="+mn-ea"/>
            </a:rPr>
            <a:t>二級建築士の場合は、登録</a:t>
          </a:r>
          <a:endParaRPr lang="en-US" altLang="ja-JP" sz="1200" b="0" i="0" u="none" kern="0" spc="0" baseline="0">
            <a:ln>
              <a:noFill/>
            </a:ln>
            <a:solidFill>
              <a:srgbClr val="FF0000"/>
            </a:solidFill>
            <a:latin typeface="ＭＳ Ｐゴシック"/>
            <a:ea typeface="+mn-ea"/>
          </a:endParaRPr>
        </a:p>
        <a:p>
          <a:pPr marL="0" marR="0" lvl="0" indent="0" algn="l" defTabSz="914400" rtl="0" eaLnBrk="1" fontAlgn="auto" latinLnBrk="0" hangingPunct="1">
            <a:lnSpc>
              <a:spcPts val="1500"/>
            </a:lnSpc>
            <a:spcBef>
              <a:spcPts val="0"/>
            </a:spcBef>
            <a:spcAft>
              <a:spcPts val="0"/>
            </a:spcAft>
            <a:buClrTx/>
            <a:buSzTx/>
            <a:buFontTx/>
            <a:buNone/>
          </a:pPr>
          <a:r>
            <a:rPr lang="ja-JP" altLang="en-US" sz="1200" b="0" i="0" u="none" kern="0" spc="0" baseline="0">
              <a:ln>
                <a:noFill/>
              </a:ln>
              <a:solidFill>
                <a:srgbClr val="FF0000"/>
              </a:solidFill>
              <a:latin typeface="ＭＳ Ｐゴシック"/>
              <a:ea typeface="+mn-ea"/>
            </a:rPr>
            <a:t>している都道府県名と登録</a:t>
          </a:r>
          <a:endParaRPr lang="en-US" altLang="ja-JP" sz="1200" b="0" i="0" u="none" kern="0" spc="0" baseline="0">
            <a:ln>
              <a:noFill/>
            </a:ln>
            <a:solidFill>
              <a:srgbClr val="FF0000"/>
            </a:solidFill>
            <a:latin typeface="ＭＳ Ｐゴシック"/>
            <a:ea typeface="+mn-ea"/>
          </a:endParaRPr>
        </a:p>
        <a:p>
          <a:pPr marL="0" marR="0" lvl="0" indent="0" algn="l" defTabSz="914400" rtl="0" eaLnBrk="1" fontAlgn="auto" latinLnBrk="0" hangingPunct="1">
            <a:lnSpc>
              <a:spcPts val="1400"/>
            </a:lnSpc>
            <a:spcBef>
              <a:spcPts val="0"/>
            </a:spcBef>
            <a:spcAft>
              <a:spcPts val="0"/>
            </a:spcAft>
            <a:buClrTx/>
            <a:buSzTx/>
            <a:buFontTx/>
            <a:buNone/>
          </a:pPr>
          <a:r>
            <a:rPr lang="ja-JP" altLang="en-US" sz="1200" b="0" i="0" u="none" kern="0" spc="0" baseline="0">
              <a:ln>
                <a:noFill/>
              </a:ln>
              <a:solidFill>
                <a:srgbClr val="FF0000"/>
              </a:solidFill>
              <a:latin typeface="ＭＳ Ｐゴシック"/>
              <a:ea typeface="+mn-ea"/>
            </a:rPr>
            <a:t>番号を記載してください。</a:t>
          </a:r>
          <a:endParaRPr lang="en-US" altLang="ja-JP" sz="1200" b="0" i="0" u="none" kern="0" spc="0" baseline="0">
            <a:ln>
              <a:noFill/>
            </a:ln>
            <a:solidFill>
              <a:srgbClr val="FF0000"/>
            </a:solidFill>
            <a:latin typeface="ＭＳ Ｐゴシック"/>
            <a:ea typeface="ＭＳ Ｐゴシック"/>
          </a:endParaRPr>
        </a:p>
      </xdr:txBody>
    </xdr:sp>
    <xdr:clientData/>
  </xdr:twoCellAnchor>
  <xdr:twoCellAnchor>
    <xdr:from>
      <xdr:col>8</xdr:col>
      <xdr:colOff>247799</xdr:colOff>
      <xdr:row>7</xdr:row>
      <xdr:rowOff>161851</xdr:rowOff>
    </xdr:from>
    <xdr:to>
      <xdr:col>10</xdr:col>
      <xdr:colOff>276058</xdr:colOff>
      <xdr:row>8</xdr:row>
      <xdr:rowOff>142875</xdr:rowOff>
    </xdr:to>
    <xdr:cxnSp macro="">
      <xdr:nvCxnSpPr>
        <xdr:cNvPr id="2752" name="直線矢印コネクタ 4">
          <a:extLst>
            <a:ext uri="{FF2B5EF4-FFF2-40B4-BE49-F238E27FC236}">
              <a16:creationId xmlns:a16="http://schemas.microsoft.com/office/drawing/2014/main" id="{00000000-0008-0000-1200-0000C00A0000}"/>
            </a:ext>
          </a:extLst>
        </xdr:cNvPr>
        <xdr:cNvCxnSpPr/>
      </xdr:nvCxnSpPr>
      <xdr:spPr>
        <a:xfrm flipH="1" flipV="1">
          <a:off x="5305425" y="3838575"/>
          <a:ext cx="942975" cy="266700"/>
        </a:xfrm>
        <a:prstGeom prst="straightConnector1">
          <a:avLst/>
        </a:prstGeom>
        <a:noFill/>
        <a:ln w="38100" cap="flat" cmpd="sng" algn="ctr">
          <a:solidFill>
            <a:srgbClr val="C0504D"/>
          </a:solidFill>
          <a:prstDash val="solid"/>
          <a:tailEnd type="arrow"/>
        </a:ln>
        <a:effectLst>
          <a:outerShdw blurRad="40000" dist="23000" dir="5400000" rotWithShape="0">
            <a:srgbClr val="000000">
              <a:alpha val="35000"/>
            </a:srgbClr>
          </a:outerShdw>
        </a:effectLst>
      </xdr:spPr>
    </xdr:cxnSp>
    <xdr:clientData/>
  </xdr:twoCellAnchor>
  <xdr:twoCellAnchor>
    <xdr:from>
      <xdr:col>6</xdr:col>
      <xdr:colOff>997418</xdr:colOff>
      <xdr:row>14</xdr:row>
      <xdr:rowOff>184899</xdr:rowOff>
    </xdr:from>
    <xdr:to>
      <xdr:col>12</xdr:col>
      <xdr:colOff>555448</xdr:colOff>
      <xdr:row>17</xdr:row>
      <xdr:rowOff>428585</xdr:rowOff>
    </xdr:to>
    <xdr:sp macro="" textlink="" fLocksText="0">
      <xdr:nvSpPr>
        <xdr:cNvPr id="2753" name="正方形/長方形 5">
          <a:extLst>
            <a:ext uri="{FF2B5EF4-FFF2-40B4-BE49-F238E27FC236}">
              <a16:creationId xmlns:a16="http://schemas.microsoft.com/office/drawing/2014/main" id="{00000000-0008-0000-1200-0000C10A0000}"/>
            </a:ext>
          </a:extLst>
        </xdr:cNvPr>
        <xdr:cNvSpPr/>
      </xdr:nvSpPr>
      <xdr:spPr bwMode="auto">
        <a:xfrm>
          <a:off x="4025098" y="5193779"/>
          <a:ext cx="2880350" cy="1432406"/>
        </a:xfrm>
        <a:prstGeom prst="rect">
          <a:avLst/>
        </a:prstGeom>
        <a:solidFill>
          <a:srgbClr val="FFFFFF"/>
        </a:solidFill>
        <a:ln w="9525">
          <a:solidFill>
            <a:srgbClr val="000000"/>
          </a:solidFill>
          <a:miter lim="800000"/>
        </a:ln>
      </xdr:spPr>
      <xdr:txBody>
        <a:bodyPr vertOverflow="clip" horzOverflow="clip" wrap="square" lIns="72000" tIns="0" rIns="72000" bIns="0" anchor="ctr" upright="1"/>
        <a:lstStyle/>
        <a:p>
          <a:pPr marL="0" marR="0" lvl="0" indent="0" algn="l" defTabSz="914400" rtl="0" eaLnBrk="1" fontAlgn="auto" latinLnBrk="0" hangingPunct="1">
            <a:lnSpc>
              <a:spcPts val="1900"/>
            </a:lnSpc>
            <a:spcBef>
              <a:spcPts val="0"/>
            </a:spcBef>
            <a:spcAft>
              <a:spcPts val="0"/>
            </a:spcAft>
            <a:buClrTx/>
            <a:buSzTx/>
            <a:buFontTx/>
            <a:buNone/>
          </a:pPr>
          <a:r>
            <a:rPr lang="ja-JP" altLang="en-US" sz="1200" b="0" i="0" u="none" kern="0" spc="0" baseline="0">
              <a:ln>
                <a:noFill/>
              </a:ln>
              <a:solidFill>
                <a:srgbClr val="FF0000"/>
              </a:solidFill>
              <a:latin typeface="ＭＳ Ｐゴシック"/>
              <a:ea typeface="+mn-ea"/>
            </a:rPr>
            <a:t>「要か不要か」を判断するのに必要な場合は、所管部署に相談してください。相談した場合には</a:t>
          </a:r>
          <a:r>
            <a:rPr lang="ja-JP" altLang="en-US" sz="1200" b="0" i="0" u="none" kern="0" spc="0" baseline="0">
              <a:ln>
                <a:noFill/>
              </a:ln>
              <a:solidFill>
                <a:srgbClr val="FF0000"/>
              </a:solidFill>
              <a:latin typeface="+mn-lt"/>
              <a:ea typeface="+mn-ea"/>
              <a:cs typeface="+mn-cs"/>
            </a:rPr>
            <a:t>部署名</a:t>
          </a:r>
          <a:r>
            <a:rPr lang="ja-JP" altLang="ja-JP" sz="1200" b="0" i="0" baseline="0">
              <a:solidFill>
                <a:srgbClr val="FF0000"/>
              </a:solidFill>
              <a:latin typeface="+mn-lt"/>
              <a:ea typeface="+mn-ea"/>
              <a:cs typeface="+mn-cs"/>
            </a:rPr>
            <a:t>、担当者、確認年月日、及び概要を記載してください。</a:t>
          </a:r>
          <a:endParaRPr lang="en-US" altLang="ja-JP" sz="1200" b="0" i="0" u="none" kern="0" spc="0" baseline="0">
            <a:ln>
              <a:noFill/>
            </a:ln>
            <a:solidFill>
              <a:srgbClr val="FF0000"/>
            </a:solidFill>
            <a:latin typeface="ＭＳ Ｐゴシック"/>
            <a:ea typeface="+mn-ea"/>
          </a:endParaRPr>
        </a:p>
      </xdr:txBody>
    </xdr:sp>
    <xdr:clientData/>
  </xdr:twoCellAnchor>
  <xdr:twoCellAnchor>
    <xdr:from>
      <xdr:col>6</xdr:col>
      <xdr:colOff>1190997</xdr:colOff>
      <xdr:row>20</xdr:row>
      <xdr:rowOff>390674</xdr:rowOff>
    </xdr:from>
    <xdr:to>
      <xdr:col>12</xdr:col>
      <xdr:colOff>304809</xdr:colOff>
      <xdr:row>24</xdr:row>
      <xdr:rowOff>38137</xdr:rowOff>
    </xdr:to>
    <xdr:sp macro="" textlink="" fLocksText="0">
      <xdr:nvSpPr>
        <xdr:cNvPr id="2754" name="正方形/長方形 6">
          <a:extLst>
            <a:ext uri="{FF2B5EF4-FFF2-40B4-BE49-F238E27FC236}">
              <a16:creationId xmlns:a16="http://schemas.microsoft.com/office/drawing/2014/main" id="{00000000-0008-0000-1200-0000C20A0000}"/>
            </a:ext>
          </a:extLst>
        </xdr:cNvPr>
        <xdr:cNvSpPr/>
      </xdr:nvSpPr>
      <xdr:spPr bwMode="auto">
        <a:xfrm>
          <a:off x="4552950" y="9229725"/>
          <a:ext cx="2790825" cy="1133475"/>
        </a:xfrm>
        <a:prstGeom prst="rect">
          <a:avLst/>
        </a:prstGeom>
        <a:solidFill>
          <a:srgbClr val="FFFFFF"/>
        </a:solidFill>
        <a:ln w="9525">
          <a:solidFill>
            <a:srgbClr val="000000"/>
          </a:solidFill>
          <a:miter lim="800000"/>
        </a:ln>
      </xdr:spPr>
      <xdr:txBody>
        <a:bodyPr vertOverflow="clip" horzOverflow="clip" wrap="square" lIns="72000" tIns="0" rIns="36000" bIns="0" anchor="ctr" upright="1"/>
        <a:lstStyle/>
        <a:p>
          <a:pPr marL="0" marR="0" lvl="0" indent="0" algn="l" defTabSz="914400" rtl="0" eaLnBrk="1" fontAlgn="auto" latinLnBrk="0" hangingPunct="1">
            <a:lnSpc>
              <a:spcPts val="1400"/>
            </a:lnSpc>
            <a:spcBef>
              <a:spcPts val="0"/>
            </a:spcBef>
            <a:spcAft>
              <a:spcPts val="0"/>
            </a:spcAft>
            <a:buClrTx/>
            <a:buSzTx/>
            <a:buFontTx/>
            <a:buNone/>
          </a:pPr>
          <a:r>
            <a:rPr lang="ja-JP" altLang="en-US" sz="1200" b="0" i="0" u="none" kern="0" spc="0" baseline="0">
              <a:ln>
                <a:noFill/>
              </a:ln>
              <a:solidFill>
                <a:srgbClr val="FF0000"/>
              </a:solidFill>
              <a:latin typeface="ＭＳ Ｐゴシック"/>
              <a:ea typeface="ＭＳ Ｐゴシック"/>
            </a:rPr>
            <a:t>申請・手続きの必要性が「要」の場合、「今後の協議・手続き等予定」欄は必ず記載してください。</a:t>
          </a:r>
          <a:endParaRPr lang="en-US" altLang="ja-JP" sz="1200" b="0" i="0" u="none" kern="0" spc="0" baseline="0">
            <a:ln>
              <a:noFill/>
            </a:ln>
            <a:solidFill>
              <a:srgbClr val="FF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spPr>
      <a:bodyPr vertOverflow="clip" wrap="square" lIns="18288" tIns="18288" rIns="0" bIns="0" anchor="t" upright="1"/>
      <a:lstStyle>
        <a:defPPr algn="l" rtl="0">
          <a:defRPr sz="1600" b="0" i="0" u="none" strike="noStrike" baseline="0">
            <a:solidFill>
              <a:sysClr val="windowText" lastClr="000000"/>
            </a:solidFill>
            <a:latin typeface="ＭＳ Ｐゴシック"/>
            <a:ea typeface="ＭＳ Ｐゴシック"/>
          </a:defRPr>
        </a:defP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5.xml"/><Relationship Id="rId1" Type="http://schemas.openxmlformats.org/officeDocument/2006/relationships/printerSettings" Target="../printerSettings/printerSettings27.bin"/><Relationship Id="rId4" Type="http://schemas.openxmlformats.org/officeDocument/2006/relationships/comments" Target="../comments2.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9.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4"/>
  </sheetPr>
  <dimension ref="A1:CA54"/>
  <sheetViews>
    <sheetView tabSelected="1" view="pageBreakPreview" zoomScale="85" zoomScaleNormal="100" zoomScaleSheetLayoutView="85" workbookViewId="0">
      <selection activeCell="BG4" sqref="BG4"/>
    </sheetView>
  </sheetViews>
  <sheetFormatPr defaultColWidth="2.25" defaultRowHeight="13.5"/>
  <cols>
    <col min="1" max="1" width="2" style="147" customWidth="1"/>
    <col min="2" max="2" width="2.25" style="147"/>
    <col min="3" max="45" width="2.25" style="147" customWidth="1"/>
    <col min="46" max="46" width="3.875" style="147" customWidth="1"/>
    <col min="47" max="16384" width="2.25" style="147"/>
  </cols>
  <sheetData>
    <row r="1" spans="1:73" ht="17.25">
      <c r="A1" s="939" t="s">
        <v>498</v>
      </c>
      <c r="B1" s="939"/>
      <c r="C1" s="939"/>
      <c r="D1" s="939"/>
      <c r="E1" s="939"/>
      <c r="F1" s="939"/>
      <c r="G1" s="939"/>
      <c r="H1" s="939"/>
      <c r="I1" s="939"/>
      <c r="J1" s="939"/>
      <c r="K1" s="939"/>
      <c r="L1" s="939"/>
      <c r="M1" s="939"/>
      <c r="N1" s="939"/>
      <c r="O1" s="939"/>
      <c r="P1" s="939"/>
      <c r="Q1" s="939"/>
      <c r="R1" s="939"/>
      <c r="S1" s="939"/>
      <c r="T1" s="939"/>
      <c r="U1" s="939"/>
      <c r="V1" s="939"/>
      <c r="W1" s="939"/>
      <c r="X1" s="939"/>
      <c r="Y1" s="939"/>
      <c r="Z1" s="939"/>
      <c r="AA1" s="939"/>
      <c r="AB1" s="939"/>
      <c r="AC1" s="939"/>
      <c r="AD1" s="939"/>
      <c r="AE1" s="939"/>
      <c r="AF1" s="939"/>
      <c r="AG1" s="939"/>
      <c r="AH1" s="939"/>
      <c r="AI1" s="939"/>
      <c r="AJ1" s="939"/>
      <c r="AK1" s="939"/>
      <c r="AL1" s="939"/>
      <c r="AM1" s="939"/>
      <c r="AN1" s="939"/>
      <c r="AO1" s="939"/>
      <c r="AP1" s="939"/>
      <c r="AQ1" s="939"/>
      <c r="AR1" s="939"/>
      <c r="AS1" s="939"/>
      <c r="AT1" s="939"/>
    </row>
    <row r="2" spans="1:73" ht="21">
      <c r="A2" s="337"/>
      <c r="B2" s="337"/>
      <c r="C2" s="940" t="s">
        <v>242</v>
      </c>
      <c r="D2" s="940"/>
      <c r="E2" s="940"/>
      <c r="F2" s="940"/>
      <c r="G2" s="940"/>
      <c r="H2" s="940"/>
      <c r="I2" s="940"/>
      <c r="J2" s="940"/>
      <c r="K2" s="940"/>
      <c r="L2" s="940"/>
      <c r="M2" s="940"/>
      <c r="N2" s="940"/>
      <c r="O2" s="940"/>
      <c r="P2" s="940"/>
      <c r="Q2" s="940"/>
      <c r="R2" s="940"/>
      <c r="S2" s="940"/>
      <c r="T2" s="940"/>
      <c r="U2" s="940"/>
      <c r="V2" s="940"/>
      <c r="W2" s="940"/>
      <c r="X2" s="940"/>
      <c r="Y2" s="940"/>
      <c r="Z2" s="940"/>
      <c r="AA2" s="940"/>
      <c r="AB2" s="940"/>
      <c r="AC2" s="940"/>
      <c r="AD2" s="940"/>
      <c r="AE2" s="940"/>
      <c r="AF2" s="940"/>
      <c r="AG2" s="940"/>
      <c r="AH2" s="940"/>
      <c r="AI2" s="940"/>
      <c r="AJ2" s="940"/>
      <c r="AK2" s="940"/>
      <c r="AL2" s="940"/>
      <c r="AM2" s="940"/>
      <c r="AN2" s="940"/>
      <c r="AO2" s="940"/>
      <c r="AP2" s="940"/>
      <c r="AQ2" s="940"/>
      <c r="AR2" s="940"/>
      <c r="AS2" s="940"/>
      <c r="AT2" s="940"/>
    </row>
    <row r="3" spans="1:73" ht="13.5" customHeight="1">
      <c r="A3" s="337"/>
      <c r="B3" s="337"/>
      <c r="C3" s="337"/>
      <c r="D3" s="941"/>
      <c r="E3" s="942"/>
      <c r="F3" s="942"/>
      <c r="G3" s="942"/>
      <c r="H3" s="942"/>
      <c r="I3" s="942"/>
      <c r="J3" s="942"/>
      <c r="K3" s="942"/>
      <c r="L3" s="942"/>
      <c r="M3" s="942"/>
      <c r="N3" s="942"/>
      <c r="O3" s="942"/>
      <c r="P3" s="942"/>
      <c r="Q3" s="942"/>
      <c r="R3" s="942"/>
      <c r="S3" s="942"/>
      <c r="T3" s="942"/>
      <c r="U3" s="942"/>
      <c r="V3" s="942"/>
      <c r="W3" s="942"/>
      <c r="X3" s="942"/>
      <c r="Y3" s="942"/>
      <c r="Z3" s="942"/>
      <c r="AA3" s="942"/>
      <c r="AB3" s="942"/>
      <c r="AC3" s="942"/>
      <c r="AD3" s="942"/>
      <c r="AE3" s="942"/>
      <c r="AF3" s="942"/>
      <c r="AG3" s="942"/>
      <c r="AH3" s="942"/>
      <c r="AI3" s="942"/>
      <c r="AJ3" s="942"/>
      <c r="AK3" s="942"/>
      <c r="AL3" s="942"/>
      <c r="AM3" s="942"/>
      <c r="AN3" s="942"/>
      <c r="AO3" s="942"/>
      <c r="AP3" s="942"/>
      <c r="AQ3" s="942"/>
      <c r="AR3" s="942"/>
      <c r="AS3" s="464"/>
      <c r="AT3" s="338"/>
      <c r="AU3" s="148"/>
      <c r="AV3" s="148"/>
      <c r="AW3" s="148"/>
      <c r="AX3" s="148"/>
      <c r="AY3" s="148"/>
      <c r="AZ3" s="148"/>
      <c r="BA3" s="148"/>
      <c r="BB3" s="148"/>
      <c r="BC3" s="148"/>
    </row>
    <row r="4" spans="1:73" ht="178.5" customHeight="1">
      <c r="A4" s="337"/>
      <c r="B4" s="337"/>
      <c r="C4" s="979" t="s">
        <v>911</v>
      </c>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979"/>
      <c r="AM4" s="979"/>
      <c r="AN4" s="979"/>
      <c r="AO4" s="979"/>
      <c r="AP4" s="979"/>
      <c r="AQ4" s="979"/>
      <c r="AR4" s="979"/>
      <c r="AS4" s="979"/>
      <c r="AT4" s="979"/>
      <c r="BD4" s="147" t="s">
        <v>620</v>
      </c>
      <c r="BF4" s="147" t="s">
        <v>38</v>
      </c>
      <c r="BN4" s="147" t="s">
        <v>38</v>
      </c>
    </row>
    <row r="5" spans="1:73">
      <c r="A5" s="337"/>
      <c r="B5" s="337"/>
      <c r="C5" s="337"/>
      <c r="D5" s="337"/>
      <c r="E5" s="337"/>
      <c r="F5" s="337"/>
      <c r="G5" s="337"/>
      <c r="H5" s="337"/>
      <c r="I5" s="337"/>
      <c r="J5" s="337"/>
      <c r="K5" s="337"/>
      <c r="L5" s="337"/>
      <c r="M5" s="337"/>
      <c r="N5" s="337"/>
      <c r="O5" s="337"/>
      <c r="P5" s="337"/>
      <c r="Q5" s="337"/>
      <c r="R5" s="337"/>
      <c r="S5" s="337"/>
      <c r="T5" s="337"/>
      <c r="U5" s="337"/>
      <c r="V5" s="337"/>
      <c r="W5" s="338"/>
      <c r="X5" s="338"/>
      <c r="Y5" s="338"/>
      <c r="Z5" s="338"/>
      <c r="AA5" s="338"/>
      <c r="AB5" s="338"/>
      <c r="AC5" s="338"/>
      <c r="AD5" s="338"/>
      <c r="AE5" s="338"/>
      <c r="AF5" s="937"/>
      <c r="AG5" s="938"/>
      <c r="AH5" s="938"/>
      <c r="AI5" s="938"/>
      <c r="AJ5" s="938"/>
      <c r="AK5" s="938"/>
      <c r="AL5" s="938"/>
      <c r="AM5" s="938"/>
      <c r="AN5" s="938"/>
      <c r="AO5" s="938"/>
      <c r="AP5" s="938"/>
      <c r="AQ5" s="938"/>
      <c r="AR5" s="938"/>
      <c r="AS5" s="938"/>
      <c r="AT5" s="938"/>
      <c r="AU5" s="148"/>
      <c r="AV5" s="148"/>
      <c r="AW5" s="148"/>
      <c r="AX5" s="148"/>
      <c r="AY5" s="148"/>
      <c r="AZ5" s="148"/>
      <c r="BA5" s="148"/>
      <c r="BB5" s="148"/>
      <c r="BC5" s="148"/>
    </row>
    <row r="6" spans="1:73" ht="13.5" customHeight="1">
      <c r="A6" s="337"/>
      <c r="B6" s="337"/>
      <c r="C6" s="337"/>
      <c r="E6" s="342"/>
      <c r="F6" s="342"/>
      <c r="G6" s="342"/>
      <c r="H6" s="342"/>
      <c r="I6" s="342"/>
      <c r="J6" s="342"/>
      <c r="K6" s="342"/>
      <c r="L6" s="342"/>
      <c r="M6" s="342"/>
      <c r="N6" s="342"/>
      <c r="O6" s="342"/>
      <c r="P6" s="342"/>
      <c r="Q6" s="342"/>
      <c r="R6" s="342"/>
      <c r="S6" s="342"/>
      <c r="T6" s="342"/>
      <c r="U6" s="342"/>
      <c r="V6" s="342"/>
      <c r="W6" s="342"/>
      <c r="X6" s="338"/>
      <c r="Y6" s="338"/>
      <c r="Z6" s="338"/>
      <c r="AA6" s="338"/>
      <c r="AB6" s="338"/>
      <c r="AC6" s="338"/>
      <c r="AD6" s="338"/>
      <c r="AE6" s="338"/>
      <c r="AF6" s="938"/>
      <c r="AG6" s="938"/>
      <c r="AH6" s="938"/>
      <c r="AI6" s="938"/>
      <c r="AJ6" s="938"/>
      <c r="AK6" s="938"/>
      <c r="AL6" s="938"/>
      <c r="AM6" s="938"/>
      <c r="AN6" s="938"/>
      <c r="AO6" s="938"/>
      <c r="AP6" s="938"/>
      <c r="AQ6" s="938"/>
      <c r="AR6" s="938"/>
      <c r="AS6" s="938"/>
      <c r="AT6" s="938"/>
      <c r="AU6" s="148"/>
      <c r="AV6" s="148"/>
      <c r="AW6" s="148"/>
      <c r="AX6" s="148"/>
      <c r="AY6" s="148"/>
      <c r="AZ6" s="148"/>
      <c r="BA6" s="148"/>
      <c r="BB6" s="148"/>
      <c r="BC6" s="148"/>
    </row>
    <row r="7" spans="1:73" ht="13.5" customHeight="1">
      <c r="A7" s="337"/>
      <c r="B7" s="337"/>
      <c r="C7" s="337"/>
      <c r="D7" s="342"/>
      <c r="E7" s="342"/>
      <c r="F7" s="342"/>
      <c r="G7" s="342"/>
      <c r="H7" s="342"/>
      <c r="I7" s="342"/>
      <c r="J7" s="342"/>
      <c r="K7" s="342"/>
      <c r="L7" s="342"/>
      <c r="M7" s="342"/>
      <c r="N7" s="342"/>
      <c r="O7" s="342"/>
      <c r="P7" s="342"/>
      <c r="Q7" s="342"/>
      <c r="R7" s="342"/>
      <c r="S7" s="342"/>
      <c r="T7" s="342"/>
      <c r="U7" s="342"/>
      <c r="V7" s="342"/>
      <c r="W7" s="342"/>
      <c r="X7" s="338"/>
      <c r="Y7" s="338"/>
      <c r="Z7" s="338"/>
      <c r="AA7" s="338"/>
      <c r="AB7" s="338"/>
      <c r="AC7" s="338"/>
      <c r="AD7" s="338"/>
      <c r="AE7" s="338"/>
      <c r="AF7" s="938"/>
      <c r="AG7" s="938"/>
      <c r="AH7" s="938"/>
      <c r="AI7" s="938"/>
      <c r="AJ7" s="938"/>
      <c r="AK7" s="938"/>
      <c r="AL7" s="938"/>
      <c r="AM7" s="938"/>
      <c r="AN7" s="938"/>
      <c r="AO7" s="938"/>
      <c r="AP7" s="938"/>
      <c r="AQ7" s="938"/>
      <c r="AR7" s="938"/>
      <c r="AS7" s="938"/>
      <c r="AT7" s="938"/>
      <c r="AU7" s="148"/>
      <c r="AV7" s="148"/>
      <c r="AW7" s="148"/>
      <c r="AX7" s="470"/>
      <c r="AY7" s="470"/>
      <c r="AZ7" s="470"/>
      <c r="BA7" s="470"/>
      <c r="BB7" s="470"/>
      <c r="BC7" s="470"/>
      <c r="BD7" s="471"/>
      <c r="BE7" s="471"/>
      <c r="BF7" s="471"/>
      <c r="BG7" s="471"/>
      <c r="BH7" s="471"/>
      <c r="BI7" s="471"/>
      <c r="BJ7" s="471"/>
      <c r="BK7" s="471"/>
      <c r="BL7" s="471"/>
      <c r="BM7" s="471"/>
      <c r="BN7" s="471"/>
      <c r="BO7" s="471"/>
      <c r="BP7" s="471"/>
      <c r="BQ7" s="471"/>
      <c r="BR7" s="471"/>
      <c r="BS7" s="471"/>
      <c r="BT7" s="471"/>
      <c r="BU7" s="471"/>
    </row>
    <row r="8" spans="1:73" ht="13.5" customHeight="1">
      <c r="A8" s="337"/>
      <c r="B8" s="337"/>
      <c r="C8" s="337"/>
      <c r="D8" s="342"/>
      <c r="E8" s="342"/>
      <c r="F8" s="342"/>
      <c r="G8" s="342"/>
      <c r="H8" s="342"/>
      <c r="I8" s="342"/>
      <c r="J8" s="342"/>
      <c r="K8" s="342"/>
      <c r="L8" s="342"/>
      <c r="M8" s="342"/>
      <c r="N8" s="342"/>
      <c r="O8" s="342"/>
      <c r="P8" s="342"/>
      <c r="Q8" s="342"/>
      <c r="R8" s="342"/>
      <c r="S8" s="342"/>
      <c r="T8" s="342"/>
      <c r="U8" s="342"/>
      <c r="V8" s="342"/>
      <c r="W8" s="342"/>
      <c r="X8" s="338"/>
      <c r="Y8" s="338"/>
      <c r="Z8" s="338"/>
      <c r="AA8" s="338"/>
      <c r="AB8" s="338"/>
      <c r="AC8" s="338"/>
      <c r="AD8" s="338"/>
      <c r="AE8" s="338"/>
      <c r="AF8" s="338"/>
      <c r="AG8" s="338"/>
      <c r="AH8" s="338"/>
      <c r="AI8" s="338"/>
      <c r="AJ8" s="338"/>
      <c r="AK8" s="338"/>
      <c r="AL8" s="338"/>
      <c r="AM8" s="338"/>
      <c r="AN8" s="338"/>
      <c r="AO8" s="338"/>
      <c r="AP8" s="338"/>
      <c r="AQ8" s="338"/>
      <c r="AR8" s="338"/>
      <c r="AS8" s="338"/>
      <c r="AT8" s="338"/>
      <c r="AU8" s="148"/>
      <c r="AV8" s="148"/>
      <c r="AW8" s="148"/>
      <c r="AX8" s="470"/>
      <c r="AY8" s="470"/>
      <c r="AZ8" s="470"/>
      <c r="BA8" s="470"/>
      <c r="BB8" s="470"/>
      <c r="BC8" s="470"/>
      <c r="BD8" s="471"/>
      <c r="BE8" s="471"/>
      <c r="BF8" s="471"/>
      <c r="BG8" s="471"/>
      <c r="BH8" s="471"/>
      <c r="BI8" s="471"/>
      <c r="BJ8" s="471"/>
      <c r="BK8" s="471"/>
      <c r="BL8" s="471"/>
      <c r="BM8" s="471"/>
      <c r="BN8" s="471"/>
      <c r="BO8" s="471"/>
      <c r="BP8" s="471"/>
      <c r="BQ8" s="471"/>
      <c r="BR8" s="471"/>
      <c r="BS8" s="471"/>
      <c r="BT8" s="471"/>
      <c r="BU8" s="471"/>
    </row>
    <row r="9" spans="1:73" ht="13.5" customHeight="1">
      <c r="A9" s="970" t="s">
        <v>924</v>
      </c>
      <c r="B9" s="971"/>
      <c r="C9" s="971"/>
      <c r="D9" s="971"/>
      <c r="E9" s="971"/>
      <c r="F9" s="971"/>
      <c r="G9" s="971"/>
      <c r="H9" s="971"/>
      <c r="I9" s="971"/>
      <c r="J9" s="971"/>
      <c r="K9" s="971"/>
      <c r="L9" s="971"/>
      <c r="M9" s="971"/>
      <c r="N9" s="971"/>
      <c r="O9" s="971"/>
      <c r="P9" s="971"/>
      <c r="Q9" s="971"/>
      <c r="R9" s="971"/>
      <c r="S9" s="971"/>
      <c r="T9" s="971"/>
      <c r="U9" s="972"/>
      <c r="V9" s="467"/>
      <c r="W9" s="342"/>
      <c r="X9" s="338"/>
      <c r="Y9" s="338"/>
      <c r="Z9" s="338"/>
      <c r="AA9" s="338"/>
      <c r="AB9" s="338"/>
      <c r="AC9" s="338"/>
      <c r="AD9" s="338"/>
      <c r="AE9" s="338"/>
      <c r="AF9" s="338"/>
      <c r="AG9" s="338"/>
      <c r="AH9" s="338"/>
      <c r="AI9" s="338"/>
      <c r="AJ9" s="338"/>
      <c r="AK9" s="338"/>
      <c r="AL9" s="338"/>
      <c r="AM9" s="338"/>
      <c r="AN9" s="338"/>
      <c r="AO9" s="338"/>
      <c r="AP9" s="338"/>
      <c r="AQ9" s="338"/>
      <c r="AR9" s="338"/>
      <c r="AS9" s="338"/>
      <c r="AT9" s="338"/>
      <c r="AU9" s="148"/>
      <c r="AV9" s="148"/>
      <c r="AW9" s="148"/>
      <c r="AX9" s="470"/>
      <c r="AY9" s="468"/>
      <c r="AZ9" s="468"/>
      <c r="BA9" s="468"/>
      <c r="BB9" s="468"/>
      <c r="BC9" s="468"/>
      <c r="BD9" s="468"/>
      <c r="BE9" s="468"/>
      <c r="BF9" s="468"/>
      <c r="BG9" s="468"/>
      <c r="BH9" s="468"/>
      <c r="BI9" s="468"/>
      <c r="BJ9" s="468"/>
      <c r="BK9" s="468"/>
      <c r="BL9" s="468"/>
      <c r="BM9" s="468"/>
      <c r="BN9" s="468"/>
      <c r="BO9" s="468"/>
      <c r="BP9" s="468"/>
      <c r="BQ9" s="468"/>
      <c r="BR9" s="468"/>
      <c r="BS9" s="468"/>
      <c r="BT9" s="471"/>
      <c r="BU9" s="471"/>
    </row>
    <row r="10" spans="1:73" ht="13.5" customHeight="1">
      <c r="A10" s="973"/>
      <c r="B10" s="974"/>
      <c r="C10" s="974"/>
      <c r="D10" s="974"/>
      <c r="E10" s="974"/>
      <c r="F10" s="974"/>
      <c r="G10" s="974"/>
      <c r="H10" s="974"/>
      <c r="I10" s="974"/>
      <c r="J10" s="974"/>
      <c r="K10" s="974"/>
      <c r="L10" s="974"/>
      <c r="M10" s="974"/>
      <c r="N10" s="974"/>
      <c r="O10" s="974"/>
      <c r="P10" s="974"/>
      <c r="Q10" s="974"/>
      <c r="R10" s="974"/>
      <c r="S10" s="974"/>
      <c r="T10" s="974"/>
      <c r="U10" s="975"/>
      <c r="V10" s="467"/>
      <c r="W10" s="420"/>
      <c r="X10" s="338"/>
      <c r="Y10" s="338"/>
      <c r="Z10" s="338"/>
      <c r="AA10" s="338"/>
      <c r="AB10" s="338"/>
      <c r="AC10" s="338"/>
      <c r="AD10" s="338"/>
      <c r="AE10" s="338"/>
      <c r="AF10" s="338"/>
      <c r="AG10" s="338"/>
      <c r="AH10" s="338"/>
      <c r="AI10" s="338"/>
      <c r="AJ10" s="338"/>
      <c r="AK10" s="338"/>
      <c r="AL10" s="338"/>
      <c r="AM10" s="338"/>
      <c r="AN10" s="338"/>
      <c r="AO10" s="338"/>
      <c r="AP10" s="338"/>
      <c r="AQ10" s="338"/>
      <c r="AR10" s="338"/>
      <c r="AS10" s="338"/>
      <c r="AT10" s="338"/>
      <c r="AU10" s="148"/>
      <c r="AV10" s="148"/>
      <c r="AW10" s="148"/>
      <c r="AX10" s="468"/>
      <c r="AY10" s="468"/>
      <c r="AZ10" s="468"/>
      <c r="BA10" s="468"/>
      <c r="BB10" s="468"/>
      <c r="BC10" s="468"/>
      <c r="BD10" s="468"/>
      <c r="BE10" s="468"/>
      <c r="BF10" s="468"/>
      <c r="BG10" s="468"/>
      <c r="BH10" s="468"/>
      <c r="BI10" s="468"/>
      <c r="BJ10" s="468"/>
      <c r="BK10" s="468"/>
      <c r="BL10" s="468"/>
      <c r="BM10" s="468"/>
      <c r="BN10" s="468"/>
      <c r="BO10" s="468"/>
      <c r="BP10" s="468"/>
      <c r="BQ10" s="468"/>
      <c r="BR10" s="468"/>
      <c r="BS10" s="468"/>
      <c r="BT10" s="471"/>
      <c r="BU10" s="471"/>
    </row>
    <row r="11" spans="1:73" ht="13.5" customHeight="1">
      <c r="A11" s="973"/>
      <c r="B11" s="974"/>
      <c r="C11" s="974"/>
      <c r="D11" s="974"/>
      <c r="E11" s="974"/>
      <c r="F11" s="974"/>
      <c r="G11" s="974"/>
      <c r="H11" s="974"/>
      <c r="I11" s="974"/>
      <c r="J11" s="974"/>
      <c r="K11" s="974"/>
      <c r="L11" s="974"/>
      <c r="M11" s="974"/>
      <c r="N11" s="974"/>
      <c r="O11" s="974"/>
      <c r="P11" s="974"/>
      <c r="Q11" s="974"/>
      <c r="R11" s="974"/>
      <c r="S11" s="974"/>
      <c r="T11" s="974"/>
      <c r="U11" s="975"/>
      <c r="V11" s="467"/>
      <c r="W11" s="420"/>
      <c r="X11" s="338"/>
      <c r="Y11" s="338"/>
      <c r="Z11" s="338"/>
      <c r="AA11" s="338"/>
      <c r="AB11" s="338"/>
      <c r="AC11" s="338"/>
      <c r="AD11" s="338"/>
      <c r="AE11" s="338"/>
      <c r="AF11" s="338"/>
      <c r="AG11" s="338"/>
      <c r="AH11" s="338"/>
      <c r="AI11" s="338"/>
      <c r="AJ11" s="338"/>
      <c r="AK11" s="338"/>
      <c r="AL11" s="338"/>
      <c r="AM11" s="338"/>
      <c r="AN11" s="338"/>
      <c r="AO11" s="338"/>
      <c r="AP11" s="338"/>
      <c r="AQ11" s="338"/>
      <c r="AR11" s="338"/>
      <c r="AS11" s="338"/>
      <c r="AT11" s="338"/>
      <c r="AU11" s="148"/>
      <c r="AV11" s="148"/>
      <c r="AW11" s="148"/>
      <c r="AX11" s="468"/>
      <c r="AY11" s="468"/>
      <c r="AZ11" s="468"/>
      <c r="BA11" s="468"/>
      <c r="BB11" s="468"/>
      <c r="BC11" s="468"/>
      <c r="BD11" s="468"/>
      <c r="BE11" s="468"/>
      <c r="BF11" s="468"/>
      <c r="BG11" s="468"/>
      <c r="BH11" s="468"/>
      <c r="BI11" s="468"/>
      <c r="BJ11" s="468"/>
      <c r="BK11" s="468"/>
      <c r="BL11" s="468"/>
      <c r="BM11" s="468"/>
      <c r="BN11" s="468"/>
      <c r="BO11" s="468"/>
      <c r="BP11" s="468"/>
      <c r="BQ11" s="468"/>
      <c r="BR11" s="468"/>
      <c r="BS11" s="468"/>
      <c r="BT11" s="471"/>
      <c r="BU11" s="471"/>
    </row>
    <row r="12" spans="1:73" ht="13.5" customHeight="1">
      <c r="A12" s="973"/>
      <c r="B12" s="974"/>
      <c r="C12" s="974"/>
      <c r="D12" s="974"/>
      <c r="E12" s="974"/>
      <c r="F12" s="974"/>
      <c r="G12" s="974"/>
      <c r="H12" s="974"/>
      <c r="I12" s="974"/>
      <c r="J12" s="974"/>
      <c r="K12" s="974"/>
      <c r="L12" s="974"/>
      <c r="M12" s="974"/>
      <c r="N12" s="974"/>
      <c r="O12" s="974"/>
      <c r="P12" s="974"/>
      <c r="Q12" s="974"/>
      <c r="R12" s="974"/>
      <c r="S12" s="974"/>
      <c r="T12" s="974"/>
      <c r="U12" s="975"/>
      <c r="V12" s="467"/>
      <c r="W12" s="420"/>
      <c r="X12" s="337"/>
      <c r="Y12" s="337"/>
      <c r="Z12" s="337"/>
      <c r="AA12" s="337"/>
      <c r="AB12" s="337"/>
      <c r="AC12" s="337"/>
      <c r="AD12" s="337"/>
      <c r="AE12" s="337"/>
      <c r="AF12" s="337"/>
      <c r="AG12" s="337"/>
      <c r="AH12" s="337"/>
      <c r="AI12" s="337"/>
      <c r="AJ12" s="337"/>
      <c r="AK12" s="337"/>
      <c r="AL12" s="337"/>
      <c r="AM12" s="337"/>
      <c r="AN12" s="337"/>
      <c r="AO12" s="337"/>
      <c r="AP12" s="337"/>
      <c r="AQ12" s="337"/>
      <c r="AR12" s="337"/>
      <c r="AS12" s="337"/>
      <c r="AT12" s="337"/>
      <c r="AW12" s="468"/>
      <c r="AX12" s="468"/>
      <c r="AY12" s="468"/>
      <c r="AZ12" s="468"/>
      <c r="BA12" s="468"/>
      <c r="BB12" s="468"/>
      <c r="BC12" s="468"/>
      <c r="BD12" s="468"/>
      <c r="BE12" s="468"/>
      <c r="BF12" s="468"/>
      <c r="BG12" s="471"/>
      <c r="BH12" s="471"/>
    </row>
    <row r="13" spans="1:73" ht="13.5" customHeight="1">
      <c r="A13" s="973"/>
      <c r="B13" s="974"/>
      <c r="C13" s="974"/>
      <c r="D13" s="974"/>
      <c r="E13" s="974"/>
      <c r="F13" s="974"/>
      <c r="G13" s="974"/>
      <c r="H13" s="974"/>
      <c r="I13" s="974"/>
      <c r="J13" s="974"/>
      <c r="K13" s="974"/>
      <c r="L13" s="974"/>
      <c r="M13" s="974"/>
      <c r="N13" s="974"/>
      <c r="O13" s="974"/>
      <c r="P13" s="974"/>
      <c r="Q13" s="974"/>
      <c r="R13" s="974"/>
      <c r="S13" s="974"/>
      <c r="T13" s="974"/>
      <c r="U13" s="975"/>
      <c r="V13" s="467"/>
      <c r="W13" s="420"/>
      <c r="X13" s="337"/>
      <c r="Y13" s="337"/>
      <c r="Z13" s="337"/>
      <c r="AA13" s="337"/>
      <c r="AB13" s="337"/>
      <c r="AC13" s="337"/>
      <c r="AD13" s="337"/>
      <c r="AE13" s="337"/>
      <c r="AF13" s="337"/>
      <c r="AG13" s="337"/>
      <c r="AH13" s="337"/>
      <c r="AI13" s="337"/>
      <c r="AJ13" s="337"/>
      <c r="AK13" s="337"/>
      <c r="AL13" s="337"/>
      <c r="AM13" s="337"/>
      <c r="AN13" s="337"/>
      <c r="AO13" s="337"/>
      <c r="AP13" s="337"/>
      <c r="AQ13" s="337"/>
      <c r="AR13" s="337"/>
      <c r="AS13" s="337"/>
      <c r="AT13" s="337"/>
      <c r="AW13" s="468"/>
      <c r="AX13" s="468"/>
      <c r="AY13" s="468"/>
      <c r="AZ13" s="468"/>
      <c r="BA13" s="468"/>
      <c r="BB13" s="468"/>
      <c r="BC13" s="468"/>
      <c r="BD13" s="468"/>
      <c r="BE13" s="468"/>
      <c r="BF13" s="468"/>
      <c r="BG13" s="471"/>
      <c r="BH13" s="471"/>
    </row>
    <row r="14" spans="1:73" ht="6.75" customHeight="1">
      <c r="A14" s="973"/>
      <c r="B14" s="974"/>
      <c r="C14" s="974"/>
      <c r="D14" s="974"/>
      <c r="E14" s="974"/>
      <c r="F14" s="974"/>
      <c r="G14" s="974"/>
      <c r="H14" s="974"/>
      <c r="I14" s="974"/>
      <c r="J14" s="974"/>
      <c r="K14" s="974"/>
      <c r="L14" s="974"/>
      <c r="M14" s="974"/>
      <c r="N14" s="974"/>
      <c r="O14" s="974"/>
      <c r="P14" s="974"/>
      <c r="Q14" s="974"/>
      <c r="R14" s="974"/>
      <c r="S14" s="974"/>
      <c r="T14" s="974"/>
      <c r="U14" s="975"/>
      <c r="V14" s="467"/>
      <c r="W14" s="420"/>
      <c r="X14" s="988"/>
      <c r="Y14" s="989"/>
      <c r="Z14" s="337"/>
      <c r="AA14" s="337"/>
      <c r="AB14" s="337"/>
      <c r="AC14" s="337"/>
      <c r="AD14" s="337"/>
      <c r="AE14" s="337"/>
      <c r="AF14" s="337"/>
      <c r="AG14" s="337"/>
      <c r="AH14" s="337"/>
      <c r="AI14" s="337"/>
      <c r="AJ14" s="337"/>
      <c r="AK14" s="337"/>
      <c r="AL14" s="337"/>
      <c r="AM14" s="337"/>
      <c r="AN14" s="337"/>
      <c r="AO14" s="337"/>
      <c r="AP14" s="337"/>
      <c r="AQ14" s="337"/>
      <c r="AR14" s="337"/>
      <c r="AS14" s="337"/>
      <c r="AT14" s="337"/>
      <c r="AW14" s="468"/>
      <c r="AX14" s="468"/>
      <c r="AY14" s="468"/>
      <c r="AZ14" s="468"/>
      <c r="BA14" s="468"/>
      <c r="BB14" s="468"/>
      <c r="BC14" s="468"/>
      <c r="BD14" s="468"/>
      <c r="BE14" s="468"/>
      <c r="BF14" s="468"/>
      <c r="BG14" s="471"/>
      <c r="BH14" s="471"/>
    </row>
    <row r="15" spans="1:73" ht="36.75" customHeight="1">
      <c r="A15" s="973"/>
      <c r="B15" s="974"/>
      <c r="C15" s="974"/>
      <c r="D15" s="974"/>
      <c r="E15" s="974"/>
      <c r="F15" s="974"/>
      <c r="G15" s="974"/>
      <c r="H15" s="974"/>
      <c r="I15" s="974"/>
      <c r="J15" s="974"/>
      <c r="K15" s="974"/>
      <c r="L15" s="974"/>
      <c r="M15" s="974"/>
      <c r="N15" s="974"/>
      <c r="O15" s="974"/>
      <c r="P15" s="974"/>
      <c r="Q15" s="974"/>
      <c r="R15" s="974"/>
      <c r="S15" s="974"/>
      <c r="T15" s="974"/>
      <c r="U15" s="975"/>
      <c r="V15" s="467"/>
      <c r="W15" s="420"/>
      <c r="X15" s="935" t="s">
        <v>876</v>
      </c>
      <c r="Y15" s="936"/>
      <c r="Z15" s="337"/>
      <c r="AA15" s="337"/>
      <c r="AB15" s="337"/>
      <c r="AC15" s="337"/>
      <c r="AD15" s="337"/>
      <c r="AE15" s="337"/>
      <c r="AF15" s="337"/>
      <c r="AG15" s="337"/>
      <c r="AH15" s="337"/>
      <c r="AI15" s="337"/>
      <c r="AJ15" s="337"/>
      <c r="AK15" s="337"/>
      <c r="AL15" s="337"/>
      <c r="AM15" s="337"/>
      <c r="AN15" s="337"/>
      <c r="AO15" s="337"/>
      <c r="AP15" s="337"/>
      <c r="AQ15" s="337"/>
      <c r="AR15" s="337"/>
      <c r="AS15" s="337"/>
      <c r="AT15" s="337"/>
    </row>
    <row r="16" spans="1:73" ht="17.25" customHeight="1">
      <c r="A16" s="973"/>
      <c r="B16" s="974"/>
      <c r="C16" s="974"/>
      <c r="D16" s="974"/>
      <c r="E16" s="974"/>
      <c r="F16" s="974"/>
      <c r="G16" s="974"/>
      <c r="H16" s="974"/>
      <c r="I16" s="974"/>
      <c r="J16" s="974"/>
      <c r="K16" s="974"/>
      <c r="L16" s="974"/>
      <c r="M16" s="974"/>
      <c r="N16" s="974"/>
      <c r="O16" s="974"/>
      <c r="P16" s="974"/>
      <c r="Q16" s="974"/>
      <c r="R16" s="974"/>
      <c r="S16" s="974"/>
      <c r="T16" s="974"/>
      <c r="U16" s="975"/>
      <c r="V16" s="467"/>
      <c r="W16" s="420"/>
      <c r="X16" s="935"/>
      <c r="Y16" s="936"/>
      <c r="Z16" s="337"/>
      <c r="AA16" s="337"/>
      <c r="AB16" s="337"/>
      <c r="AC16" s="337"/>
      <c r="AD16" s="337"/>
      <c r="AE16" s="337"/>
      <c r="AF16" s="337"/>
      <c r="AG16" s="337"/>
      <c r="AH16" s="337"/>
      <c r="AI16" s="337"/>
      <c r="AJ16" s="337"/>
      <c r="AK16" s="337"/>
      <c r="AL16" s="337"/>
      <c r="AM16" s="337"/>
      <c r="AN16" s="337"/>
      <c r="AO16" s="337"/>
      <c r="AP16" s="337"/>
      <c r="AQ16" s="337"/>
      <c r="AR16" s="337"/>
      <c r="AS16" s="337"/>
      <c r="AT16" s="337"/>
    </row>
    <row r="17" spans="1:46" ht="6.75" customHeight="1">
      <c r="A17" s="973"/>
      <c r="B17" s="974"/>
      <c r="C17" s="974"/>
      <c r="D17" s="974"/>
      <c r="E17" s="974"/>
      <c r="F17" s="974"/>
      <c r="G17" s="974"/>
      <c r="H17" s="974"/>
      <c r="I17" s="974"/>
      <c r="J17" s="974"/>
      <c r="K17" s="974"/>
      <c r="L17" s="974"/>
      <c r="M17" s="974"/>
      <c r="N17" s="974"/>
      <c r="O17" s="974"/>
      <c r="P17" s="974"/>
      <c r="Q17" s="974"/>
      <c r="R17" s="974"/>
      <c r="S17" s="974"/>
      <c r="T17" s="974"/>
      <c r="U17" s="975"/>
      <c r="V17" s="467"/>
      <c r="W17" s="420"/>
      <c r="X17" s="935"/>
      <c r="Y17" s="936"/>
      <c r="Z17" s="337"/>
      <c r="AA17" s="337"/>
      <c r="AB17" s="337"/>
      <c r="AC17" s="337"/>
      <c r="AD17" s="337"/>
      <c r="AE17" s="337"/>
      <c r="AF17" s="337"/>
      <c r="AG17" s="337"/>
      <c r="AH17" s="337"/>
      <c r="AI17" s="337"/>
      <c r="AJ17" s="337"/>
      <c r="AK17" s="337"/>
      <c r="AL17" s="337"/>
      <c r="AM17" s="337"/>
      <c r="AN17" s="337"/>
      <c r="AO17" s="337"/>
      <c r="AP17" s="337"/>
      <c r="AQ17" s="337"/>
      <c r="AR17" s="337"/>
      <c r="AS17" s="337"/>
      <c r="AT17" s="337"/>
    </row>
    <row r="18" spans="1:46" ht="17.25" customHeight="1">
      <c r="A18" s="973"/>
      <c r="B18" s="974"/>
      <c r="C18" s="974"/>
      <c r="D18" s="974"/>
      <c r="E18" s="974"/>
      <c r="F18" s="974"/>
      <c r="G18" s="974"/>
      <c r="H18" s="974"/>
      <c r="I18" s="974"/>
      <c r="J18" s="974"/>
      <c r="K18" s="974"/>
      <c r="L18" s="974"/>
      <c r="M18" s="974"/>
      <c r="N18" s="974"/>
      <c r="O18" s="974"/>
      <c r="P18" s="974"/>
      <c r="Q18" s="974"/>
      <c r="R18" s="974"/>
      <c r="S18" s="974"/>
      <c r="T18" s="974"/>
      <c r="U18" s="975"/>
      <c r="V18" s="467"/>
      <c r="W18" s="420"/>
      <c r="X18" s="935"/>
      <c r="Y18" s="936"/>
      <c r="Z18" s="337"/>
      <c r="AA18" s="337"/>
      <c r="AB18" s="337"/>
      <c r="AC18" s="337"/>
      <c r="AD18" s="337"/>
      <c r="AE18" s="337"/>
      <c r="AF18" s="337"/>
      <c r="AG18" s="337"/>
      <c r="AH18" s="337"/>
      <c r="AI18" s="337"/>
      <c r="AJ18" s="337"/>
      <c r="AK18" s="337"/>
      <c r="AL18" s="337"/>
      <c r="AM18" s="337"/>
      <c r="AN18" s="337"/>
      <c r="AO18" s="337"/>
      <c r="AP18" s="337"/>
      <c r="AQ18" s="337"/>
      <c r="AR18" s="337"/>
      <c r="AS18" s="337"/>
      <c r="AT18" s="337"/>
    </row>
    <row r="19" spans="1:46" ht="6.75" customHeight="1">
      <c r="A19" s="973"/>
      <c r="B19" s="974"/>
      <c r="C19" s="974"/>
      <c r="D19" s="974"/>
      <c r="E19" s="974"/>
      <c r="F19" s="974"/>
      <c r="G19" s="974"/>
      <c r="H19" s="974"/>
      <c r="I19" s="974"/>
      <c r="J19" s="974"/>
      <c r="K19" s="974"/>
      <c r="L19" s="974"/>
      <c r="M19" s="974"/>
      <c r="N19" s="974"/>
      <c r="O19" s="974"/>
      <c r="P19" s="974"/>
      <c r="Q19" s="974"/>
      <c r="R19" s="974"/>
      <c r="S19" s="974"/>
      <c r="T19" s="974"/>
      <c r="U19" s="975"/>
      <c r="V19" s="467"/>
      <c r="W19" s="420"/>
      <c r="X19" s="935"/>
      <c r="Y19" s="936"/>
      <c r="Z19" s="337"/>
      <c r="AA19" s="337"/>
      <c r="AB19" s="337"/>
      <c r="AC19" s="337"/>
      <c r="AD19" s="337"/>
      <c r="AE19" s="337"/>
      <c r="AF19" s="337"/>
      <c r="AG19" s="337"/>
      <c r="AH19" s="337"/>
      <c r="AI19" s="337"/>
      <c r="AJ19" s="337"/>
      <c r="AK19" s="337"/>
      <c r="AL19" s="337"/>
      <c r="AM19" s="337"/>
      <c r="AN19" s="337"/>
      <c r="AO19" s="337"/>
      <c r="AP19" s="337"/>
      <c r="AQ19" s="337"/>
      <c r="AR19" s="337"/>
      <c r="AS19" s="337"/>
      <c r="AT19" s="337"/>
    </row>
    <row r="20" spans="1:46" ht="13.5" customHeight="1">
      <c r="A20" s="973"/>
      <c r="B20" s="974"/>
      <c r="C20" s="974"/>
      <c r="D20" s="974"/>
      <c r="E20" s="974"/>
      <c r="F20" s="974"/>
      <c r="G20" s="974"/>
      <c r="H20" s="974"/>
      <c r="I20" s="974"/>
      <c r="J20" s="974"/>
      <c r="K20" s="974"/>
      <c r="L20" s="974"/>
      <c r="M20" s="974"/>
      <c r="N20" s="974"/>
      <c r="O20" s="974"/>
      <c r="P20" s="974"/>
      <c r="Q20" s="974"/>
      <c r="R20" s="974"/>
      <c r="S20" s="974"/>
      <c r="T20" s="974"/>
      <c r="U20" s="975"/>
      <c r="V20" s="467"/>
      <c r="W20" s="420"/>
      <c r="X20" s="935"/>
      <c r="Y20" s="936"/>
      <c r="Z20" s="337"/>
      <c r="AA20" s="337"/>
      <c r="AB20" s="337"/>
      <c r="AC20" s="337"/>
      <c r="AD20" s="337"/>
      <c r="AE20" s="337"/>
      <c r="AF20" s="337"/>
      <c r="AG20" s="337"/>
      <c r="AH20" s="337"/>
      <c r="AI20" s="337"/>
      <c r="AJ20" s="337"/>
      <c r="AK20" s="337"/>
      <c r="AL20" s="337"/>
      <c r="AM20" s="337"/>
      <c r="AN20" s="337"/>
      <c r="AO20" s="337"/>
      <c r="AP20" s="337"/>
      <c r="AQ20" s="337"/>
      <c r="AR20" s="337"/>
      <c r="AS20" s="337"/>
      <c r="AT20" s="337"/>
    </row>
    <row r="21" spans="1:46" ht="13.5" customHeight="1">
      <c r="A21" s="973"/>
      <c r="B21" s="974"/>
      <c r="C21" s="974"/>
      <c r="D21" s="974"/>
      <c r="E21" s="974"/>
      <c r="F21" s="974"/>
      <c r="G21" s="974"/>
      <c r="H21" s="974"/>
      <c r="I21" s="974"/>
      <c r="J21" s="974"/>
      <c r="K21" s="974"/>
      <c r="L21" s="974"/>
      <c r="M21" s="974"/>
      <c r="N21" s="974"/>
      <c r="O21" s="974"/>
      <c r="P21" s="974"/>
      <c r="Q21" s="974"/>
      <c r="R21" s="974"/>
      <c r="S21" s="974"/>
      <c r="T21" s="974"/>
      <c r="U21" s="975"/>
      <c r="V21" s="467"/>
      <c r="W21" s="420"/>
      <c r="X21" s="935"/>
      <c r="Y21" s="936"/>
      <c r="Z21" s="337"/>
      <c r="AA21" s="337"/>
      <c r="AB21" s="337"/>
      <c r="AC21" s="337"/>
      <c r="AD21" s="337"/>
      <c r="AE21" s="337"/>
      <c r="AF21" s="337"/>
      <c r="AG21" s="337"/>
      <c r="AH21" s="337"/>
      <c r="AI21" s="337"/>
      <c r="AJ21" s="337"/>
      <c r="AK21" s="337"/>
      <c r="AL21" s="337"/>
      <c r="AM21" s="337"/>
      <c r="AN21" s="337"/>
      <c r="AO21" s="337"/>
      <c r="AP21" s="337"/>
      <c r="AQ21" s="337"/>
      <c r="AR21" s="337"/>
      <c r="AS21" s="337"/>
      <c r="AT21" s="337"/>
    </row>
    <row r="22" spans="1:46" ht="13.5" customHeight="1">
      <c r="A22" s="973"/>
      <c r="B22" s="974"/>
      <c r="C22" s="974"/>
      <c r="D22" s="974"/>
      <c r="E22" s="974"/>
      <c r="F22" s="974"/>
      <c r="G22" s="974"/>
      <c r="H22" s="974"/>
      <c r="I22" s="974"/>
      <c r="J22" s="974"/>
      <c r="K22" s="974"/>
      <c r="L22" s="974"/>
      <c r="M22" s="974"/>
      <c r="N22" s="974"/>
      <c r="O22" s="974"/>
      <c r="P22" s="974"/>
      <c r="Q22" s="974"/>
      <c r="R22" s="974"/>
      <c r="S22" s="974"/>
      <c r="T22" s="974"/>
      <c r="U22" s="975"/>
      <c r="V22" s="467"/>
      <c r="W22" s="420"/>
      <c r="X22" s="611"/>
      <c r="Y22" s="612"/>
      <c r="Z22" s="337"/>
      <c r="AA22" s="337"/>
      <c r="AB22" s="337"/>
      <c r="AC22" s="337"/>
      <c r="AD22" s="337"/>
      <c r="AE22" s="337"/>
      <c r="AF22" s="337"/>
      <c r="AG22" s="337"/>
      <c r="AH22" s="337"/>
      <c r="AI22" s="337"/>
      <c r="AJ22" s="337"/>
      <c r="AK22" s="337"/>
      <c r="AL22" s="337"/>
      <c r="AM22" s="337"/>
      <c r="AN22" s="337"/>
      <c r="AO22" s="337"/>
      <c r="AP22" s="337"/>
      <c r="AQ22" s="337"/>
      <c r="AR22" s="337"/>
      <c r="AS22" s="337"/>
      <c r="AT22" s="337"/>
    </row>
    <row r="23" spans="1:46" ht="13.5" customHeight="1">
      <c r="A23" s="973"/>
      <c r="B23" s="974"/>
      <c r="C23" s="974"/>
      <c r="D23" s="974"/>
      <c r="E23" s="974"/>
      <c r="F23" s="974"/>
      <c r="G23" s="974"/>
      <c r="H23" s="974"/>
      <c r="I23" s="974"/>
      <c r="J23" s="974"/>
      <c r="K23" s="974"/>
      <c r="L23" s="974"/>
      <c r="M23" s="974"/>
      <c r="N23" s="974"/>
      <c r="O23" s="974"/>
      <c r="P23" s="974"/>
      <c r="Q23" s="974"/>
      <c r="R23" s="974"/>
      <c r="S23" s="974"/>
      <c r="T23" s="974"/>
      <c r="U23" s="975"/>
      <c r="V23" s="467"/>
      <c r="W23" s="420"/>
      <c r="X23" s="990" t="s">
        <v>594</v>
      </c>
      <c r="Y23" s="991"/>
      <c r="Z23" s="337"/>
      <c r="AA23" s="337"/>
      <c r="AB23" s="337"/>
      <c r="AC23" s="337"/>
      <c r="AD23" s="337"/>
      <c r="AE23" s="337"/>
      <c r="AF23" s="337"/>
      <c r="AG23" s="337"/>
      <c r="AH23" s="337"/>
      <c r="AI23" s="337"/>
      <c r="AJ23" s="337"/>
      <c r="AK23" s="337"/>
      <c r="AL23" s="337"/>
      <c r="AM23" s="337"/>
      <c r="AN23" s="337"/>
      <c r="AO23" s="337"/>
      <c r="AP23" s="337"/>
      <c r="AQ23" s="337"/>
      <c r="AR23" s="337"/>
      <c r="AS23" s="337"/>
      <c r="AT23" s="337"/>
    </row>
    <row r="24" spans="1:46" ht="13.5" customHeight="1">
      <c r="A24" s="973"/>
      <c r="B24" s="974"/>
      <c r="C24" s="974"/>
      <c r="D24" s="974"/>
      <c r="E24" s="974"/>
      <c r="F24" s="974"/>
      <c r="G24" s="974"/>
      <c r="H24" s="974"/>
      <c r="I24" s="974"/>
      <c r="J24" s="974"/>
      <c r="K24" s="974"/>
      <c r="L24" s="974"/>
      <c r="M24" s="974"/>
      <c r="N24" s="974"/>
      <c r="O24" s="974"/>
      <c r="P24" s="974"/>
      <c r="Q24" s="974"/>
      <c r="R24" s="974"/>
      <c r="S24" s="974"/>
      <c r="T24" s="974"/>
      <c r="U24" s="975"/>
      <c r="V24" s="467"/>
      <c r="W24" s="420"/>
      <c r="X24" s="990"/>
      <c r="Y24" s="991"/>
      <c r="Z24" s="337"/>
      <c r="AA24" s="337"/>
      <c r="AB24" s="337"/>
      <c r="AC24" s="337"/>
      <c r="AD24" s="337"/>
      <c r="AE24" s="337"/>
      <c r="AF24" s="337"/>
      <c r="AG24" s="337"/>
      <c r="AH24" s="337"/>
      <c r="AI24" s="337"/>
      <c r="AJ24" s="337"/>
      <c r="AK24" s="337"/>
      <c r="AL24" s="337"/>
      <c r="AM24" s="337"/>
      <c r="AN24" s="337"/>
      <c r="AO24" s="337"/>
      <c r="AP24" s="337"/>
      <c r="AQ24" s="337"/>
      <c r="AR24" s="337"/>
      <c r="AS24" s="337"/>
      <c r="AT24" s="337"/>
    </row>
    <row r="25" spans="1:46" ht="13.5" customHeight="1">
      <c r="A25" s="973"/>
      <c r="B25" s="974"/>
      <c r="C25" s="974"/>
      <c r="D25" s="974"/>
      <c r="E25" s="974"/>
      <c r="F25" s="974"/>
      <c r="G25" s="974"/>
      <c r="H25" s="974"/>
      <c r="I25" s="974"/>
      <c r="J25" s="974"/>
      <c r="K25" s="974"/>
      <c r="L25" s="974"/>
      <c r="M25" s="974"/>
      <c r="N25" s="974"/>
      <c r="O25" s="974"/>
      <c r="P25" s="974"/>
      <c r="Q25" s="974"/>
      <c r="R25" s="974"/>
      <c r="S25" s="974"/>
      <c r="T25" s="974"/>
      <c r="U25" s="975"/>
      <c r="V25" s="467"/>
      <c r="W25" s="420"/>
      <c r="X25" s="990"/>
      <c r="Y25" s="991"/>
      <c r="Z25" s="337"/>
      <c r="AA25" s="337"/>
      <c r="AB25" s="337"/>
      <c r="AC25" s="337"/>
      <c r="AD25" s="337"/>
      <c r="AE25" s="337"/>
      <c r="AF25" s="337"/>
      <c r="AG25" s="337"/>
      <c r="AH25" s="337"/>
      <c r="AI25" s="337"/>
      <c r="AJ25" s="337"/>
      <c r="AK25" s="337"/>
      <c r="AL25" s="337"/>
      <c r="AM25" s="337"/>
      <c r="AN25" s="337"/>
      <c r="AO25" s="337"/>
      <c r="AP25" s="337"/>
      <c r="AQ25" s="337"/>
      <c r="AR25" s="337"/>
      <c r="AS25" s="337"/>
      <c r="AT25" s="337"/>
    </row>
    <row r="26" spans="1:46" ht="13.5" customHeight="1">
      <c r="A26" s="973"/>
      <c r="B26" s="974"/>
      <c r="C26" s="974"/>
      <c r="D26" s="974"/>
      <c r="E26" s="974"/>
      <c r="F26" s="974"/>
      <c r="G26" s="974"/>
      <c r="H26" s="974"/>
      <c r="I26" s="974"/>
      <c r="J26" s="974"/>
      <c r="K26" s="974"/>
      <c r="L26" s="974"/>
      <c r="M26" s="974"/>
      <c r="N26" s="974"/>
      <c r="O26" s="974"/>
      <c r="P26" s="974"/>
      <c r="Q26" s="974"/>
      <c r="R26" s="974"/>
      <c r="S26" s="974"/>
      <c r="T26" s="974"/>
      <c r="U26" s="975"/>
      <c r="V26" s="467"/>
      <c r="W26" s="420"/>
      <c r="X26" s="980" t="s">
        <v>881</v>
      </c>
      <c r="Y26" s="981"/>
      <c r="Z26" s="337"/>
      <c r="AA26" s="337"/>
      <c r="AB26" s="337"/>
      <c r="AC26" s="337"/>
      <c r="AD26" s="337"/>
      <c r="AE26" s="337"/>
      <c r="AF26" s="337"/>
      <c r="AG26" s="337"/>
      <c r="AH26" s="337"/>
      <c r="AI26" s="337"/>
      <c r="AJ26" s="337"/>
      <c r="AK26" s="337"/>
      <c r="AL26" s="337"/>
      <c r="AM26" s="337"/>
      <c r="AN26" s="337"/>
      <c r="AO26" s="337"/>
      <c r="AP26" s="337"/>
      <c r="AQ26" s="337"/>
      <c r="AR26" s="337"/>
      <c r="AS26" s="337"/>
      <c r="AT26" s="337"/>
    </row>
    <row r="27" spans="1:46" ht="14.25" customHeight="1">
      <c r="A27" s="973"/>
      <c r="B27" s="974"/>
      <c r="C27" s="974"/>
      <c r="D27" s="974"/>
      <c r="E27" s="974"/>
      <c r="F27" s="974"/>
      <c r="G27" s="974"/>
      <c r="H27" s="974"/>
      <c r="I27" s="974"/>
      <c r="J27" s="974"/>
      <c r="K27" s="974"/>
      <c r="L27" s="974"/>
      <c r="M27" s="974"/>
      <c r="N27" s="974"/>
      <c r="O27" s="974"/>
      <c r="P27" s="974"/>
      <c r="Q27" s="974"/>
      <c r="R27" s="974"/>
      <c r="S27" s="974"/>
      <c r="T27" s="974"/>
      <c r="U27" s="975"/>
      <c r="V27" s="467"/>
      <c r="W27" s="420"/>
      <c r="X27" s="980"/>
      <c r="Y27" s="981"/>
      <c r="Z27" s="337"/>
      <c r="AA27" s="337"/>
      <c r="AB27" s="337"/>
      <c r="AC27" s="337"/>
      <c r="AD27" s="337"/>
      <c r="AE27" s="337"/>
      <c r="AF27" s="337"/>
      <c r="AG27" s="337"/>
      <c r="AH27" s="337"/>
      <c r="AI27" s="337"/>
      <c r="AJ27" s="337"/>
      <c r="AK27" s="337"/>
      <c r="AL27" s="337"/>
      <c r="AM27" s="337"/>
      <c r="AN27" s="337"/>
      <c r="AO27" s="337"/>
      <c r="AP27" s="337"/>
      <c r="AQ27" s="337"/>
      <c r="AR27" s="337"/>
      <c r="AS27" s="337"/>
      <c r="AT27" s="337"/>
    </row>
    <row r="28" spans="1:46" ht="13.5" customHeight="1">
      <c r="A28" s="973"/>
      <c r="B28" s="974"/>
      <c r="C28" s="974"/>
      <c r="D28" s="974"/>
      <c r="E28" s="974"/>
      <c r="F28" s="974"/>
      <c r="G28" s="974"/>
      <c r="H28" s="974"/>
      <c r="I28" s="974"/>
      <c r="J28" s="974"/>
      <c r="K28" s="974"/>
      <c r="L28" s="974"/>
      <c r="M28" s="974"/>
      <c r="N28" s="974"/>
      <c r="O28" s="974"/>
      <c r="P28" s="974"/>
      <c r="Q28" s="974"/>
      <c r="R28" s="974"/>
      <c r="S28" s="974"/>
      <c r="T28" s="974"/>
      <c r="U28" s="975"/>
      <c r="V28" s="467"/>
      <c r="W28" s="420"/>
      <c r="X28" s="980"/>
      <c r="Y28" s="981"/>
      <c r="Z28" s="337"/>
      <c r="AA28" s="952" t="s">
        <v>960</v>
      </c>
      <c r="AB28" s="953"/>
      <c r="AC28" s="953"/>
      <c r="AD28" s="953"/>
      <c r="AE28" s="953"/>
      <c r="AF28" s="953"/>
      <c r="AG28" s="953"/>
      <c r="AH28" s="953"/>
      <c r="AI28" s="953"/>
      <c r="AJ28" s="953"/>
      <c r="AK28" s="953"/>
      <c r="AL28" s="953"/>
      <c r="AM28" s="953"/>
      <c r="AN28" s="953"/>
      <c r="AO28" s="953"/>
      <c r="AP28" s="953"/>
      <c r="AQ28" s="953"/>
      <c r="AR28" s="954"/>
      <c r="AS28" s="465"/>
      <c r="AT28" s="337"/>
    </row>
    <row r="29" spans="1:46" ht="13.5" customHeight="1">
      <c r="A29" s="973"/>
      <c r="B29" s="974"/>
      <c r="C29" s="974"/>
      <c r="D29" s="974"/>
      <c r="E29" s="974"/>
      <c r="F29" s="974"/>
      <c r="G29" s="974"/>
      <c r="H29" s="974"/>
      <c r="I29" s="974"/>
      <c r="J29" s="974"/>
      <c r="K29" s="974"/>
      <c r="L29" s="974"/>
      <c r="M29" s="974"/>
      <c r="N29" s="974"/>
      <c r="O29" s="974"/>
      <c r="P29" s="974"/>
      <c r="Q29" s="974"/>
      <c r="R29" s="974"/>
      <c r="S29" s="974"/>
      <c r="T29" s="974"/>
      <c r="U29" s="975"/>
      <c r="V29" s="467"/>
      <c r="W29" s="420"/>
      <c r="X29" s="980"/>
      <c r="Y29" s="981"/>
      <c r="Z29" s="337"/>
      <c r="AA29" s="955"/>
      <c r="AB29" s="956"/>
      <c r="AC29" s="956"/>
      <c r="AD29" s="956"/>
      <c r="AE29" s="956"/>
      <c r="AF29" s="956"/>
      <c r="AG29" s="956"/>
      <c r="AH29" s="956"/>
      <c r="AI29" s="956"/>
      <c r="AJ29" s="956"/>
      <c r="AK29" s="956"/>
      <c r="AL29" s="956"/>
      <c r="AM29" s="956"/>
      <c r="AN29" s="956"/>
      <c r="AO29" s="956"/>
      <c r="AP29" s="956"/>
      <c r="AQ29" s="956"/>
      <c r="AR29" s="957"/>
      <c r="AS29" s="465"/>
      <c r="AT29" s="337"/>
    </row>
    <row r="30" spans="1:46" ht="13.5" customHeight="1">
      <c r="A30" s="973"/>
      <c r="B30" s="974"/>
      <c r="C30" s="974"/>
      <c r="D30" s="974"/>
      <c r="E30" s="974"/>
      <c r="F30" s="974"/>
      <c r="G30" s="974"/>
      <c r="H30" s="974"/>
      <c r="I30" s="974"/>
      <c r="J30" s="974"/>
      <c r="K30" s="974"/>
      <c r="L30" s="974"/>
      <c r="M30" s="974"/>
      <c r="N30" s="974"/>
      <c r="O30" s="974"/>
      <c r="P30" s="974"/>
      <c r="Q30" s="974"/>
      <c r="R30" s="974"/>
      <c r="S30" s="974"/>
      <c r="T30" s="974"/>
      <c r="U30" s="975"/>
      <c r="V30" s="467"/>
      <c r="W30" s="420"/>
      <c r="X30" s="980"/>
      <c r="Y30" s="981"/>
      <c r="Z30" s="337"/>
      <c r="AA30" s="955"/>
      <c r="AB30" s="956"/>
      <c r="AC30" s="956"/>
      <c r="AD30" s="956"/>
      <c r="AE30" s="956"/>
      <c r="AF30" s="956"/>
      <c r="AG30" s="956"/>
      <c r="AH30" s="956"/>
      <c r="AI30" s="956"/>
      <c r="AJ30" s="956"/>
      <c r="AK30" s="956"/>
      <c r="AL30" s="956"/>
      <c r="AM30" s="956"/>
      <c r="AN30" s="956"/>
      <c r="AO30" s="956"/>
      <c r="AP30" s="956"/>
      <c r="AQ30" s="956"/>
      <c r="AR30" s="957"/>
      <c r="AS30" s="465"/>
      <c r="AT30" s="337"/>
    </row>
    <row r="31" spans="1:46" ht="13.5" customHeight="1">
      <c r="A31" s="976"/>
      <c r="B31" s="977"/>
      <c r="C31" s="977"/>
      <c r="D31" s="977"/>
      <c r="E31" s="977"/>
      <c r="F31" s="977"/>
      <c r="G31" s="977"/>
      <c r="H31" s="977"/>
      <c r="I31" s="977"/>
      <c r="J31" s="977"/>
      <c r="K31" s="977"/>
      <c r="L31" s="977"/>
      <c r="M31" s="977"/>
      <c r="N31" s="977"/>
      <c r="O31" s="977"/>
      <c r="P31" s="977"/>
      <c r="Q31" s="977"/>
      <c r="R31" s="977"/>
      <c r="S31" s="977"/>
      <c r="T31" s="977"/>
      <c r="U31" s="978"/>
      <c r="V31" s="467"/>
      <c r="W31" s="420"/>
      <c r="X31" s="980"/>
      <c r="Y31" s="981"/>
      <c r="Z31" s="337"/>
      <c r="AA31" s="955"/>
      <c r="AB31" s="956"/>
      <c r="AC31" s="956"/>
      <c r="AD31" s="956"/>
      <c r="AE31" s="956"/>
      <c r="AF31" s="956"/>
      <c r="AG31" s="956"/>
      <c r="AH31" s="956"/>
      <c r="AI31" s="956"/>
      <c r="AJ31" s="956"/>
      <c r="AK31" s="956"/>
      <c r="AL31" s="956"/>
      <c r="AM31" s="956"/>
      <c r="AN31" s="956"/>
      <c r="AO31" s="956"/>
      <c r="AP31" s="956"/>
      <c r="AQ31" s="956"/>
      <c r="AR31" s="957"/>
      <c r="AS31" s="465"/>
      <c r="AT31" s="337"/>
    </row>
    <row r="32" spans="1:46" ht="13.5" customHeight="1">
      <c r="A32" s="468"/>
      <c r="B32" s="468"/>
      <c r="C32" s="468"/>
      <c r="D32" s="468"/>
      <c r="E32" s="468"/>
      <c r="F32" s="468"/>
      <c r="G32" s="468"/>
      <c r="H32" s="468"/>
      <c r="I32" s="468"/>
      <c r="J32" s="468"/>
      <c r="K32" s="468"/>
      <c r="L32" s="468"/>
      <c r="M32" s="468"/>
      <c r="N32" s="468"/>
      <c r="O32" s="468"/>
      <c r="P32" s="468"/>
      <c r="Q32" s="468"/>
      <c r="R32" s="468"/>
      <c r="S32" s="468"/>
      <c r="T32" s="468"/>
      <c r="U32" s="468"/>
      <c r="V32" s="468"/>
      <c r="W32" s="466"/>
      <c r="X32" s="980"/>
      <c r="Y32" s="981"/>
      <c r="Z32" s="337"/>
      <c r="AA32" s="958"/>
      <c r="AB32" s="959"/>
      <c r="AC32" s="959"/>
      <c r="AD32" s="959"/>
      <c r="AE32" s="959"/>
      <c r="AF32" s="959"/>
      <c r="AG32" s="959"/>
      <c r="AH32" s="959"/>
      <c r="AI32" s="959"/>
      <c r="AJ32" s="959"/>
      <c r="AK32" s="959"/>
      <c r="AL32" s="959"/>
      <c r="AM32" s="959"/>
      <c r="AN32" s="959"/>
      <c r="AO32" s="959"/>
      <c r="AP32" s="959"/>
      <c r="AQ32" s="959"/>
      <c r="AR32" s="960"/>
      <c r="AS32" s="465"/>
      <c r="AT32" s="337"/>
    </row>
    <row r="33" spans="1:66" ht="13.5" customHeight="1">
      <c r="A33" s="961" t="s">
        <v>923</v>
      </c>
      <c r="B33" s="962"/>
      <c r="C33" s="962"/>
      <c r="D33" s="962"/>
      <c r="E33" s="962"/>
      <c r="F33" s="962"/>
      <c r="G33" s="962"/>
      <c r="H33" s="962"/>
      <c r="I33" s="962"/>
      <c r="J33" s="962"/>
      <c r="K33" s="962"/>
      <c r="L33" s="962"/>
      <c r="M33" s="962"/>
      <c r="N33" s="962"/>
      <c r="O33" s="962"/>
      <c r="P33" s="962"/>
      <c r="Q33" s="962"/>
      <c r="R33" s="962"/>
      <c r="S33" s="962"/>
      <c r="T33" s="962"/>
      <c r="U33" s="963"/>
      <c r="V33" s="469"/>
      <c r="W33" s="466"/>
      <c r="X33" s="980"/>
      <c r="Y33" s="981"/>
      <c r="Z33" s="337"/>
      <c r="AA33" s="337"/>
      <c r="AB33" s="337"/>
      <c r="AC33" s="337"/>
      <c r="AD33" s="337"/>
      <c r="AE33" s="337"/>
      <c r="AF33" s="337"/>
      <c r="AG33" s="337"/>
      <c r="AH33" s="337"/>
      <c r="AI33" s="337"/>
      <c r="AJ33" s="337"/>
      <c r="AK33" s="337"/>
      <c r="AL33" s="337"/>
      <c r="AM33" s="337"/>
      <c r="AN33" s="337"/>
      <c r="AO33" s="337"/>
      <c r="AP33" s="337"/>
      <c r="AQ33" s="337"/>
      <c r="AR33" s="337"/>
      <c r="AS33" s="337"/>
      <c r="AT33" s="337"/>
    </row>
    <row r="34" spans="1:66" ht="13.5" customHeight="1">
      <c r="A34" s="964"/>
      <c r="B34" s="965"/>
      <c r="C34" s="965"/>
      <c r="D34" s="965"/>
      <c r="E34" s="965"/>
      <c r="F34" s="965"/>
      <c r="G34" s="965"/>
      <c r="H34" s="965"/>
      <c r="I34" s="965"/>
      <c r="J34" s="965"/>
      <c r="K34" s="965"/>
      <c r="L34" s="965"/>
      <c r="M34" s="965"/>
      <c r="N34" s="965"/>
      <c r="O34" s="965"/>
      <c r="P34" s="965"/>
      <c r="Q34" s="965"/>
      <c r="R34" s="965"/>
      <c r="S34" s="965"/>
      <c r="T34" s="965"/>
      <c r="U34" s="966"/>
      <c r="V34" s="469"/>
      <c r="W34" s="466"/>
      <c r="X34" s="980"/>
      <c r="Y34" s="981"/>
      <c r="Z34" s="337"/>
      <c r="AA34" s="337"/>
      <c r="AB34" s="337"/>
      <c r="AC34" s="337"/>
      <c r="AD34" s="337"/>
      <c r="AE34" s="337"/>
      <c r="AF34" s="337"/>
      <c r="AG34" s="337"/>
      <c r="AH34" s="337"/>
      <c r="AI34" s="337"/>
      <c r="AJ34" s="337"/>
      <c r="AK34" s="337"/>
      <c r="AL34" s="337"/>
      <c r="AM34" s="337"/>
      <c r="AN34" s="337"/>
      <c r="AO34" s="337"/>
      <c r="AP34" s="337"/>
      <c r="AQ34" s="337"/>
      <c r="AR34" s="337"/>
      <c r="AS34" s="337"/>
      <c r="AT34" s="337"/>
    </row>
    <row r="35" spans="1:66" ht="13.5" customHeight="1">
      <c r="A35" s="964"/>
      <c r="B35" s="965"/>
      <c r="C35" s="965"/>
      <c r="D35" s="965"/>
      <c r="E35" s="965"/>
      <c r="F35" s="965"/>
      <c r="G35" s="965"/>
      <c r="H35" s="965"/>
      <c r="I35" s="965"/>
      <c r="J35" s="965"/>
      <c r="K35" s="965"/>
      <c r="L35" s="965"/>
      <c r="M35" s="965"/>
      <c r="N35" s="965"/>
      <c r="O35" s="965"/>
      <c r="P35" s="965"/>
      <c r="Q35" s="965"/>
      <c r="R35" s="965"/>
      <c r="S35" s="965"/>
      <c r="T35" s="965"/>
      <c r="U35" s="966"/>
      <c r="V35" s="469"/>
      <c r="W35" s="466"/>
      <c r="X35" s="980"/>
      <c r="Y35" s="981"/>
      <c r="Z35" s="337"/>
      <c r="AA35" s="337"/>
      <c r="AB35" s="337"/>
      <c r="AC35" s="337"/>
      <c r="AD35" s="337"/>
      <c r="AE35" s="337"/>
      <c r="AF35" s="337"/>
      <c r="AG35" s="337"/>
      <c r="AH35" s="337"/>
      <c r="AI35" s="337"/>
      <c r="AJ35" s="337"/>
      <c r="AK35" s="337"/>
      <c r="AL35" s="337"/>
      <c r="AM35" s="337"/>
      <c r="AN35" s="337"/>
      <c r="AO35" s="337"/>
      <c r="AP35" s="337"/>
      <c r="AQ35" s="337"/>
      <c r="AR35" s="337"/>
      <c r="AS35" s="337"/>
      <c r="AT35" s="337"/>
    </row>
    <row r="36" spans="1:66" ht="13.5" customHeight="1">
      <c r="A36" s="964"/>
      <c r="B36" s="965"/>
      <c r="C36" s="965"/>
      <c r="D36" s="965"/>
      <c r="E36" s="965"/>
      <c r="F36" s="965"/>
      <c r="G36" s="965"/>
      <c r="H36" s="965"/>
      <c r="I36" s="965"/>
      <c r="J36" s="965"/>
      <c r="K36" s="965"/>
      <c r="L36" s="965"/>
      <c r="M36" s="965"/>
      <c r="N36" s="965"/>
      <c r="O36" s="965"/>
      <c r="P36" s="965"/>
      <c r="Q36" s="965"/>
      <c r="R36" s="965"/>
      <c r="S36" s="965"/>
      <c r="T36" s="965"/>
      <c r="U36" s="966"/>
      <c r="V36" s="469"/>
      <c r="W36" s="466"/>
      <c r="X36" s="611"/>
      <c r="Y36" s="612"/>
      <c r="Z36" s="337"/>
      <c r="AA36" s="337"/>
      <c r="AB36" s="337"/>
      <c r="AC36" s="337"/>
      <c r="AD36" s="337"/>
      <c r="AE36" s="337"/>
      <c r="AF36" s="337"/>
      <c r="AG36" s="337"/>
      <c r="AH36" s="337"/>
      <c r="AI36" s="337"/>
      <c r="AJ36" s="337"/>
      <c r="AK36" s="337"/>
      <c r="AL36" s="337"/>
      <c r="AM36" s="337"/>
      <c r="AN36" s="337"/>
      <c r="AO36" s="337"/>
      <c r="AP36" s="337"/>
      <c r="AQ36" s="337"/>
      <c r="AR36" s="337"/>
      <c r="AS36" s="337"/>
      <c r="AT36" s="337"/>
    </row>
    <row r="37" spans="1:66" ht="13.5" customHeight="1">
      <c r="A37" s="964"/>
      <c r="B37" s="965"/>
      <c r="C37" s="965"/>
      <c r="D37" s="965"/>
      <c r="E37" s="965"/>
      <c r="F37" s="965"/>
      <c r="G37" s="965"/>
      <c r="H37" s="965"/>
      <c r="I37" s="965"/>
      <c r="J37" s="965"/>
      <c r="K37" s="965"/>
      <c r="L37" s="965"/>
      <c r="M37" s="965"/>
      <c r="N37" s="965"/>
      <c r="O37" s="965"/>
      <c r="P37" s="965"/>
      <c r="Q37" s="965"/>
      <c r="R37" s="965"/>
      <c r="S37" s="965"/>
      <c r="T37" s="965"/>
      <c r="U37" s="966"/>
      <c r="V37" s="469"/>
      <c r="W37" s="466"/>
      <c r="X37" s="984" t="s">
        <v>72</v>
      </c>
      <c r="Y37" s="985"/>
      <c r="Z37" s="337"/>
      <c r="AA37" s="339"/>
      <c r="AB37" s="339"/>
      <c r="AC37" s="339"/>
      <c r="AD37" s="339"/>
      <c r="AE37" s="339"/>
      <c r="AF37" s="339"/>
      <c r="AG37" s="339"/>
      <c r="AH37" s="339"/>
      <c r="AI37" s="339"/>
      <c r="AJ37" s="339"/>
      <c r="AK37" s="339"/>
      <c r="AL37" s="339"/>
      <c r="AM37" s="339"/>
      <c r="AN37" s="339"/>
      <c r="AO37" s="339"/>
      <c r="AP37" s="339"/>
      <c r="AQ37" s="339"/>
      <c r="AR37" s="339"/>
      <c r="AS37" s="339"/>
      <c r="AT37" s="337"/>
    </row>
    <row r="38" spans="1:66" ht="13.5" customHeight="1">
      <c r="A38" s="964"/>
      <c r="B38" s="965"/>
      <c r="C38" s="965"/>
      <c r="D38" s="965"/>
      <c r="E38" s="965"/>
      <c r="F38" s="965"/>
      <c r="G38" s="965"/>
      <c r="H38" s="965"/>
      <c r="I38" s="965"/>
      <c r="J38" s="965"/>
      <c r="K38" s="965"/>
      <c r="L38" s="965"/>
      <c r="M38" s="965"/>
      <c r="N38" s="965"/>
      <c r="O38" s="965"/>
      <c r="P38" s="965"/>
      <c r="Q38" s="965"/>
      <c r="R38" s="965"/>
      <c r="S38" s="965"/>
      <c r="T38" s="965"/>
      <c r="U38" s="966"/>
      <c r="V38" s="469"/>
      <c r="W38" s="466"/>
      <c r="X38" s="984"/>
      <c r="Y38" s="985"/>
      <c r="Z38" s="337"/>
      <c r="AA38" s="339"/>
      <c r="AB38" s="339"/>
      <c r="AC38" s="339"/>
      <c r="AD38" s="339"/>
      <c r="AE38" s="339"/>
      <c r="AF38" s="339"/>
      <c r="AG38" s="339"/>
      <c r="AH38" s="339"/>
      <c r="AI38" s="339"/>
      <c r="AJ38" s="339"/>
      <c r="AK38" s="339"/>
      <c r="AL38" s="339"/>
      <c r="AM38" s="339"/>
      <c r="AN38" s="339"/>
      <c r="AO38" s="339"/>
      <c r="AP38" s="339"/>
      <c r="AQ38" s="339"/>
      <c r="AR38" s="339"/>
      <c r="AS38" s="339"/>
      <c r="AT38" s="337"/>
      <c r="AW38" s="468"/>
      <c r="AX38" s="468"/>
      <c r="AY38" s="468"/>
      <c r="AZ38" s="468"/>
      <c r="BA38" s="468"/>
      <c r="BB38" s="468"/>
      <c r="BC38" s="468"/>
      <c r="BD38" s="468"/>
      <c r="BE38" s="468"/>
      <c r="BF38" s="468"/>
      <c r="BG38" s="468"/>
      <c r="BH38" s="468"/>
      <c r="BI38" s="468"/>
      <c r="BJ38" s="468"/>
      <c r="BK38" s="468"/>
      <c r="BL38" s="468"/>
      <c r="BM38" s="468"/>
      <c r="BN38" s="468"/>
    </row>
    <row r="39" spans="1:66" ht="13.5" customHeight="1">
      <c r="A39" s="964"/>
      <c r="B39" s="965"/>
      <c r="C39" s="965"/>
      <c r="D39" s="965"/>
      <c r="E39" s="965"/>
      <c r="F39" s="965"/>
      <c r="G39" s="965"/>
      <c r="H39" s="965"/>
      <c r="I39" s="965"/>
      <c r="J39" s="965"/>
      <c r="K39" s="965"/>
      <c r="L39" s="965"/>
      <c r="M39" s="965"/>
      <c r="N39" s="965"/>
      <c r="O39" s="965"/>
      <c r="P39" s="965"/>
      <c r="Q39" s="965"/>
      <c r="R39" s="965"/>
      <c r="S39" s="965"/>
      <c r="T39" s="965"/>
      <c r="U39" s="966"/>
      <c r="V39" s="469"/>
      <c r="W39" s="466"/>
      <c r="X39" s="984"/>
      <c r="Y39" s="985"/>
      <c r="Z39" s="337"/>
      <c r="AA39" s="340"/>
      <c r="AB39" s="340"/>
      <c r="AC39" s="340"/>
      <c r="AD39" s="340"/>
      <c r="AE39" s="340"/>
      <c r="AF39" s="340"/>
      <c r="AG39" s="340"/>
      <c r="AH39" s="340"/>
      <c r="AI39" s="340"/>
      <c r="AJ39" s="340"/>
      <c r="AK39" s="340"/>
      <c r="AL39" s="340"/>
      <c r="AM39" s="340"/>
      <c r="AN39" s="340"/>
      <c r="AO39" s="340"/>
      <c r="AP39" s="340"/>
      <c r="AQ39" s="340"/>
      <c r="AR39" s="340"/>
      <c r="AS39" s="340"/>
      <c r="AT39" s="337"/>
      <c r="AW39" s="468"/>
      <c r="AX39" s="468"/>
      <c r="AY39" s="468"/>
      <c r="AZ39" s="468"/>
      <c r="BA39" s="468"/>
      <c r="BB39" s="468"/>
      <c r="BC39" s="468"/>
      <c r="BD39" s="468"/>
      <c r="BE39" s="468"/>
      <c r="BF39" s="468"/>
      <c r="BG39" s="468"/>
      <c r="BH39" s="468"/>
      <c r="BI39" s="468"/>
      <c r="BJ39" s="468"/>
      <c r="BK39" s="468"/>
      <c r="BL39" s="468"/>
      <c r="BM39" s="468"/>
      <c r="BN39" s="468"/>
    </row>
    <row r="40" spans="1:66" ht="13.5" customHeight="1">
      <c r="A40" s="964"/>
      <c r="B40" s="965"/>
      <c r="C40" s="965"/>
      <c r="D40" s="965"/>
      <c r="E40" s="965"/>
      <c r="F40" s="965"/>
      <c r="G40" s="965"/>
      <c r="H40" s="965"/>
      <c r="I40" s="965"/>
      <c r="J40" s="965"/>
      <c r="K40" s="965"/>
      <c r="L40" s="965"/>
      <c r="M40" s="965"/>
      <c r="N40" s="965"/>
      <c r="O40" s="965"/>
      <c r="P40" s="965"/>
      <c r="Q40" s="965"/>
      <c r="R40" s="965"/>
      <c r="S40" s="965"/>
      <c r="T40" s="965"/>
      <c r="U40" s="966"/>
      <c r="V40" s="469"/>
      <c r="W40" s="466"/>
      <c r="X40" s="984"/>
      <c r="Y40" s="985"/>
      <c r="Z40" s="337"/>
      <c r="AA40" s="340"/>
      <c r="AB40" s="340"/>
      <c r="AC40" s="340"/>
      <c r="AD40" s="340"/>
      <c r="AE40" s="340"/>
      <c r="AF40" s="340"/>
      <c r="AG40" s="340"/>
      <c r="AH40" s="340"/>
      <c r="AI40" s="340"/>
      <c r="AJ40" s="340"/>
      <c r="AK40" s="340"/>
      <c r="AL40" s="340"/>
      <c r="AM40" s="340"/>
      <c r="AN40" s="340"/>
      <c r="AO40" s="340"/>
      <c r="AP40" s="340"/>
      <c r="AQ40" s="340"/>
      <c r="AR40" s="340"/>
      <c r="AS40" s="340"/>
      <c r="AT40" s="337"/>
      <c r="AW40" s="468"/>
      <c r="AX40" s="468"/>
      <c r="AY40" s="468"/>
      <c r="AZ40" s="468"/>
      <c r="BA40" s="468"/>
      <c r="BB40" s="468"/>
      <c r="BC40" s="468"/>
      <c r="BD40" s="468"/>
      <c r="BE40" s="468"/>
      <c r="BF40" s="468"/>
      <c r="BG40" s="468"/>
      <c r="BH40" s="468"/>
      <c r="BI40" s="468"/>
      <c r="BJ40" s="468"/>
      <c r="BK40" s="468"/>
      <c r="BL40" s="468"/>
      <c r="BM40" s="468"/>
      <c r="BN40" s="468"/>
    </row>
    <row r="41" spans="1:66" ht="13.5" customHeight="1">
      <c r="A41" s="964"/>
      <c r="B41" s="965"/>
      <c r="C41" s="965"/>
      <c r="D41" s="965"/>
      <c r="E41" s="965"/>
      <c r="F41" s="965"/>
      <c r="G41" s="965"/>
      <c r="H41" s="965"/>
      <c r="I41" s="965"/>
      <c r="J41" s="965"/>
      <c r="K41" s="965"/>
      <c r="L41" s="965"/>
      <c r="M41" s="965"/>
      <c r="N41" s="965"/>
      <c r="O41" s="965"/>
      <c r="P41" s="965"/>
      <c r="Q41" s="965"/>
      <c r="R41" s="965"/>
      <c r="S41" s="965"/>
      <c r="T41" s="965"/>
      <c r="U41" s="966"/>
      <c r="V41" s="469"/>
      <c r="W41" s="466"/>
      <c r="X41" s="984"/>
      <c r="Y41" s="985"/>
      <c r="Z41" s="337"/>
      <c r="AA41" s="340"/>
      <c r="AB41" s="340"/>
      <c r="AC41" s="340"/>
      <c r="AD41" s="340"/>
      <c r="AE41" s="340"/>
      <c r="AF41" s="340"/>
      <c r="AG41" s="340"/>
      <c r="AH41" s="340"/>
      <c r="AI41" s="340"/>
      <c r="AJ41" s="340"/>
      <c r="AK41" s="340"/>
      <c r="AL41" s="340"/>
      <c r="AM41" s="340"/>
      <c r="AN41" s="340"/>
      <c r="AO41" s="340"/>
      <c r="AP41" s="340"/>
      <c r="AQ41" s="340"/>
      <c r="AR41" s="340"/>
      <c r="AS41" s="340"/>
      <c r="AT41" s="337"/>
      <c r="AW41" s="468"/>
      <c r="AX41" s="468"/>
      <c r="AY41" s="468"/>
      <c r="AZ41" s="468"/>
      <c r="BA41" s="468"/>
      <c r="BB41" s="468"/>
      <c r="BC41" s="468"/>
      <c r="BD41" s="468"/>
      <c r="BE41" s="468"/>
      <c r="BF41" s="468"/>
      <c r="BG41" s="468"/>
      <c r="BH41" s="468"/>
      <c r="BI41" s="468"/>
      <c r="BJ41" s="468"/>
      <c r="BK41" s="468"/>
      <c r="BL41" s="468"/>
      <c r="BM41" s="468"/>
      <c r="BN41" s="468"/>
    </row>
    <row r="42" spans="1:66" ht="13.5" customHeight="1">
      <c r="A42" s="964"/>
      <c r="B42" s="965"/>
      <c r="C42" s="965"/>
      <c r="D42" s="965"/>
      <c r="E42" s="965"/>
      <c r="F42" s="965"/>
      <c r="G42" s="965"/>
      <c r="H42" s="965"/>
      <c r="I42" s="965"/>
      <c r="J42" s="965"/>
      <c r="K42" s="965"/>
      <c r="L42" s="965"/>
      <c r="M42" s="965"/>
      <c r="N42" s="965"/>
      <c r="O42" s="965"/>
      <c r="P42" s="965"/>
      <c r="Q42" s="965"/>
      <c r="R42" s="965"/>
      <c r="S42" s="965"/>
      <c r="T42" s="965"/>
      <c r="U42" s="966"/>
      <c r="V42" s="469"/>
      <c r="W42" s="466"/>
      <c r="X42" s="984"/>
      <c r="Y42" s="985"/>
      <c r="Z42" s="337"/>
      <c r="AA42" s="340"/>
      <c r="AB42" s="340"/>
      <c r="AC42" s="340"/>
      <c r="AD42" s="340"/>
      <c r="AE42" s="340"/>
      <c r="AF42" s="340"/>
      <c r="AG42" s="340"/>
      <c r="AH42" s="340"/>
      <c r="AI42" s="340"/>
      <c r="AJ42" s="340"/>
      <c r="AK42" s="340"/>
      <c r="AL42" s="340"/>
      <c r="AM42" s="340"/>
      <c r="AN42" s="340"/>
      <c r="AO42" s="340"/>
      <c r="AP42" s="340"/>
      <c r="AQ42" s="340"/>
      <c r="AR42" s="340"/>
      <c r="AS42" s="340"/>
      <c r="AT42" s="337"/>
      <c r="AW42" s="468"/>
      <c r="AX42" s="468"/>
      <c r="AY42" s="468"/>
      <c r="AZ42" s="468"/>
      <c r="BA42" s="468"/>
      <c r="BB42" s="468"/>
      <c r="BC42" s="468"/>
      <c r="BD42" s="468"/>
      <c r="BE42" s="468"/>
      <c r="BF42" s="468"/>
      <c r="BG42" s="468"/>
      <c r="BH42" s="468"/>
      <c r="BI42" s="468"/>
      <c r="BJ42" s="468"/>
      <c r="BK42" s="468"/>
      <c r="BL42" s="468"/>
      <c r="BM42" s="468"/>
      <c r="BN42" s="468"/>
    </row>
    <row r="43" spans="1:66" ht="19.5" customHeight="1">
      <c r="A43" s="964"/>
      <c r="B43" s="965"/>
      <c r="C43" s="965"/>
      <c r="D43" s="965"/>
      <c r="E43" s="965"/>
      <c r="F43" s="965"/>
      <c r="G43" s="965"/>
      <c r="H43" s="965"/>
      <c r="I43" s="965"/>
      <c r="J43" s="965"/>
      <c r="K43" s="965"/>
      <c r="L43" s="965"/>
      <c r="M43" s="965"/>
      <c r="N43" s="965"/>
      <c r="O43" s="965"/>
      <c r="P43" s="965"/>
      <c r="Q43" s="965"/>
      <c r="R43" s="965"/>
      <c r="S43" s="965"/>
      <c r="T43" s="965"/>
      <c r="U43" s="966"/>
      <c r="V43" s="469"/>
      <c r="W43" s="466"/>
      <c r="X43" s="984"/>
      <c r="Y43" s="985"/>
      <c r="Z43" s="337"/>
      <c r="AA43" s="340"/>
      <c r="AB43" s="340"/>
      <c r="AC43" s="340"/>
      <c r="AD43" s="340"/>
      <c r="AE43" s="340"/>
      <c r="AF43" s="340"/>
      <c r="AG43" s="340"/>
      <c r="AH43" s="340"/>
      <c r="AI43" s="340"/>
      <c r="AJ43" s="340"/>
      <c r="AK43" s="340"/>
      <c r="AL43" s="340"/>
      <c r="AM43" s="340"/>
      <c r="AN43" s="340"/>
      <c r="AO43" s="340"/>
      <c r="AP43" s="340"/>
      <c r="AQ43" s="340"/>
      <c r="AR43" s="340"/>
      <c r="AS43" s="340"/>
      <c r="AT43" s="337"/>
      <c r="AW43" s="468"/>
      <c r="AX43" s="468"/>
      <c r="AY43" s="468"/>
      <c r="AZ43" s="468"/>
      <c r="BA43" s="468"/>
      <c r="BB43" s="468"/>
      <c r="BC43" s="468"/>
      <c r="BD43" s="468"/>
      <c r="BE43" s="468"/>
      <c r="BF43" s="468"/>
      <c r="BG43" s="468"/>
      <c r="BH43" s="468"/>
      <c r="BI43" s="468"/>
      <c r="BJ43" s="468"/>
      <c r="BK43" s="468"/>
      <c r="BL43" s="468"/>
      <c r="BM43" s="468"/>
      <c r="BN43" s="468"/>
    </row>
    <row r="44" spans="1:66" ht="17.25" customHeight="1">
      <c r="A44" s="964"/>
      <c r="B44" s="965"/>
      <c r="C44" s="965"/>
      <c r="D44" s="965"/>
      <c r="E44" s="965"/>
      <c r="F44" s="965"/>
      <c r="G44" s="965"/>
      <c r="H44" s="965"/>
      <c r="I44" s="965"/>
      <c r="J44" s="965"/>
      <c r="K44" s="965"/>
      <c r="L44" s="965"/>
      <c r="M44" s="965"/>
      <c r="N44" s="965"/>
      <c r="O44" s="965"/>
      <c r="P44" s="965"/>
      <c r="Q44" s="965"/>
      <c r="R44" s="965"/>
      <c r="S44" s="965"/>
      <c r="T44" s="965"/>
      <c r="U44" s="966"/>
      <c r="V44" s="469"/>
      <c r="W44" s="466"/>
      <c r="X44" s="984"/>
      <c r="Y44" s="985"/>
      <c r="Z44" s="337"/>
      <c r="AA44" s="340"/>
      <c r="AB44" s="340"/>
      <c r="AC44" s="340"/>
      <c r="AD44" s="340"/>
      <c r="AE44" s="340"/>
      <c r="AF44" s="340"/>
      <c r="AG44" s="340"/>
      <c r="AH44" s="340"/>
      <c r="AI44" s="340"/>
      <c r="AJ44" s="340"/>
      <c r="AK44" s="340"/>
      <c r="AL44" s="340"/>
      <c r="AM44" s="340"/>
      <c r="AN44" s="340"/>
      <c r="AO44" s="340"/>
      <c r="AP44" s="340"/>
      <c r="AQ44" s="340"/>
      <c r="AR44" s="340"/>
      <c r="AS44" s="340"/>
      <c r="AT44" s="337"/>
      <c r="AW44" s="468"/>
      <c r="AX44" s="468"/>
      <c r="AY44" s="468"/>
      <c r="AZ44" s="468"/>
      <c r="BA44" s="468"/>
      <c r="BB44" s="468"/>
      <c r="BC44" s="468"/>
      <c r="BD44" s="468"/>
      <c r="BE44" s="468"/>
      <c r="BF44" s="468"/>
      <c r="BG44" s="468"/>
      <c r="BH44" s="468"/>
      <c r="BI44" s="468"/>
      <c r="BJ44" s="468"/>
      <c r="BK44" s="468"/>
      <c r="BL44" s="468"/>
      <c r="BM44" s="468"/>
      <c r="BN44" s="468"/>
    </row>
    <row r="45" spans="1:66" ht="13.5" customHeight="1">
      <c r="A45" s="964"/>
      <c r="B45" s="965"/>
      <c r="C45" s="965"/>
      <c r="D45" s="965"/>
      <c r="E45" s="965"/>
      <c r="F45" s="965"/>
      <c r="G45" s="965"/>
      <c r="H45" s="965"/>
      <c r="I45" s="965"/>
      <c r="J45" s="965"/>
      <c r="K45" s="965"/>
      <c r="L45" s="965"/>
      <c r="M45" s="965"/>
      <c r="N45" s="965"/>
      <c r="O45" s="965"/>
      <c r="P45" s="965"/>
      <c r="Q45" s="965"/>
      <c r="R45" s="965"/>
      <c r="S45" s="965"/>
      <c r="T45" s="965"/>
      <c r="U45" s="966"/>
      <c r="V45" s="469"/>
      <c r="W45" s="466"/>
      <c r="X45" s="986" t="s">
        <v>699</v>
      </c>
      <c r="Y45" s="987"/>
      <c r="Z45" s="337"/>
      <c r="AA45" s="340"/>
      <c r="AB45" s="340"/>
      <c r="AC45" s="340"/>
      <c r="AD45" s="340"/>
      <c r="AE45" s="340"/>
      <c r="AF45" s="340"/>
      <c r="AG45" s="340"/>
      <c r="AH45" s="340"/>
      <c r="AI45" s="340"/>
      <c r="AJ45" s="340"/>
      <c r="AK45" s="340"/>
      <c r="AL45" s="340"/>
      <c r="AM45" s="340"/>
      <c r="AN45" s="340"/>
      <c r="AO45" s="340"/>
      <c r="AP45" s="340"/>
      <c r="AQ45" s="340"/>
      <c r="AR45" s="340"/>
      <c r="AS45" s="340"/>
      <c r="AT45" s="337"/>
      <c r="AW45" s="468"/>
      <c r="AX45" s="468"/>
      <c r="AY45" s="468"/>
      <c r="AZ45" s="468"/>
      <c r="BA45" s="468"/>
      <c r="BB45" s="468"/>
      <c r="BC45" s="468"/>
      <c r="BD45" s="468"/>
      <c r="BE45" s="468"/>
      <c r="BF45" s="468"/>
      <c r="BG45" s="468"/>
      <c r="BH45" s="468"/>
      <c r="BI45" s="468"/>
      <c r="BJ45" s="468"/>
      <c r="BK45" s="468"/>
      <c r="BL45" s="468"/>
      <c r="BM45" s="468"/>
      <c r="BN45" s="468"/>
    </row>
    <row r="46" spans="1:66" ht="13.5" customHeight="1">
      <c r="A46" s="964"/>
      <c r="B46" s="965"/>
      <c r="C46" s="965"/>
      <c r="D46" s="965"/>
      <c r="E46" s="965"/>
      <c r="F46" s="965"/>
      <c r="G46" s="965"/>
      <c r="H46" s="965"/>
      <c r="I46" s="965"/>
      <c r="J46" s="965"/>
      <c r="K46" s="965"/>
      <c r="L46" s="965"/>
      <c r="M46" s="965"/>
      <c r="N46" s="965"/>
      <c r="O46" s="965"/>
      <c r="P46" s="965"/>
      <c r="Q46" s="965"/>
      <c r="R46" s="965"/>
      <c r="S46" s="965"/>
      <c r="T46" s="965"/>
      <c r="U46" s="966"/>
      <c r="V46" s="469"/>
      <c r="W46" s="466"/>
      <c r="X46" s="986"/>
      <c r="Y46" s="987"/>
      <c r="Z46" s="337"/>
      <c r="AA46" s="340"/>
      <c r="AB46" s="340"/>
      <c r="AC46" s="340"/>
      <c r="AD46" s="340"/>
      <c r="AE46" s="340"/>
      <c r="AF46" s="340"/>
      <c r="AG46" s="340"/>
      <c r="AH46" s="340"/>
      <c r="AI46" s="340"/>
      <c r="AJ46" s="340"/>
      <c r="AK46" s="340"/>
      <c r="AL46" s="340"/>
      <c r="AM46" s="340"/>
      <c r="AN46" s="340"/>
      <c r="AO46" s="340"/>
      <c r="AP46" s="340"/>
      <c r="AQ46" s="340"/>
      <c r="AR46" s="340"/>
      <c r="AS46" s="340"/>
      <c r="AT46" s="337"/>
      <c r="AW46" s="468"/>
      <c r="AX46" s="468"/>
      <c r="AY46" s="468"/>
      <c r="AZ46" s="468"/>
      <c r="BA46" s="468"/>
      <c r="BB46" s="468"/>
      <c r="BC46" s="468"/>
      <c r="BD46" s="468"/>
      <c r="BE46" s="468"/>
      <c r="BF46" s="468"/>
      <c r="BG46" s="468"/>
      <c r="BH46" s="468"/>
      <c r="BI46" s="468"/>
      <c r="BJ46" s="468"/>
      <c r="BK46" s="468"/>
      <c r="BL46" s="468"/>
      <c r="BM46" s="468"/>
      <c r="BN46" s="468"/>
    </row>
    <row r="47" spans="1:66" ht="13.5" customHeight="1">
      <c r="A47" s="964"/>
      <c r="B47" s="965"/>
      <c r="C47" s="965"/>
      <c r="D47" s="965"/>
      <c r="E47" s="965"/>
      <c r="F47" s="965"/>
      <c r="G47" s="965"/>
      <c r="H47" s="965"/>
      <c r="I47" s="965"/>
      <c r="J47" s="965"/>
      <c r="K47" s="965"/>
      <c r="L47" s="965"/>
      <c r="M47" s="965"/>
      <c r="N47" s="965"/>
      <c r="O47" s="965"/>
      <c r="P47" s="965"/>
      <c r="Q47" s="965"/>
      <c r="R47" s="965"/>
      <c r="S47" s="965"/>
      <c r="T47" s="965"/>
      <c r="U47" s="966"/>
      <c r="V47" s="469"/>
      <c r="W47" s="466"/>
      <c r="X47" s="984" t="s">
        <v>328</v>
      </c>
      <c r="Y47" s="985"/>
      <c r="Z47" s="337"/>
      <c r="AA47" s="340"/>
      <c r="AB47" s="340"/>
      <c r="AC47" s="340"/>
      <c r="AD47" s="340"/>
      <c r="AE47" s="340"/>
      <c r="AF47" s="943" t="s">
        <v>325</v>
      </c>
      <c r="AG47" s="944"/>
      <c r="AH47" s="944"/>
      <c r="AI47" s="944"/>
      <c r="AJ47" s="944"/>
      <c r="AK47" s="944"/>
      <c r="AL47" s="944"/>
      <c r="AM47" s="944"/>
      <c r="AN47" s="945"/>
      <c r="AO47" s="340"/>
      <c r="AP47" s="340"/>
      <c r="AQ47" s="340"/>
      <c r="AR47" s="340"/>
      <c r="AS47" s="340"/>
      <c r="AT47" s="337"/>
      <c r="AW47" s="468"/>
      <c r="AX47" s="468"/>
      <c r="AY47" s="468"/>
      <c r="AZ47" s="468"/>
      <c r="BA47" s="468"/>
      <c r="BB47" s="468"/>
      <c r="BC47" s="468"/>
      <c r="BD47" s="468"/>
      <c r="BE47" s="468"/>
      <c r="BF47" s="468"/>
      <c r="BG47" s="468"/>
      <c r="BH47" s="468"/>
      <c r="BI47" s="468"/>
      <c r="BJ47" s="468"/>
      <c r="BK47" s="468"/>
      <c r="BL47" s="468"/>
      <c r="BM47" s="468"/>
      <c r="BN47" s="468"/>
    </row>
    <row r="48" spans="1:66" ht="13.5" customHeight="1">
      <c r="A48" s="964"/>
      <c r="B48" s="965"/>
      <c r="C48" s="965"/>
      <c r="D48" s="965"/>
      <c r="E48" s="965"/>
      <c r="F48" s="965"/>
      <c r="G48" s="965"/>
      <c r="H48" s="965"/>
      <c r="I48" s="965"/>
      <c r="J48" s="965"/>
      <c r="K48" s="965"/>
      <c r="L48" s="965"/>
      <c r="M48" s="965"/>
      <c r="N48" s="965"/>
      <c r="O48" s="965"/>
      <c r="P48" s="965"/>
      <c r="Q48" s="965"/>
      <c r="R48" s="965"/>
      <c r="S48" s="965"/>
      <c r="T48" s="965"/>
      <c r="U48" s="966"/>
      <c r="V48" s="469"/>
      <c r="W48" s="466"/>
      <c r="X48" s="984"/>
      <c r="Y48" s="985"/>
      <c r="Z48" s="337"/>
      <c r="AA48" s="337"/>
      <c r="AB48" s="339"/>
      <c r="AC48" s="339"/>
      <c r="AD48" s="339"/>
      <c r="AE48" s="339"/>
      <c r="AF48" s="946"/>
      <c r="AG48" s="947"/>
      <c r="AH48" s="947"/>
      <c r="AI48" s="947"/>
      <c r="AJ48" s="947"/>
      <c r="AK48" s="947"/>
      <c r="AL48" s="947"/>
      <c r="AM48" s="947"/>
      <c r="AN48" s="948"/>
      <c r="AO48" s="339"/>
      <c r="AP48" s="339"/>
      <c r="AQ48" s="339"/>
      <c r="AR48" s="339"/>
      <c r="AS48" s="339"/>
      <c r="AT48" s="337"/>
      <c r="AW48" s="468"/>
      <c r="AX48" s="468"/>
      <c r="AY48" s="468"/>
      <c r="AZ48" s="468"/>
      <c r="BA48" s="468"/>
      <c r="BB48" s="468"/>
      <c r="BC48" s="468"/>
      <c r="BD48" s="468"/>
      <c r="BE48" s="468"/>
      <c r="BF48" s="468"/>
      <c r="BG48" s="468"/>
      <c r="BH48" s="468"/>
      <c r="BI48" s="468"/>
      <c r="BJ48" s="468"/>
      <c r="BK48" s="468"/>
      <c r="BL48" s="468"/>
      <c r="BM48" s="468"/>
      <c r="BN48" s="468"/>
    </row>
    <row r="49" spans="1:79" ht="13.5" customHeight="1">
      <c r="A49" s="964"/>
      <c r="B49" s="965"/>
      <c r="C49" s="965"/>
      <c r="D49" s="965"/>
      <c r="E49" s="965"/>
      <c r="F49" s="965"/>
      <c r="G49" s="965"/>
      <c r="H49" s="965"/>
      <c r="I49" s="965"/>
      <c r="J49" s="965"/>
      <c r="K49" s="965"/>
      <c r="L49" s="965"/>
      <c r="M49" s="965"/>
      <c r="N49" s="965"/>
      <c r="O49" s="965"/>
      <c r="P49" s="965"/>
      <c r="Q49" s="965"/>
      <c r="R49" s="965"/>
      <c r="S49" s="965"/>
      <c r="T49" s="965"/>
      <c r="U49" s="966"/>
      <c r="V49" s="469"/>
      <c r="W49" s="466"/>
      <c r="X49" s="984"/>
      <c r="Y49" s="985"/>
      <c r="Z49" s="337"/>
      <c r="AA49" s="337"/>
      <c r="AB49" s="339"/>
      <c r="AC49" s="339"/>
      <c r="AD49" s="339"/>
      <c r="AE49" s="339"/>
      <c r="AF49" s="946"/>
      <c r="AG49" s="947"/>
      <c r="AH49" s="947"/>
      <c r="AI49" s="947"/>
      <c r="AJ49" s="947"/>
      <c r="AK49" s="947"/>
      <c r="AL49" s="947"/>
      <c r="AM49" s="947"/>
      <c r="AN49" s="948"/>
      <c r="AO49" s="339"/>
      <c r="AP49" s="339"/>
      <c r="AQ49" s="339"/>
      <c r="AR49" s="339"/>
      <c r="AS49" s="339"/>
      <c r="AT49" s="337"/>
      <c r="AW49" s="468"/>
      <c r="AX49" s="468"/>
      <c r="AY49" s="468"/>
      <c r="AZ49" s="468"/>
      <c r="BA49" s="468"/>
      <c r="BB49" s="468"/>
      <c r="BC49" s="468"/>
      <c r="BD49" s="468"/>
      <c r="BE49" s="468"/>
      <c r="BF49" s="468"/>
      <c r="BG49" s="468"/>
      <c r="BH49" s="468"/>
      <c r="BI49" s="468"/>
      <c r="BJ49" s="468"/>
      <c r="BK49" s="468"/>
      <c r="BL49" s="468"/>
      <c r="BM49" s="468"/>
      <c r="BN49" s="468"/>
    </row>
    <row r="50" spans="1:79" ht="13.5" customHeight="1">
      <c r="A50" s="964"/>
      <c r="B50" s="965"/>
      <c r="C50" s="965"/>
      <c r="D50" s="965"/>
      <c r="E50" s="965"/>
      <c r="F50" s="965"/>
      <c r="G50" s="965"/>
      <c r="H50" s="965"/>
      <c r="I50" s="965"/>
      <c r="J50" s="965"/>
      <c r="K50" s="965"/>
      <c r="L50" s="965"/>
      <c r="M50" s="965"/>
      <c r="N50" s="965"/>
      <c r="O50" s="965"/>
      <c r="P50" s="965"/>
      <c r="Q50" s="965"/>
      <c r="R50" s="965"/>
      <c r="S50" s="965"/>
      <c r="T50" s="965"/>
      <c r="U50" s="966"/>
      <c r="V50" s="469"/>
      <c r="W50" s="466"/>
      <c r="X50" s="984"/>
      <c r="Y50" s="985"/>
      <c r="Z50" s="337"/>
      <c r="AA50" s="339"/>
      <c r="AB50" s="339"/>
      <c r="AC50" s="339"/>
      <c r="AD50" s="339"/>
      <c r="AE50" s="339"/>
      <c r="AF50" s="946"/>
      <c r="AG50" s="947"/>
      <c r="AH50" s="947"/>
      <c r="AI50" s="947"/>
      <c r="AJ50" s="947"/>
      <c r="AK50" s="947"/>
      <c r="AL50" s="947"/>
      <c r="AM50" s="947"/>
      <c r="AN50" s="948"/>
      <c r="AO50" s="339"/>
      <c r="AP50" s="339"/>
      <c r="AQ50" s="339"/>
      <c r="AR50" s="339"/>
      <c r="AS50" s="339"/>
      <c r="AT50" s="337"/>
      <c r="AW50" s="468"/>
      <c r="AX50" s="468"/>
      <c r="AY50" s="468"/>
      <c r="AZ50" s="468"/>
      <c r="BA50" s="468"/>
      <c r="BB50" s="468"/>
      <c r="BC50" s="468"/>
      <c r="BD50" s="468"/>
      <c r="BE50" s="468"/>
      <c r="BF50" s="468"/>
      <c r="BG50" s="468"/>
      <c r="BH50" s="468"/>
      <c r="BI50" s="468"/>
      <c r="BJ50" s="468"/>
      <c r="BK50" s="468"/>
      <c r="BL50" s="468"/>
      <c r="BM50" s="468"/>
      <c r="BN50" s="468"/>
    </row>
    <row r="51" spans="1:79" ht="13.5" customHeight="1">
      <c r="A51" s="964"/>
      <c r="B51" s="965"/>
      <c r="C51" s="965"/>
      <c r="D51" s="965"/>
      <c r="E51" s="965"/>
      <c r="F51" s="965"/>
      <c r="G51" s="965"/>
      <c r="H51" s="965"/>
      <c r="I51" s="965"/>
      <c r="J51" s="965"/>
      <c r="K51" s="965"/>
      <c r="L51" s="965"/>
      <c r="M51" s="965"/>
      <c r="N51" s="965"/>
      <c r="O51" s="965"/>
      <c r="P51" s="965"/>
      <c r="Q51" s="965"/>
      <c r="R51" s="965"/>
      <c r="S51" s="965"/>
      <c r="T51" s="965"/>
      <c r="U51" s="966"/>
      <c r="V51" s="469"/>
      <c r="W51" s="466"/>
      <c r="X51" s="984"/>
      <c r="Y51" s="985"/>
      <c r="Z51" s="337"/>
      <c r="AA51" s="339"/>
      <c r="AB51" s="339"/>
      <c r="AC51" s="339"/>
      <c r="AD51" s="339"/>
      <c r="AE51" s="339"/>
      <c r="AF51" s="949"/>
      <c r="AG51" s="950"/>
      <c r="AH51" s="950"/>
      <c r="AI51" s="950"/>
      <c r="AJ51" s="950"/>
      <c r="AK51" s="950"/>
      <c r="AL51" s="950"/>
      <c r="AM51" s="950"/>
      <c r="AN51" s="951"/>
      <c r="AO51" s="339"/>
      <c r="AP51" s="339"/>
      <c r="AQ51" s="339"/>
      <c r="AR51" s="339"/>
      <c r="AS51" s="339"/>
      <c r="AT51" s="337"/>
      <c r="AW51" s="468"/>
      <c r="AX51" s="468"/>
      <c r="AY51" s="468"/>
      <c r="AZ51" s="468"/>
      <c r="BA51" s="468"/>
      <c r="BB51" s="468"/>
      <c r="BC51" s="468"/>
      <c r="BD51" s="468"/>
      <c r="BE51" s="468"/>
      <c r="BF51" s="468"/>
      <c r="BG51" s="468"/>
      <c r="BH51" s="468"/>
      <c r="BI51" s="468"/>
      <c r="BJ51" s="468"/>
      <c r="BK51" s="468"/>
      <c r="BL51" s="468"/>
      <c r="BM51" s="468"/>
      <c r="BN51" s="468"/>
    </row>
    <row r="52" spans="1:79" ht="13.5" customHeight="1">
      <c r="A52" s="964"/>
      <c r="B52" s="965"/>
      <c r="C52" s="965"/>
      <c r="D52" s="965"/>
      <c r="E52" s="965"/>
      <c r="F52" s="965"/>
      <c r="G52" s="965"/>
      <c r="H52" s="965"/>
      <c r="I52" s="965"/>
      <c r="J52" s="965"/>
      <c r="K52" s="965"/>
      <c r="L52" s="965"/>
      <c r="M52" s="965"/>
      <c r="N52" s="965"/>
      <c r="O52" s="965"/>
      <c r="P52" s="965"/>
      <c r="Q52" s="965"/>
      <c r="R52" s="965"/>
      <c r="S52" s="965"/>
      <c r="T52" s="965"/>
      <c r="U52" s="966"/>
      <c r="V52" s="469"/>
      <c r="W52" s="466"/>
      <c r="X52" s="984"/>
      <c r="Y52" s="985"/>
      <c r="Z52" s="337"/>
      <c r="AA52" s="339"/>
      <c r="AB52" s="339"/>
      <c r="AC52" s="339"/>
      <c r="AD52" s="339"/>
      <c r="AE52" s="339"/>
      <c r="AF52" s="339"/>
      <c r="AG52" s="339"/>
      <c r="AH52" s="339"/>
      <c r="AI52" s="339"/>
      <c r="AJ52" s="339"/>
      <c r="AK52" s="339"/>
      <c r="AL52" s="339"/>
      <c r="AM52" s="339"/>
      <c r="AN52" s="339"/>
      <c r="AO52" s="339"/>
      <c r="AP52" s="339"/>
      <c r="AQ52" s="339"/>
      <c r="AR52" s="339"/>
      <c r="AS52" s="339"/>
      <c r="AT52" s="337"/>
      <c r="AW52" s="468"/>
      <c r="AX52" s="468"/>
      <c r="AY52" s="468"/>
      <c r="AZ52" s="468"/>
      <c r="BA52" s="468"/>
      <c r="BB52" s="468"/>
      <c r="BC52" s="468"/>
      <c r="BD52" s="468"/>
      <c r="BE52" s="468"/>
      <c r="BF52" s="468"/>
      <c r="BG52" s="468"/>
      <c r="BH52" s="468"/>
      <c r="BI52" s="468"/>
      <c r="BJ52" s="468"/>
      <c r="BK52" s="468"/>
      <c r="BL52" s="468"/>
      <c r="BM52" s="468"/>
      <c r="BN52" s="468"/>
    </row>
    <row r="53" spans="1:79" ht="13.5" customHeight="1">
      <c r="A53" s="964"/>
      <c r="B53" s="965"/>
      <c r="C53" s="965"/>
      <c r="D53" s="965"/>
      <c r="E53" s="965"/>
      <c r="F53" s="965"/>
      <c r="G53" s="965"/>
      <c r="H53" s="965"/>
      <c r="I53" s="965"/>
      <c r="J53" s="965"/>
      <c r="K53" s="965"/>
      <c r="L53" s="965"/>
      <c r="M53" s="965"/>
      <c r="N53" s="965"/>
      <c r="O53" s="965"/>
      <c r="P53" s="965"/>
      <c r="Q53" s="965"/>
      <c r="R53" s="965"/>
      <c r="S53" s="965"/>
      <c r="T53" s="965"/>
      <c r="U53" s="966"/>
      <c r="V53" s="469"/>
      <c r="W53" s="466"/>
      <c r="X53" s="984"/>
      <c r="Y53" s="985"/>
      <c r="Z53" s="337"/>
      <c r="AA53" s="339"/>
      <c r="AB53" s="339"/>
      <c r="AC53" s="339"/>
      <c r="AD53" s="339"/>
      <c r="AE53" s="339"/>
      <c r="AF53" s="339"/>
      <c r="AG53" s="339"/>
      <c r="AH53" s="339"/>
      <c r="AI53" s="339"/>
      <c r="AJ53" s="339"/>
      <c r="AK53" s="339"/>
      <c r="AL53" s="339"/>
      <c r="AM53" s="339"/>
      <c r="AN53" s="339"/>
      <c r="AO53" s="339"/>
      <c r="AP53" s="339"/>
      <c r="AQ53" s="339"/>
      <c r="AR53" s="339"/>
      <c r="AS53" s="339"/>
      <c r="AT53" s="337"/>
      <c r="BH53" s="420"/>
      <c r="BI53" s="468"/>
      <c r="BJ53" s="468"/>
      <c r="BK53" s="468"/>
      <c r="BL53" s="468"/>
      <c r="BM53" s="468"/>
      <c r="BN53" s="468"/>
      <c r="BO53" s="468"/>
      <c r="BP53" s="468"/>
      <c r="BQ53" s="468"/>
      <c r="BR53" s="468"/>
      <c r="BS53" s="468"/>
      <c r="BT53" s="468"/>
      <c r="BU53" s="468"/>
      <c r="BV53" s="468"/>
      <c r="BW53" s="468"/>
      <c r="BX53" s="468"/>
      <c r="BY53" s="468"/>
      <c r="BZ53" s="468"/>
      <c r="CA53" s="468"/>
    </row>
    <row r="54" spans="1:79" ht="15" customHeight="1">
      <c r="A54" s="967"/>
      <c r="B54" s="968"/>
      <c r="C54" s="968"/>
      <c r="D54" s="968"/>
      <c r="E54" s="968"/>
      <c r="F54" s="968"/>
      <c r="G54" s="968"/>
      <c r="H54" s="968"/>
      <c r="I54" s="968"/>
      <c r="J54" s="968"/>
      <c r="K54" s="968"/>
      <c r="L54" s="968"/>
      <c r="M54" s="968"/>
      <c r="N54" s="968"/>
      <c r="O54" s="968"/>
      <c r="P54" s="968"/>
      <c r="Q54" s="968"/>
      <c r="R54" s="968"/>
      <c r="S54" s="968"/>
      <c r="T54" s="968"/>
      <c r="U54" s="969"/>
      <c r="V54" s="469"/>
      <c r="W54" s="466"/>
      <c r="X54" s="982"/>
      <c r="Y54" s="983"/>
      <c r="Z54" s="337"/>
      <c r="AA54" s="337"/>
      <c r="AB54" s="337"/>
      <c r="AC54" s="337"/>
      <c r="AD54" s="337"/>
      <c r="AE54" s="337"/>
      <c r="AF54" s="337"/>
      <c r="AG54" s="337"/>
      <c r="AH54" s="337"/>
      <c r="AI54" s="337"/>
      <c r="AJ54" s="337"/>
      <c r="AK54" s="337"/>
      <c r="AL54" s="337"/>
      <c r="AM54" s="337"/>
      <c r="AN54" s="337"/>
      <c r="AO54" s="337"/>
      <c r="AP54" s="337"/>
      <c r="AQ54" s="337"/>
      <c r="AR54" s="337"/>
      <c r="AS54" s="337"/>
      <c r="AT54" s="337"/>
      <c r="BH54" s="420"/>
      <c r="BI54" s="468"/>
      <c r="BJ54" s="468"/>
      <c r="BK54" s="468"/>
      <c r="BL54" s="468"/>
      <c r="BM54" s="468"/>
      <c r="BN54" s="468"/>
      <c r="BO54" s="468"/>
      <c r="BP54" s="468"/>
      <c r="BQ54" s="468"/>
      <c r="BR54" s="468"/>
      <c r="BS54" s="468"/>
      <c r="BT54" s="468"/>
      <c r="BU54" s="468"/>
      <c r="BV54" s="468"/>
      <c r="BW54" s="468"/>
      <c r="BX54" s="468"/>
      <c r="BY54" s="468"/>
      <c r="BZ54" s="468"/>
      <c r="CA54" s="468"/>
    </row>
  </sheetData>
  <mergeCells count="17">
    <mergeCell ref="AF47:AN51"/>
    <mergeCell ref="AA28:AR32"/>
    <mergeCell ref="A33:U54"/>
    <mergeCell ref="A9:U31"/>
    <mergeCell ref="C4:AT4"/>
    <mergeCell ref="X26:Y35"/>
    <mergeCell ref="X54:Y54"/>
    <mergeCell ref="X47:Y53"/>
    <mergeCell ref="X37:Y44"/>
    <mergeCell ref="X45:Y46"/>
    <mergeCell ref="X14:Y14"/>
    <mergeCell ref="X23:Y25"/>
    <mergeCell ref="X15:Y21"/>
    <mergeCell ref="AF5:AT7"/>
    <mergeCell ref="A1:AT1"/>
    <mergeCell ref="C2:AT2"/>
    <mergeCell ref="D3:AR3"/>
  </mergeCells>
  <phoneticPr fontId="3"/>
  <printOptions horizontalCentered="1" verticalCentered="1"/>
  <pageMargins left="0.59055118110236227" right="0.59055118110236227" top="0.74803149606299213" bottom="0.51181102362204722" header="0.51181102362204722" footer="0.51181102362204722"/>
  <pageSetup paperSize="9" scale="87" orientation="portrait" r:id="rId1"/>
  <headerFooter alignWithMargins="0"/>
  <rowBreaks count="1" manualBreakCount="1">
    <brk id="54"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4">
    <tabColor indexed="13"/>
  </sheetPr>
  <dimension ref="A1:G31"/>
  <sheetViews>
    <sheetView view="pageBreakPreview" zoomScale="75" zoomScaleNormal="100" zoomScaleSheetLayoutView="75" workbookViewId="0">
      <selection activeCell="H14" sqref="H14"/>
    </sheetView>
  </sheetViews>
  <sheetFormatPr defaultColWidth="9" defaultRowHeight="18" customHeight="1"/>
  <cols>
    <col min="1" max="1" width="21" style="6" customWidth="1"/>
    <col min="2" max="3" width="20" style="6" bestFit="1" customWidth="1"/>
    <col min="4" max="4" width="12.25" style="6" bestFit="1" customWidth="1"/>
    <col min="5" max="5" width="16.125" style="6" customWidth="1"/>
    <col min="6" max="6" width="40.5" style="6" customWidth="1"/>
    <col min="7" max="7" width="3.375" style="6" customWidth="1"/>
    <col min="8" max="16384" width="9" style="6"/>
  </cols>
  <sheetData>
    <row r="1" spans="1:6" ht="20.25" customHeight="1">
      <c r="A1" s="299"/>
      <c r="F1" s="301" t="s">
        <v>587</v>
      </c>
    </row>
    <row r="2" spans="1:6" ht="6.75" customHeight="1"/>
    <row r="3" spans="1:6" ht="20.25" customHeight="1">
      <c r="A3" s="1446" t="s">
        <v>586</v>
      </c>
      <c r="B3" s="1446"/>
      <c r="C3" s="1446"/>
      <c r="D3" s="1446"/>
      <c r="E3" s="1446"/>
      <c r="F3" s="1446"/>
    </row>
    <row r="4" spans="1:6" ht="30.75" customHeight="1">
      <c r="A4" s="25"/>
      <c r="B4" s="25"/>
      <c r="C4" s="25"/>
      <c r="D4" s="25"/>
      <c r="E4" s="25"/>
      <c r="F4" s="413" t="s">
        <v>577</v>
      </c>
    </row>
    <row r="5" spans="1:6" ht="30" customHeight="1">
      <c r="A5" s="1448" t="s">
        <v>767</v>
      </c>
      <c r="B5" s="1448"/>
      <c r="C5" s="1448"/>
      <c r="D5" s="1448"/>
      <c r="E5" s="1448"/>
      <c r="F5" s="411" t="str">
        <f>'★別紙1-1（実績）'!G4</f>
        <v>(基準：Ｒ7.10.31）</v>
      </c>
    </row>
    <row r="6" spans="1:6" ht="33.75" customHeight="1">
      <c r="A6" s="208" t="s">
        <v>204</v>
      </c>
      <c r="B6" s="208" t="s">
        <v>209</v>
      </c>
      <c r="C6" s="208" t="s">
        <v>206</v>
      </c>
      <c r="D6" s="208" t="s">
        <v>585</v>
      </c>
      <c r="E6" s="208" t="s">
        <v>210</v>
      </c>
      <c r="F6" s="209" t="s">
        <v>211</v>
      </c>
    </row>
    <row r="7" spans="1:6" ht="33" customHeight="1">
      <c r="A7" s="1444" t="s">
        <v>584</v>
      </c>
      <c r="B7" s="227"/>
      <c r="C7" s="227"/>
      <c r="D7" s="228"/>
      <c r="E7" s="227"/>
      <c r="F7" s="229"/>
    </row>
    <row r="8" spans="1:6" ht="33" customHeight="1">
      <c r="A8" s="1445"/>
      <c r="B8" s="230"/>
      <c r="C8" s="230"/>
      <c r="D8" s="231"/>
      <c r="E8" s="230"/>
      <c r="F8" s="232"/>
    </row>
    <row r="9" spans="1:6" ht="33" customHeight="1">
      <c r="A9" s="1442" t="s">
        <v>583</v>
      </c>
      <c r="B9" s="227"/>
      <c r="C9" s="227"/>
      <c r="D9" s="228"/>
      <c r="E9" s="227"/>
      <c r="F9" s="229"/>
    </row>
    <row r="10" spans="1:6" ht="33" customHeight="1">
      <c r="A10" s="1443"/>
      <c r="B10" s="230"/>
      <c r="C10" s="230"/>
      <c r="D10" s="231"/>
      <c r="E10" s="230"/>
      <c r="F10" s="232"/>
    </row>
    <row r="11" spans="1:6" ht="33" customHeight="1">
      <c r="A11" s="1442" t="s">
        <v>955</v>
      </c>
      <c r="B11" s="227"/>
      <c r="C11" s="227"/>
      <c r="D11" s="228"/>
      <c r="E11" s="227"/>
      <c r="F11" s="229"/>
    </row>
    <row r="12" spans="1:6" ht="33" customHeight="1">
      <c r="A12" s="1443"/>
      <c r="B12" s="230"/>
      <c r="C12" s="230"/>
      <c r="D12" s="231"/>
      <c r="E12" s="230"/>
      <c r="F12" s="232"/>
    </row>
    <row r="13" spans="1:6" ht="33" customHeight="1">
      <c r="A13" s="1442" t="s">
        <v>582</v>
      </c>
      <c r="B13" s="227"/>
      <c r="C13" s="227"/>
      <c r="D13" s="228"/>
      <c r="E13" s="227"/>
      <c r="F13" s="229"/>
    </row>
    <row r="14" spans="1:6" ht="33" customHeight="1">
      <c r="A14" s="1443"/>
      <c r="B14" s="230"/>
      <c r="C14" s="230"/>
      <c r="D14" s="231"/>
      <c r="E14" s="230"/>
      <c r="F14" s="410"/>
    </row>
    <row r="15" spans="1:6" ht="33" customHeight="1">
      <c r="A15" s="1444" t="s">
        <v>581</v>
      </c>
      <c r="B15" s="409"/>
      <c r="C15" s="409"/>
      <c r="D15" s="408"/>
      <c r="E15" s="229"/>
      <c r="F15" s="229"/>
    </row>
    <row r="16" spans="1:6" ht="33" customHeight="1">
      <c r="A16" s="1445"/>
      <c r="B16" s="407"/>
      <c r="C16" s="407"/>
      <c r="D16" s="406"/>
      <c r="E16" s="236"/>
      <c r="F16" s="405"/>
    </row>
    <row r="17" spans="1:7" ht="33" customHeight="1">
      <c r="A17" s="1442" t="s">
        <v>212</v>
      </c>
      <c r="B17" s="404" t="s">
        <v>283</v>
      </c>
      <c r="C17" s="404" t="s">
        <v>590</v>
      </c>
      <c r="D17" s="403" t="s">
        <v>589</v>
      </c>
      <c r="E17" s="403" t="s">
        <v>589</v>
      </c>
      <c r="F17" s="402" t="s">
        <v>588</v>
      </c>
    </row>
    <row r="18" spans="1:7" ht="33" customHeight="1">
      <c r="A18" s="1443"/>
      <c r="B18" s="230"/>
      <c r="C18" s="230"/>
      <c r="D18" s="231"/>
      <c r="E18" s="230"/>
      <c r="F18" s="232"/>
    </row>
    <row r="19" spans="1:7" ht="33" customHeight="1">
      <c r="A19" s="1442" t="s">
        <v>580</v>
      </c>
      <c r="B19" s="701" t="s">
        <v>731</v>
      </c>
      <c r="C19" s="702" t="s">
        <v>787</v>
      </c>
      <c r="D19" s="703" t="s">
        <v>589</v>
      </c>
      <c r="E19" s="703" t="s">
        <v>589</v>
      </c>
      <c r="F19" s="704" t="s">
        <v>732</v>
      </c>
    </row>
    <row r="20" spans="1:7" ht="33" customHeight="1">
      <c r="A20" s="1443"/>
      <c r="B20" s="230"/>
      <c r="C20" s="230"/>
      <c r="D20" s="231"/>
      <c r="E20" s="230"/>
      <c r="F20" s="232"/>
    </row>
    <row r="21" spans="1:7" ht="33" customHeight="1">
      <c r="A21" s="1442" t="s">
        <v>331</v>
      </c>
      <c r="B21" s="227"/>
      <c r="C21" s="227"/>
      <c r="D21" s="228"/>
      <c r="E21" s="228"/>
      <c r="F21" s="251"/>
    </row>
    <row r="22" spans="1:7" ht="33" customHeight="1">
      <c r="A22" s="1443"/>
      <c r="B22" s="230"/>
      <c r="C22" s="230"/>
      <c r="D22" s="231"/>
      <c r="E22" s="230"/>
      <c r="F22" s="232"/>
    </row>
    <row r="23" spans="1:7" ht="33" customHeight="1">
      <c r="A23" s="1442" t="s">
        <v>593</v>
      </c>
      <c r="B23" s="227"/>
      <c r="C23" s="227"/>
      <c r="D23" s="228"/>
      <c r="E23" s="227"/>
      <c r="F23" s="233"/>
    </row>
    <row r="24" spans="1:7" ht="33" customHeight="1">
      <c r="A24" s="1442"/>
      <c r="B24" s="234"/>
      <c r="C24" s="234"/>
      <c r="D24" s="235"/>
      <c r="E24" s="234"/>
      <c r="F24" s="232"/>
    </row>
    <row r="25" spans="1:7" ht="33" customHeight="1">
      <c r="A25" s="1442" t="s">
        <v>579</v>
      </c>
      <c r="B25" s="227"/>
      <c r="C25" s="227"/>
      <c r="D25" s="228"/>
      <c r="E25" s="227"/>
      <c r="F25" s="233"/>
    </row>
    <row r="26" spans="1:7" ht="33" customHeight="1">
      <c r="A26" s="1443"/>
      <c r="B26" s="230"/>
      <c r="C26" s="230"/>
      <c r="D26" s="231"/>
      <c r="E26" s="230"/>
      <c r="F26" s="236"/>
      <c r="G26" s="17"/>
    </row>
    <row r="27" spans="1:7" ht="20.25" customHeight="1">
      <c r="A27" s="1434" t="s">
        <v>578</v>
      </c>
      <c r="B27" s="1434"/>
      <c r="C27" s="1434"/>
      <c r="D27" s="1434"/>
      <c r="E27" s="1434"/>
      <c r="F27" s="1434"/>
      <c r="G27" s="8"/>
    </row>
    <row r="28" spans="1:7" ht="20.25" customHeight="1">
      <c r="B28" s="8"/>
      <c r="C28" s="8"/>
      <c r="D28" s="8"/>
      <c r="E28" s="8"/>
      <c r="F28" s="8"/>
    </row>
    <row r="29" spans="1:7" ht="20.25" customHeight="1"/>
    <row r="30" spans="1:7" ht="20.25" customHeight="1"/>
    <row r="31" spans="1:7" ht="20.25" customHeight="1"/>
  </sheetData>
  <mergeCells count="13">
    <mergeCell ref="A3:F3"/>
    <mergeCell ref="A5:E5"/>
    <mergeCell ref="A7:A8"/>
    <mergeCell ref="A9:A10"/>
    <mergeCell ref="A13:A14"/>
    <mergeCell ref="A11:A12"/>
    <mergeCell ref="A25:A26"/>
    <mergeCell ref="A27:F27"/>
    <mergeCell ref="A15:A16"/>
    <mergeCell ref="A17:A18"/>
    <mergeCell ref="A19:A20"/>
    <mergeCell ref="A21:A22"/>
    <mergeCell ref="A23:A24"/>
  </mergeCells>
  <phoneticPr fontId="3"/>
  <printOptions horizontalCentered="1" verticalCentered="1"/>
  <pageMargins left="0.39370078740157483" right="0" top="0.39370078740157483" bottom="0.39370078740157483" header="0" footer="0"/>
  <pageSetup paperSize="9" scale="76"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3">
    <tabColor indexed="15"/>
  </sheetPr>
  <dimension ref="A1:AW46"/>
  <sheetViews>
    <sheetView view="pageBreakPreview" topLeftCell="A22" zoomScale="75" zoomScaleNormal="100" zoomScaleSheetLayoutView="75" workbookViewId="0">
      <selection activeCell="A31" sqref="A31:S31"/>
    </sheetView>
  </sheetViews>
  <sheetFormatPr defaultColWidth="9" defaultRowHeight="20.25" customHeight="1"/>
  <cols>
    <col min="1" max="12" width="3.375" style="13" customWidth="1"/>
    <col min="13" max="19" width="4" style="13" customWidth="1"/>
    <col min="20" max="21" width="7.375" style="13" customWidth="1"/>
    <col min="22" max="26" width="5" style="13" customWidth="1"/>
    <col min="27" max="44" width="3.375" style="13" customWidth="1"/>
    <col min="45" max="16384" width="9" style="13"/>
  </cols>
  <sheetData>
    <row r="1" spans="1:49" ht="20.25" customHeight="1">
      <c r="A1" s="237"/>
      <c r="B1" s="8"/>
      <c r="C1" s="8"/>
      <c r="D1" s="8"/>
      <c r="E1" s="8"/>
      <c r="F1" s="8"/>
      <c r="G1" s="8"/>
      <c r="H1" s="8"/>
      <c r="I1" s="8"/>
      <c r="J1" s="8"/>
      <c r="K1" s="8"/>
      <c r="L1" s="8"/>
      <c r="M1" s="8"/>
      <c r="N1" s="8"/>
      <c r="O1" s="8"/>
      <c r="P1" s="8"/>
      <c r="Q1" s="8"/>
      <c r="R1" s="8"/>
      <c r="S1" s="8"/>
      <c r="T1" s="8"/>
      <c r="U1" s="8"/>
      <c r="V1" s="8"/>
      <c r="W1" s="8"/>
      <c r="X1" s="8"/>
      <c r="Y1" s="8"/>
      <c r="Z1" s="303" t="s">
        <v>214</v>
      </c>
      <c r="AA1" s="10"/>
      <c r="AB1" s="10"/>
      <c r="AC1" s="10"/>
      <c r="AD1" s="10"/>
      <c r="AE1" s="10"/>
      <c r="AF1" s="10"/>
      <c r="AG1" s="10"/>
      <c r="AH1" s="10"/>
      <c r="AI1" s="10"/>
      <c r="AJ1" s="10"/>
      <c r="AK1" s="10"/>
      <c r="AL1" s="10"/>
      <c r="AM1" s="10"/>
      <c r="AN1" s="10"/>
      <c r="AO1" s="10"/>
      <c r="AP1" s="10"/>
      <c r="AQ1" s="10"/>
      <c r="AR1" s="10"/>
      <c r="AS1" s="10"/>
      <c r="AT1" s="10"/>
      <c r="AU1" s="10"/>
      <c r="AV1" s="10"/>
      <c r="AW1" s="10"/>
    </row>
    <row r="2" spans="1:49" ht="20.25" customHeight="1">
      <c r="A2" s="1446" t="s">
        <v>332</v>
      </c>
      <c r="B2" s="1446"/>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c r="AA2" s="28"/>
      <c r="AB2" s="28"/>
      <c r="AC2" s="28"/>
      <c r="AD2" s="28"/>
      <c r="AE2" s="28"/>
      <c r="AF2" s="28"/>
      <c r="AG2" s="10"/>
      <c r="AH2" s="10"/>
      <c r="AI2" s="10"/>
      <c r="AJ2" s="10"/>
      <c r="AK2" s="10"/>
      <c r="AL2" s="10"/>
      <c r="AM2" s="10"/>
      <c r="AN2" s="10"/>
      <c r="AO2" s="10"/>
      <c r="AP2" s="10"/>
      <c r="AQ2" s="10"/>
      <c r="AR2" s="10"/>
      <c r="AS2" s="10"/>
      <c r="AT2" s="10"/>
      <c r="AU2" s="10"/>
      <c r="AV2" s="10"/>
      <c r="AW2" s="10"/>
    </row>
    <row r="3" spans="1:49" ht="20.25" customHeight="1" thickBot="1">
      <c r="A3" s="2"/>
      <c r="B3" s="2"/>
      <c r="C3" s="2"/>
      <c r="D3" s="2"/>
      <c r="E3" s="2"/>
      <c r="F3" s="2"/>
      <c r="G3" s="2"/>
      <c r="H3" s="2"/>
      <c r="I3" s="2"/>
      <c r="J3" s="2"/>
      <c r="K3" s="2"/>
      <c r="M3" s="2"/>
      <c r="N3" s="2"/>
      <c r="O3" s="12"/>
      <c r="P3" s="2"/>
      <c r="Q3" s="2"/>
      <c r="R3" s="12"/>
      <c r="T3" s="12"/>
      <c r="U3" s="12"/>
      <c r="V3" s="12"/>
      <c r="W3" s="12"/>
      <c r="X3" s="12"/>
      <c r="Y3" s="12"/>
      <c r="Z3" s="29" t="s">
        <v>215</v>
      </c>
      <c r="AA3" s="30"/>
      <c r="AB3" s="30"/>
      <c r="AC3" s="10"/>
      <c r="AD3" s="10"/>
      <c r="AE3" s="10"/>
      <c r="AF3" s="10"/>
      <c r="AG3" s="10"/>
      <c r="AH3" s="10"/>
      <c r="AI3" s="10"/>
      <c r="AJ3" s="10"/>
      <c r="AK3" s="10"/>
      <c r="AL3" s="10"/>
      <c r="AM3" s="10"/>
      <c r="AN3" s="10"/>
      <c r="AO3" s="10"/>
      <c r="AP3" s="10"/>
      <c r="AQ3" s="10"/>
      <c r="AR3" s="10"/>
      <c r="AS3" s="10"/>
      <c r="AT3" s="10"/>
      <c r="AU3" s="10"/>
      <c r="AV3" s="10"/>
      <c r="AW3" s="10"/>
    </row>
    <row r="4" spans="1:49" ht="33.75" customHeight="1">
      <c r="A4" s="1468" t="s">
        <v>259</v>
      </c>
      <c r="B4" s="1469"/>
      <c r="C4" s="1469"/>
      <c r="D4" s="1469"/>
      <c r="E4" s="1469"/>
      <c r="F4" s="1469"/>
      <c r="G4" s="1469"/>
      <c r="H4" s="1470"/>
      <c r="I4" s="1471"/>
      <c r="J4" s="1471"/>
      <c r="K4" s="1471"/>
      <c r="L4" s="1471"/>
      <c r="M4" s="1471"/>
      <c r="N4" s="1471"/>
      <c r="O4" s="1471"/>
      <c r="P4" s="1471"/>
      <c r="Q4" s="1471"/>
      <c r="R4" s="1471"/>
      <c r="S4" s="1471"/>
      <c r="T4" s="1471"/>
      <c r="U4" s="1471"/>
      <c r="V4" s="1471"/>
      <c r="W4" s="1471"/>
      <c r="X4" s="1471"/>
      <c r="Y4" s="1471"/>
      <c r="Z4" s="1472"/>
      <c r="AA4" s="31"/>
      <c r="AB4" s="30"/>
      <c r="AC4" s="30"/>
      <c r="AD4" s="30"/>
      <c r="AE4" s="30"/>
      <c r="AF4" s="30"/>
      <c r="AG4" s="10"/>
      <c r="AH4" s="10"/>
      <c r="AI4" s="10"/>
      <c r="AJ4" s="10"/>
      <c r="AK4" s="10"/>
      <c r="AL4" s="10"/>
      <c r="AM4" s="10"/>
      <c r="AN4" s="10"/>
      <c r="AO4" s="10"/>
      <c r="AP4" s="10"/>
      <c r="AQ4" s="10"/>
      <c r="AR4" s="10"/>
      <c r="AS4" s="10"/>
      <c r="AT4" s="10"/>
      <c r="AU4" s="10"/>
      <c r="AV4" s="10"/>
      <c r="AW4" s="10"/>
    </row>
    <row r="5" spans="1:49" ht="13.5" customHeight="1">
      <c r="A5" s="1473" t="s">
        <v>0</v>
      </c>
      <c r="B5" s="1474"/>
      <c r="C5" s="1474"/>
      <c r="D5" s="1474"/>
      <c r="E5" s="1474"/>
      <c r="F5" s="1474"/>
      <c r="G5" s="1474"/>
      <c r="H5" s="1475"/>
      <c r="I5" s="1476"/>
      <c r="J5" s="1476"/>
      <c r="K5" s="1476"/>
      <c r="L5" s="1476"/>
      <c r="M5" s="1476"/>
      <c r="N5" s="1476"/>
      <c r="O5" s="1476"/>
      <c r="P5" s="1476"/>
      <c r="Q5" s="1476"/>
      <c r="R5" s="1476"/>
      <c r="S5" s="1476"/>
      <c r="T5" s="1476"/>
      <c r="U5" s="1476"/>
      <c r="V5" s="1476"/>
      <c r="W5" s="1476"/>
      <c r="X5" s="1476"/>
      <c r="Y5" s="1476"/>
      <c r="Z5" s="1477"/>
      <c r="AA5" s="31"/>
      <c r="AB5" s="30"/>
      <c r="AC5" s="30"/>
      <c r="AD5" s="30"/>
      <c r="AE5" s="30"/>
      <c r="AF5" s="30"/>
      <c r="AG5" s="10"/>
      <c r="AH5" s="10"/>
      <c r="AI5" s="10"/>
      <c r="AJ5" s="10"/>
      <c r="AK5" s="10"/>
      <c r="AL5" s="10"/>
      <c r="AM5" s="10"/>
      <c r="AN5" s="10"/>
      <c r="AO5" s="10"/>
      <c r="AP5" s="10"/>
      <c r="AQ5" s="10"/>
      <c r="AR5" s="10"/>
      <c r="AS5" s="10"/>
      <c r="AT5" s="10"/>
      <c r="AU5" s="10"/>
      <c r="AV5" s="10"/>
      <c r="AW5" s="10"/>
    </row>
    <row r="6" spans="1:49" ht="33.75" customHeight="1" thickBot="1">
      <c r="A6" s="1478" t="s">
        <v>216</v>
      </c>
      <c r="B6" s="1479"/>
      <c r="C6" s="1479"/>
      <c r="D6" s="1479"/>
      <c r="E6" s="1479"/>
      <c r="F6" s="1479"/>
      <c r="G6" s="1479"/>
      <c r="H6" s="1480"/>
      <c r="I6" s="1481"/>
      <c r="J6" s="1481"/>
      <c r="K6" s="1481"/>
      <c r="L6" s="1481"/>
      <c r="M6" s="1481"/>
      <c r="N6" s="1481"/>
      <c r="O6" s="1481"/>
      <c r="P6" s="1481"/>
      <c r="Q6" s="1481"/>
      <c r="R6" s="1481"/>
      <c r="S6" s="1481"/>
      <c r="T6" s="1481"/>
      <c r="U6" s="1481"/>
      <c r="V6" s="1481"/>
      <c r="W6" s="1481"/>
      <c r="X6" s="1481"/>
      <c r="Y6" s="1481"/>
      <c r="Z6" s="1482"/>
      <c r="AA6" s="31"/>
      <c r="AB6" s="30"/>
      <c r="AC6" s="30"/>
      <c r="AD6" s="30"/>
      <c r="AE6" s="30"/>
      <c r="AF6" s="30"/>
      <c r="AG6" s="10"/>
      <c r="AH6" s="10"/>
      <c r="AI6" s="10"/>
      <c r="AJ6" s="10"/>
      <c r="AK6" s="10"/>
      <c r="AL6" s="10"/>
      <c r="AM6" s="10"/>
      <c r="AN6" s="10"/>
      <c r="AO6" s="10"/>
      <c r="AP6" s="10"/>
      <c r="AQ6" s="10"/>
      <c r="AR6" s="10"/>
      <c r="AS6" s="10"/>
      <c r="AT6" s="10"/>
      <c r="AU6" s="10"/>
      <c r="AV6" s="10"/>
      <c r="AW6" s="10"/>
    </row>
    <row r="7" spans="1:49" ht="20.25" customHeight="1">
      <c r="A7" s="1469"/>
      <c r="B7" s="1469"/>
      <c r="C7" s="1469"/>
      <c r="D7" s="1469"/>
      <c r="E7" s="1469"/>
      <c r="F7" s="1469"/>
      <c r="G7" s="1469"/>
      <c r="H7" s="1469"/>
      <c r="I7" s="1469"/>
      <c r="J7" s="1469"/>
      <c r="K7" s="1469"/>
      <c r="L7" s="1469"/>
      <c r="M7" s="1469"/>
      <c r="N7" s="1469"/>
      <c r="O7" s="1469"/>
      <c r="P7" s="1469"/>
      <c r="Q7" s="1469"/>
      <c r="R7" s="1469"/>
      <c r="S7" s="1469"/>
      <c r="T7" s="1469"/>
      <c r="U7" s="1469"/>
      <c r="V7" s="1469"/>
      <c r="W7" s="1469"/>
      <c r="X7" s="1469"/>
      <c r="Y7" s="1469"/>
      <c r="Z7" s="1469"/>
      <c r="AA7" s="30"/>
      <c r="AB7" s="30"/>
      <c r="AC7" s="30"/>
      <c r="AD7" s="30"/>
      <c r="AE7" s="30"/>
      <c r="AF7" s="30"/>
      <c r="AG7" s="10"/>
      <c r="AH7" s="10"/>
      <c r="AI7" s="10"/>
      <c r="AJ7" s="10"/>
      <c r="AK7" s="10"/>
      <c r="AL7" s="10"/>
      <c r="AM7" s="10"/>
      <c r="AN7" s="10"/>
      <c r="AO7" s="10"/>
      <c r="AP7" s="10"/>
      <c r="AQ7" s="10"/>
      <c r="AR7" s="10"/>
      <c r="AS7" s="10"/>
      <c r="AT7" s="10"/>
      <c r="AU7" s="10"/>
      <c r="AV7" s="10"/>
      <c r="AW7" s="10"/>
    </row>
    <row r="8" spans="1:49" ht="20.25" customHeight="1">
      <c r="A8" s="1483" t="s">
        <v>291</v>
      </c>
      <c r="B8" s="1483"/>
      <c r="C8" s="1483"/>
      <c r="D8" s="1483"/>
      <c r="E8" s="1483"/>
      <c r="F8" s="1483"/>
      <c r="G8" s="1483"/>
      <c r="H8" s="1483"/>
      <c r="I8" s="1483"/>
      <c r="J8" s="1483"/>
      <c r="K8" s="1483"/>
      <c r="L8" s="1483"/>
      <c r="M8" s="1483"/>
      <c r="N8" s="1483"/>
      <c r="O8" s="1483"/>
      <c r="P8" s="1483"/>
      <c r="Q8" s="1483"/>
      <c r="R8" s="1483"/>
      <c r="S8" s="1483"/>
      <c r="T8" s="1483"/>
      <c r="U8" s="1483"/>
      <c r="V8" s="1483"/>
      <c r="W8" s="1483"/>
      <c r="X8" s="1483"/>
      <c r="Y8" s="1483"/>
      <c r="Z8" s="1483"/>
      <c r="AA8" s="10"/>
    </row>
    <row r="9" spans="1:49" ht="32.25" customHeight="1">
      <c r="A9" s="1459" t="s">
        <v>536</v>
      </c>
      <c r="B9" s="1459"/>
      <c r="C9" s="1459"/>
      <c r="D9" s="1459"/>
      <c r="E9" s="1459"/>
      <c r="F9" s="1459"/>
      <c r="G9" s="1459"/>
      <c r="H9" s="1459"/>
      <c r="I9" s="1459"/>
      <c r="J9" s="1459"/>
      <c r="K9" s="1459"/>
      <c r="L9" s="1459"/>
      <c r="M9" s="1459"/>
      <c r="N9" s="1459"/>
      <c r="O9" s="1459"/>
      <c r="P9" s="1459"/>
      <c r="Q9" s="1459"/>
      <c r="R9" s="1459"/>
      <c r="S9" s="1459"/>
      <c r="T9" s="1459"/>
      <c r="U9" s="1460"/>
      <c r="V9" s="1455" t="s">
        <v>577</v>
      </c>
      <c r="W9" s="1456"/>
      <c r="X9" s="1456"/>
      <c r="Y9" s="1456"/>
      <c r="Z9" s="1457"/>
      <c r="AA9" s="10"/>
    </row>
    <row r="10" spans="1:49" ht="21" customHeight="1">
      <c r="A10" s="374"/>
      <c r="B10" s="374"/>
      <c r="C10" s="374"/>
      <c r="D10" s="374"/>
      <c r="E10" s="374"/>
      <c r="F10" s="374"/>
      <c r="G10" s="374"/>
      <c r="H10" s="374"/>
      <c r="I10" s="374"/>
      <c r="J10" s="374"/>
      <c r="K10" s="374"/>
      <c r="L10" s="374"/>
      <c r="M10" s="374"/>
      <c r="N10" s="374"/>
      <c r="O10" s="374"/>
      <c r="P10" s="374"/>
      <c r="Q10" s="374"/>
      <c r="R10" s="374"/>
      <c r="S10" s="374"/>
      <c r="T10" s="374"/>
      <c r="U10" s="374"/>
      <c r="V10" s="1458" t="str">
        <f>'別紙1-1（実績）'!$G$4</f>
        <v>(基準：Ｒ7.10.31）</v>
      </c>
      <c r="W10" s="1458"/>
      <c r="X10" s="1458"/>
      <c r="Y10" s="1458"/>
      <c r="Z10" s="1458"/>
      <c r="AA10" s="10"/>
      <c r="AI10" s="6"/>
    </row>
    <row r="11" spans="1:49" ht="20.25" customHeight="1">
      <c r="A11" s="1449" t="s">
        <v>42</v>
      </c>
      <c r="B11" s="1450"/>
      <c r="C11" s="1450"/>
      <c r="D11" s="1450"/>
      <c r="E11" s="1450"/>
      <c r="F11" s="1450"/>
      <c r="G11" s="1451"/>
      <c r="H11" s="1452" t="s">
        <v>257</v>
      </c>
      <c r="I11" s="1453"/>
      <c r="J11" s="1453"/>
      <c r="K11" s="1453"/>
      <c r="L11" s="1454"/>
      <c r="M11" s="1452" t="s">
        <v>217</v>
      </c>
      <c r="N11" s="1453"/>
      <c r="O11" s="1453"/>
      <c r="P11" s="1453"/>
      <c r="Q11" s="1453"/>
      <c r="R11" s="1453"/>
      <c r="S11" s="1453"/>
      <c r="T11" s="1452" t="s">
        <v>258</v>
      </c>
      <c r="U11" s="1453"/>
      <c r="V11" s="1452" t="s">
        <v>218</v>
      </c>
      <c r="W11" s="1453"/>
      <c r="X11" s="1453"/>
      <c r="Y11" s="1453"/>
      <c r="Z11" s="1454"/>
      <c r="AA11" s="10"/>
      <c r="AB11" s="10"/>
      <c r="AC11" s="10"/>
      <c r="AD11" s="30"/>
      <c r="AE11" s="30"/>
      <c r="AF11" s="30"/>
      <c r="AG11" s="10"/>
      <c r="AH11" s="10"/>
      <c r="AI11" s="6"/>
      <c r="AJ11" s="10"/>
      <c r="AK11" s="10"/>
      <c r="AL11" s="10"/>
      <c r="AM11" s="10"/>
      <c r="AN11" s="10"/>
      <c r="AO11" s="10"/>
      <c r="AP11" s="10"/>
      <c r="AQ11" s="10"/>
      <c r="AR11" s="10"/>
      <c r="AS11" s="10"/>
      <c r="AT11" s="10"/>
      <c r="AU11" s="10"/>
      <c r="AV11" s="10"/>
      <c r="AW11" s="10"/>
    </row>
    <row r="12" spans="1:49" ht="23.25" customHeight="1">
      <c r="A12" s="1461"/>
      <c r="B12" s="1462"/>
      <c r="C12" s="1462"/>
      <c r="D12" s="1462"/>
      <c r="E12" s="1462"/>
      <c r="F12" s="1462"/>
      <c r="G12" s="1463"/>
      <c r="H12" s="32"/>
      <c r="I12" s="33" t="s">
        <v>172</v>
      </c>
      <c r="J12" s="34"/>
      <c r="K12" s="1464" t="s">
        <v>220</v>
      </c>
      <c r="L12" s="1465"/>
      <c r="M12" s="1466"/>
      <c r="N12" s="1467"/>
      <c r="O12" s="1467"/>
      <c r="P12" s="1467"/>
      <c r="Q12" s="1467"/>
      <c r="R12" s="1467"/>
      <c r="S12" s="1467"/>
      <c r="T12" s="1461"/>
      <c r="U12" s="1463"/>
      <c r="V12" s="1461"/>
      <c r="W12" s="1462"/>
      <c r="X12" s="1462"/>
      <c r="Y12" s="1462"/>
      <c r="Z12" s="1463"/>
      <c r="AA12" s="10"/>
      <c r="AB12" s="10"/>
      <c r="AC12" s="10"/>
      <c r="AD12" s="35"/>
      <c r="AE12" s="35"/>
      <c r="AF12" s="35"/>
      <c r="AG12" s="10"/>
      <c r="AH12" s="10"/>
      <c r="AI12" s="6"/>
      <c r="AJ12" s="10"/>
      <c r="AK12" s="10"/>
      <c r="AL12" s="10"/>
      <c r="AM12" s="10"/>
      <c r="AN12" s="10"/>
      <c r="AO12" s="10"/>
      <c r="AP12" s="10"/>
      <c r="AQ12" s="10"/>
      <c r="AR12" s="10"/>
      <c r="AS12" s="10"/>
      <c r="AT12" s="10"/>
      <c r="AU12" s="10"/>
      <c r="AV12" s="10"/>
      <c r="AW12" s="10"/>
    </row>
    <row r="13" spans="1:49" ht="23.25" customHeight="1">
      <c r="A13" s="1484"/>
      <c r="B13" s="1485"/>
      <c r="C13" s="1485"/>
      <c r="D13" s="1485"/>
      <c r="E13" s="1485"/>
      <c r="F13" s="1485"/>
      <c r="G13" s="1486"/>
      <c r="H13" s="32"/>
      <c r="I13" s="33" t="s">
        <v>172</v>
      </c>
      <c r="J13" s="34"/>
      <c r="K13" s="1487" t="s">
        <v>220</v>
      </c>
      <c r="L13" s="1488"/>
      <c r="M13" s="1489"/>
      <c r="N13" s="1490"/>
      <c r="O13" s="1490"/>
      <c r="P13" s="1490"/>
      <c r="Q13" s="1490"/>
      <c r="R13" s="1490"/>
      <c r="S13" s="1490"/>
      <c r="T13" s="1491"/>
      <c r="U13" s="1492"/>
      <c r="V13" s="1484"/>
      <c r="W13" s="1485"/>
      <c r="X13" s="1485"/>
      <c r="Y13" s="1485"/>
      <c r="Z13" s="1486"/>
      <c r="AA13" s="10"/>
      <c r="AB13" s="10"/>
      <c r="AC13" s="10"/>
      <c r="AD13" s="35"/>
      <c r="AE13" s="35"/>
      <c r="AF13" s="35"/>
      <c r="AG13" s="10"/>
      <c r="AH13" s="10"/>
      <c r="AI13" s="6"/>
      <c r="AJ13" s="10"/>
      <c r="AK13" s="10"/>
      <c r="AL13" s="10"/>
      <c r="AM13" s="10"/>
      <c r="AN13" s="10"/>
      <c r="AO13" s="10"/>
      <c r="AP13" s="10"/>
      <c r="AQ13" s="10"/>
      <c r="AR13" s="10"/>
      <c r="AS13" s="10"/>
      <c r="AT13" s="10"/>
      <c r="AU13" s="10"/>
      <c r="AV13" s="10"/>
      <c r="AW13" s="10"/>
    </row>
    <row r="14" spans="1:49" ht="23.25" customHeight="1">
      <c r="A14" s="1484"/>
      <c r="B14" s="1485"/>
      <c r="C14" s="1485"/>
      <c r="D14" s="1485"/>
      <c r="E14" s="1485"/>
      <c r="F14" s="1485"/>
      <c r="G14" s="1486"/>
      <c r="H14" s="32"/>
      <c r="I14" s="33" t="s">
        <v>172</v>
      </c>
      <c r="J14" s="34"/>
      <c r="K14" s="1487" t="s">
        <v>220</v>
      </c>
      <c r="L14" s="1488"/>
      <c r="M14" s="1489"/>
      <c r="N14" s="1490"/>
      <c r="O14" s="1490"/>
      <c r="P14" s="1490"/>
      <c r="Q14" s="1490"/>
      <c r="R14" s="1490"/>
      <c r="S14" s="1490"/>
      <c r="T14" s="1491"/>
      <c r="U14" s="1492"/>
      <c r="V14" s="1484"/>
      <c r="W14" s="1485"/>
      <c r="X14" s="1485"/>
      <c r="Y14" s="1485"/>
      <c r="Z14" s="1486"/>
      <c r="AA14" s="10"/>
      <c r="AB14" s="10"/>
      <c r="AC14" s="10"/>
      <c r="AD14" s="35"/>
      <c r="AE14" s="35"/>
      <c r="AF14" s="35"/>
      <c r="AG14" s="10"/>
      <c r="AH14" s="10"/>
      <c r="AI14" s="6"/>
      <c r="AJ14" s="10"/>
      <c r="AK14" s="10"/>
      <c r="AL14" s="10"/>
      <c r="AM14" s="10"/>
      <c r="AN14" s="10"/>
      <c r="AO14" s="10"/>
      <c r="AP14" s="10"/>
      <c r="AQ14" s="10"/>
      <c r="AR14" s="10"/>
      <c r="AS14" s="10"/>
      <c r="AT14" s="10"/>
      <c r="AU14" s="10"/>
      <c r="AV14" s="10"/>
      <c r="AW14" s="10"/>
    </row>
    <row r="15" spans="1:49" ht="23.25" customHeight="1">
      <c r="A15" s="1484"/>
      <c r="B15" s="1485"/>
      <c r="C15" s="1485"/>
      <c r="D15" s="1485"/>
      <c r="E15" s="1485"/>
      <c r="F15" s="1485"/>
      <c r="G15" s="1486"/>
      <c r="H15" s="32"/>
      <c r="I15" s="33" t="s">
        <v>219</v>
      </c>
      <c r="J15" s="34"/>
      <c r="K15" s="1487" t="s">
        <v>220</v>
      </c>
      <c r="L15" s="1488"/>
      <c r="M15" s="1493"/>
      <c r="N15" s="1494"/>
      <c r="O15" s="1494"/>
      <c r="P15" s="1494"/>
      <c r="Q15" s="1494"/>
      <c r="R15" s="1494"/>
      <c r="S15" s="1494"/>
      <c r="T15" s="1491"/>
      <c r="U15" s="1492"/>
      <c r="V15" s="1484"/>
      <c r="W15" s="1485"/>
      <c r="X15" s="1485"/>
      <c r="Y15" s="1485"/>
      <c r="Z15" s="1486"/>
      <c r="AA15" s="10"/>
      <c r="AB15" s="10"/>
      <c r="AC15" s="10"/>
      <c r="AD15" s="35"/>
      <c r="AE15" s="35"/>
      <c r="AF15" s="35"/>
      <c r="AG15" s="10"/>
      <c r="AH15" s="10"/>
      <c r="AI15" s="6"/>
      <c r="AJ15" s="10"/>
      <c r="AK15" s="10"/>
      <c r="AL15" s="10"/>
      <c r="AM15" s="10"/>
      <c r="AN15" s="10"/>
      <c r="AO15" s="10"/>
      <c r="AP15" s="10"/>
      <c r="AQ15" s="10"/>
      <c r="AR15" s="10"/>
      <c r="AS15" s="10"/>
      <c r="AT15" s="10"/>
      <c r="AU15" s="10"/>
      <c r="AV15" s="10"/>
      <c r="AW15" s="10"/>
    </row>
    <row r="16" spans="1:49" ht="23.25" customHeight="1">
      <c r="A16" s="1484"/>
      <c r="B16" s="1485"/>
      <c r="C16" s="1485"/>
      <c r="D16" s="1485"/>
      <c r="E16" s="1485"/>
      <c r="F16" s="1485"/>
      <c r="G16" s="1486"/>
      <c r="H16" s="32"/>
      <c r="I16" s="33" t="s">
        <v>219</v>
      </c>
      <c r="J16" s="34"/>
      <c r="K16" s="1487" t="s">
        <v>220</v>
      </c>
      <c r="L16" s="1488"/>
      <c r="M16" s="1493"/>
      <c r="N16" s="1494"/>
      <c r="O16" s="1494"/>
      <c r="P16" s="1494"/>
      <c r="Q16" s="1494"/>
      <c r="R16" s="1494"/>
      <c r="S16" s="1494"/>
      <c r="T16" s="1491"/>
      <c r="U16" s="1492"/>
      <c r="V16" s="1484"/>
      <c r="W16" s="1485"/>
      <c r="X16" s="1485"/>
      <c r="Y16" s="1485"/>
      <c r="Z16" s="1486"/>
      <c r="AA16" s="10"/>
      <c r="AB16" s="10"/>
      <c r="AC16" s="10"/>
      <c r="AD16" s="35"/>
      <c r="AE16" s="35"/>
      <c r="AF16" s="35"/>
      <c r="AG16" s="10"/>
      <c r="AH16" s="10"/>
      <c r="AI16" s="6"/>
      <c r="AJ16" s="10"/>
      <c r="AK16" s="10"/>
      <c r="AL16" s="10"/>
      <c r="AM16" s="10"/>
      <c r="AN16" s="10"/>
      <c r="AO16" s="10"/>
      <c r="AP16" s="10"/>
      <c r="AQ16" s="10"/>
      <c r="AR16" s="10"/>
      <c r="AS16" s="10"/>
      <c r="AT16" s="10"/>
      <c r="AU16" s="10"/>
      <c r="AV16" s="10"/>
      <c r="AW16" s="10"/>
    </row>
    <row r="17" spans="1:49" ht="23.25" customHeight="1">
      <c r="A17" s="1484"/>
      <c r="B17" s="1485"/>
      <c r="C17" s="1485"/>
      <c r="D17" s="1485"/>
      <c r="E17" s="1485"/>
      <c r="F17" s="1485"/>
      <c r="G17" s="1486"/>
      <c r="H17" s="32"/>
      <c r="I17" s="33" t="s">
        <v>219</v>
      </c>
      <c r="J17" s="34"/>
      <c r="K17" s="1487" t="s">
        <v>220</v>
      </c>
      <c r="L17" s="1488"/>
      <c r="M17" s="1493"/>
      <c r="N17" s="1494"/>
      <c r="O17" s="1494"/>
      <c r="P17" s="1494"/>
      <c r="Q17" s="1494"/>
      <c r="R17" s="1494"/>
      <c r="S17" s="1494"/>
      <c r="T17" s="1491"/>
      <c r="U17" s="1492"/>
      <c r="V17" s="1484"/>
      <c r="W17" s="1485"/>
      <c r="X17" s="1485"/>
      <c r="Y17" s="1485"/>
      <c r="Z17" s="1486"/>
      <c r="AA17" s="10"/>
      <c r="AB17" s="10"/>
      <c r="AC17" s="10"/>
      <c r="AD17" s="36"/>
      <c r="AE17" s="36"/>
      <c r="AF17" s="36"/>
      <c r="AG17" s="10"/>
      <c r="AH17" s="10"/>
      <c r="AI17" s="6"/>
      <c r="AJ17" s="10"/>
      <c r="AK17" s="10"/>
      <c r="AL17" s="10"/>
      <c r="AM17" s="10"/>
      <c r="AN17" s="10"/>
      <c r="AO17" s="10"/>
      <c r="AP17" s="10"/>
      <c r="AQ17" s="10"/>
      <c r="AR17" s="10"/>
      <c r="AS17" s="10"/>
      <c r="AT17" s="10"/>
      <c r="AU17" s="10"/>
      <c r="AV17" s="10"/>
      <c r="AW17" s="10"/>
    </row>
    <row r="18" spans="1:49" ht="23.25" customHeight="1">
      <c r="A18" s="1484"/>
      <c r="B18" s="1485"/>
      <c r="C18" s="1485"/>
      <c r="D18" s="1485"/>
      <c r="E18" s="1485"/>
      <c r="F18" s="1485"/>
      <c r="G18" s="1486"/>
      <c r="H18" s="32"/>
      <c r="I18" s="33" t="s">
        <v>219</v>
      </c>
      <c r="J18" s="34"/>
      <c r="K18" s="1487" t="s">
        <v>220</v>
      </c>
      <c r="L18" s="1488"/>
      <c r="M18" s="1495"/>
      <c r="N18" s="1496"/>
      <c r="O18" s="1496"/>
      <c r="P18" s="1496"/>
      <c r="Q18" s="1496"/>
      <c r="R18" s="1496"/>
      <c r="S18" s="1496"/>
      <c r="T18" s="1491"/>
      <c r="U18" s="1492"/>
      <c r="V18" s="1484"/>
      <c r="W18" s="1485"/>
      <c r="X18" s="1485"/>
      <c r="Y18" s="1485"/>
      <c r="Z18" s="1486"/>
      <c r="AA18" s="10"/>
      <c r="AB18" s="10"/>
      <c r="AC18" s="10"/>
      <c r="AD18" s="36"/>
      <c r="AE18" s="36"/>
      <c r="AF18" s="36"/>
      <c r="AG18" s="10"/>
      <c r="AH18" s="10"/>
      <c r="AI18" s="10"/>
      <c r="AJ18" s="10"/>
      <c r="AK18" s="10"/>
      <c r="AL18" s="10"/>
      <c r="AM18" s="10"/>
      <c r="AN18" s="10"/>
      <c r="AO18" s="10"/>
      <c r="AP18" s="10"/>
      <c r="AQ18" s="10"/>
      <c r="AR18" s="10"/>
      <c r="AS18" s="10"/>
      <c r="AT18" s="10"/>
      <c r="AU18" s="10"/>
      <c r="AV18" s="10"/>
      <c r="AW18" s="10"/>
    </row>
    <row r="19" spans="1:49" ht="23.25" customHeight="1" thickBot="1">
      <c r="A19" s="1497"/>
      <c r="B19" s="1498"/>
      <c r="C19" s="1498"/>
      <c r="D19" s="1498"/>
      <c r="E19" s="1498"/>
      <c r="F19" s="1498"/>
      <c r="G19" s="1499"/>
      <c r="H19" s="37"/>
      <c r="I19" s="240" t="s">
        <v>219</v>
      </c>
      <c r="J19" s="38"/>
      <c r="K19" s="1500" t="s">
        <v>220</v>
      </c>
      <c r="L19" s="1501"/>
      <c r="M19" s="1502"/>
      <c r="N19" s="1503"/>
      <c r="O19" s="1503"/>
      <c r="P19" s="1503"/>
      <c r="Q19" s="1503"/>
      <c r="R19" s="1503"/>
      <c r="S19" s="1503"/>
      <c r="T19" s="1504"/>
      <c r="U19" s="1505"/>
      <c r="V19" s="1506"/>
      <c r="W19" s="1507"/>
      <c r="X19" s="1507"/>
      <c r="Y19" s="1507"/>
      <c r="Z19" s="1508"/>
      <c r="AA19" s="10"/>
      <c r="AB19" s="10"/>
      <c r="AC19" s="10"/>
      <c r="AD19" s="36"/>
      <c r="AE19" s="36"/>
      <c r="AF19" s="36"/>
      <c r="AG19" s="10"/>
      <c r="AH19" s="10"/>
      <c r="AI19" s="10"/>
      <c r="AJ19" s="10"/>
      <c r="AK19" s="10"/>
      <c r="AL19" s="10"/>
      <c r="AM19" s="10"/>
      <c r="AN19" s="10"/>
      <c r="AO19" s="10"/>
      <c r="AP19" s="10"/>
      <c r="AQ19" s="10"/>
      <c r="AR19" s="10"/>
      <c r="AS19" s="10"/>
      <c r="AT19" s="10"/>
      <c r="AU19" s="10"/>
      <c r="AV19" s="10"/>
      <c r="AW19" s="10"/>
    </row>
    <row r="20" spans="1:49" ht="20.25" customHeight="1" thickTop="1">
      <c r="A20" s="1511"/>
      <c r="B20" s="1512"/>
      <c r="C20" s="1512"/>
      <c r="D20" s="1512"/>
      <c r="E20" s="1512"/>
      <c r="F20" s="1512"/>
      <c r="G20" s="1513"/>
      <c r="H20" s="249"/>
      <c r="I20" s="242" t="s">
        <v>219</v>
      </c>
      <c r="J20" s="250"/>
      <c r="K20" s="1514" t="s">
        <v>220</v>
      </c>
      <c r="L20" s="1515"/>
      <c r="M20" s="1516" t="s">
        <v>285</v>
      </c>
      <c r="N20" s="1517"/>
      <c r="O20" s="1517"/>
      <c r="P20" s="1517"/>
      <c r="Q20" s="1517"/>
      <c r="R20" s="1517"/>
      <c r="S20" s="1517"/>
      <c r="T20" s="1517"/>
      <c r="U20" s="1517"/>
      <c r="V20" s="1517"/>
      <c r="W20" s="1517"/>
      <c r="X20" s="1517"/>
      <c r="Y20" s="1517"/>
      <c r="Z20" s="1518"/>
      <c r="AA20" s="10"/>
      <c r="AB20" s="10"/>
      <c r="AC20" s="10"/>
      <c r="AD20" s="36"/>
      <c r="AE20" s="36"/>
      <c r="AF20" s="36"/>
      <c r="AG20" s="10"/>
      <c r="AH20" s="10"/>
      <c r="AI20" s="10"/>
      <c r="AJ20" s="10"/>
      <c r="AK20" s="10"/>
      <c r="AL20" s="10"/>
      <c r="AM20" s="10"/>
      <c r="AN20" s="10"/>
      <c r="AO20" s="10"/>
      <c r="AP20" s="10"/>
      <c r="AQ20" s="10"/>
      <c r="AR20" s="10"/>
      <c r="AS20" s="10"/>
      <c r="AT20" s="10"/>
      <c r="AU20" s="10"/>
      <c r="AV20" s="10"/>
      <c r="AW20" s="10"/>
    </row>
    <row r="21" spans="1:49" ht="20.25" customHeight="1">
      <c r="A21" s="9" t="s">
        <v>46</v>
      </c>
      <c r="B21" s="9" t="s">
        <v>537</v>
      </c>
      <c r="C21" s="9"/>
      <c r="D21" s="9"/>
      <c r="E21" s="9"/>
      <c r="F21" s="9"/>
      <c r="G21" s="9"/>
      <c r="H21" s="9"/>
      <c r="I21" s="9"/>
      <c r="J21" s="9"/>
      <c r="K21" s="9"/>
      <c r="L21" s="9"/>
      <c r="M21" s="9"/>
      <c r="N21" s="9"/>
      <c r="O21" s="9"/>
      <c r="P21" s="9"/>
      <c r="Q21" s="9"/>
      <c r="R21" s="9"/>
      <c r="S21" s="9"/>
      <c r="T21" s="3"/>
      <c r="U21" s="3"/>
      <c r="V21" s="1522" t="str">
        <f>V10</f>
        <v>(基準：Ｒ7.10.31）</v>
      </c>
      <c r="W21" s="1522"/>
      <c r="X21" s="1522"/>
      <c r="Y21" s="1522"/>
      <c r="Z21" s="1522"/>
      <c r="AA21" s="36"/>
      <c r="AB21" s="36"/>
      <c r="AC21" s="36"/>
      <c r="AD21" s="36"/>
      <c r="AE21" s="36"/>
      <c r="AF21" s="36"/>
      <c r="AG21" s="10"/>
      <c r="AH21" s="10"/>
      <c r="AI21" s="10"/>
      <c r="AJ21" s="10"/>
      <c r="AK21" s="10"/>
      <c r="AL21" s="10"/>
      <c r="AM21" s="10"/>
      <c r="AN21" s="10"/>
      <c r="AO21" s="10"/>
      <c r="AP21" s="10"/>
      <c r="AQ21" s="10"/>
      <c r="AR21" s="10"/>
      <c r="AS21" s="10"/>
      <c r="AT21" s="10"/>
      <c r="AU21" s="10"/>
      <c r="AV21" s="10"/>
      <c r="AW21" s="10"/>
    </row>
    <row r="22" spans="1:49" ht="20.25" customHeight="1">
      <c r="A22" s="1449" t="s">
        <v>42</v>
      </c>
      <c r="B22" s="1450"/>
      <c r="C22" s="1450"/>
      <c r="D22" s="1450"/>
      <c r="E22" s="1450"/>
      <c r="F22" s="1450"/>
      <c r="G22" s="1451"/>
      <c r="H22" s="1452" t="s">
        <v>257</v>
      </c>
      <c r="I22" s="1453"/>
      <c r="J22" s="1453"/>
      <c r="K22" s="1453"/>
      <c r="L22" s="1454"/>
      <c r="M22" s="1452" t="s">
        <v>221</v>
      </c>
      <c r="N22" s="1453"/>
      <c r="O22" s="1453"/>
      <c r="P22" s="1453"/>
      <c r="Q22" s="1453"/>
      <c r="R22" s="1453"/>
      <c r="S22" s="1453"/>
      <c r="T22" s="1519" t="s">
        <v>222</v>
      </c>
      <c r="U22" s="1520"/>
      <c r="V22" s="1520"/>
      <c r="W22" s="1520"/>
      <c r="X22" s="1520"/>
      <c r="Y22" s="1520"/>
      <c r="Z22" s="1521"/>
      <c r="AA22" s="10"/>
      <c r="AB22" s="30"/>
      <c r="AC22" s="30"/>
      <c r="AD22" s="30"/>
      <c r="AE22" s="10"/>
      <c r="AF22" s="10"/>
      <c r="AG22" s="10"/>
      <c r="AH22" s="10"/>
      <c r="AI22" s="10"/>
      <c r="AJ22" s="10"/>
      <c r="AK22" s="10"/>
      <c r="AL22" s="10"/>
      <c r="AM22" s="10"/>
      <c r="AN22" s="10"/>
      <c r="AO22" s="10"/>
      <c r="AP22" s="10"/>
      <c r="AQ22" s="10"/>
      <c r="AR22" s="10"/>
      <c r="AS22" s="10"/>
      <c r="AT22" s="10"/>
      <c r="AU22" s="10"/>
    </row>
    <row r="23" spans="1:49" ht="23.25" customHeight="1">
      <c r="A23" s="1525"/>
      <c r="B23" s="1526"/>
      <c r="C23" s="1526"/>
      <c r="D23" s="1526"/>
      <c r="E23" s="1526"/>
      <c r="F23" s="1526"/>
      <c r="G23" s="1527"/>
      <c r="H23" s="32"/>
      <c r="I23" s="33" t="s">
        <v>219</v>
      </c>
      <c r="J23" s="34"/>
      <c r="K23" s="1464" t="s">
        <v>220</v>
      </c>
      <c r="L23" s="1465"/>
      <c r="M23" s="1509"/>
      <c r="N23" s="1510"/>
      <c r="O23" s="1510"/>
      <c r="P23" s="1510"/>
      <c r="Q23" s="1510"/>
      <c r="R23" s="1510"/>
      <c r="S23" s="1510"/>
      <c r="T23" s="1509"/>
      <c r="U23" s="1510"/>
      <c r="V23" s="1510"/>
      <c r="W23" s="1510"/>
      <c r="X23" s="1510"/>
      <c r="Y23" s="1510"/>
      <c r="Z23" s="1523"/>
      <c r="AA23" s="10"/>
      <c r="AB23" s="36"/>
      <c r="AC23" s="36"/>
      <c r="AD23" s="36"/>
      <c r="AE23" s="10"/>
      <c r="AF23" s="10"/>
      <c r="AG23" s="10"/>
      <c r="AH23" s="10"/>
      <c r="AI23" s="10"/>
      <c r="AJ23" s="10"/>
      <c r="AK23" s="10"/>
      <c r="AL23" s="10"/>
      <c r="AM23" s="10"/>
      <c r="AN23" s="10"/>
      <c r="AO23" s="10"/>
      <c r="AP23" s="10"/>
      <c r="AQ23" s="10"/>
      <c r="AR23" s="10"/>
      <c r="AS23" s="10"/>
      <c r="AT23" s="10"/>
      <c r="AU23" s="10"/>
    </row>
    <row r="24" spans="1:49" ht="23.25" customHeight="1">
      <c r="A24" s="1484"/>
      <c r="B24" s="1485"/>
      <c r="C24" s="1485"/>
      <c r="D24" s="1485"/>
      <c r="E24" s="1485"/>
      <c r="F24" s="1485"/>
      <c r="G24" s="1486"/>
      <c r="H24" s="32"/>
      <c r="I24" s="33" t="s">
        <v>219</v>
      </c>
      <c r="J24" s="34"/>
      <c r="K24" s="1487" t="s">
        <v>220</v>
      </c>
      <c r="L24" s="1488"/>
      <c r="M24" s="1491"/>
      <c r="N24" s="1492"/>
      <c r="O24" s="1492"/>
      <c r="P24" s="1492"/>
      <c r="Q24" s="1492"/>
      <c r="R24" s="1492"/>
      <c r="S24" s="1492"/>
      <c r="T24" s="1491"/>
      <c r="U24" s="1492"/>
      <c r="V24" s="1492"/>
      <c r="W24" s="1492"/>
      <c r="X24" s="1492"/>
      <c r="Y24" s="1492"/>
      <c r="Z24" s="1524"/>
      <c r="AA24" s="10"/>
      <c r="AB24" s="36"/>
      <c r="AC24" s="36"/>
      <c r="AD24" s="36"/>
      <c r="AE24" s="10"/>
      <c r="AF24" s="10"/>
      <c r="AG24" s="10"/>
      <c r="AH24" s="10"/>
      <c r="AI24" s="10"/>
      <c r="AJ24" s="10"/>
      <c r="AK24" s="10"/>
      <c r="AL24" s="10"/>
      <c r="AM24" s="10"/>
      <c r="AN24" s="10"/>
      <c r="AO24" s="10"/>
      <c r="AP24" s="10"/>
      <c r="AQ24" s="10"/>
      <c r="AR24" s="10"/>
      <c r="AS24" s="10"/>
      <c r="AT24" s="10"/>
      <c r="AU24" s="10"/>
    </row>
    <row r="25" spans="1:49" ht="23.25" customHeight="1">
      <c r="A25" s="1484"/>
      <c r="B25" s="1485"/>
      <c r="C25" s="1485"/>
      <c r="D25" s="1485"/>
      <c r="E25" s="1485"/>
      <c r="F25" s="1485"/>
      <c r="G25" s="1486"/>
      <c r="H25" s="32"/>
      <c r="I25" s="33" t="s">
        <v>219</v>
      </c>
      <c r="J25" s="39"/>
      <c r="K25" s="1487" t="s">
        <v>220</v>
      </c>
      <c r="L25" s="1488"/>
      <c r="M25" s="1491"/>
      <c r="N25" s="1492"/>
      <c r="O25" s="1492"/>
      <c r="P25" s="1492"/>
      <c r="Q25" s="1492"/>
      <c r="R25" s="1492"/>
      <c r="S25" s="1492"/>
      <c r="T25" s="1491"/>
      <c r="U25" s="1492"/>
      <c r="V25" s="1492"/>
      <c r="W25" s="1492"/>
      <c r="X25" s="1492"/>
      <c r="Y25" s="1492"/>
      <c r="Z25" s="1524"/>
      <c r="AA25" s="10"/>
      <c r="AB25" s="36"/>
      <c r="AC25" s="36"/>
      <c r="AD25" s="36"/>
      <c r="AE25" s="10"/>
      <c r="AF25" s="10"/>
      <c r="AG25" s="10"/>
      <c r="AH25" s="10"/>
      <c r="AI25" s="10"/>
      <c r="AJ25" s="10"/>
      <c r="AK25" s="10"/>
      <c r="AL25" s="10"/>
      <c r="AM25" s="10"/>
      <c r="AN25" s="10"/>
      <c r="AO25" s="10"/>
      <c r="AP25" s="10"/>
      <c r="AQ25" s="10"/>
      <c r="AR25" s="10"/>
      <c r="AS25" s="10"/>
      <c r="AT25" s="10"/>
      <c r="AU25" s="10"/>
    </row>
    <row r="26" spans="1:49" ht="23.25" customHeight="1">
      <c r="A26" s="1484"/>
      <c r="B26" s="1485"/>
      <c r="C26" s="1485"/>
      <c r="D26" s="1485"/>
      <c r="E26" s="1485"/>
      <c r="F26" s="1485"/>
      <c r="G26" s="1486"/>
      <c r="H26" s="32"/>
      <c r="I26" s="33" t="s">
        <v>219</v>
      </c>
      <c r="J26" s="39"/>
      <c r="K26" s="1487" t="s">
        <v>220</v>
      </c>
      <c r="L26" s="1488"/>
      <c r="M26" s="1491"/>
      <c r="N26" s="1492"/>
      <c r="O26" s="1492"/>
      <c r="P26" s="1492"/>
      <c r="Q26" s="1492"/>
      <c r="R26" s="1492"/>
      <c r="S26" s="1492"/>
      <c r="T26" s="1491"/>
      <c r="U26" s="1492"/>
      <c r="V26" s="1492"/>
      <c r="W26" s="1492"/>
      <c r="X26" s="1492"/>
      <c r="Y26" s="1492"/>
      <c r="Z26" s="1524"/>
      <c r="AA26" s="10"/>
      <c r="AB26" s="36"/>
      <c r="AC26" s="36"/>
      <c r="AD26" s="36"/>
      <c r="AE26" s="10"/>
      <c r="AF26" s="10"/>
      <c r="AG26" s="10"/>
      <c r="AH26" s="10"/>
      <c r="AI26" s="10"/>
      <c r="AJ26" s="10"/>
      <c r="AK26" s="10"/>
      <c r="AL26" s="10"/>
      <c r="AM26" s="10"/>
      <c r="AN26" s="10"/>
      <c r="AO26" s="10"/>
      <c r="AP26" s="10"/>
      <c r="AQ26" s="10"/>
      <c r="AR26" s="10"/>
      <c r="AS26" s="10"/>
      <c r="AT26" s="10"/>
      <c r="AU26" s="10"/>
    </row>
    <row r="27" spans="1:49" ht="23.25" customHeight="1" thickBot="1">
      <c r="A27" s="1506"/>
      <c r="B27" s="1507"/>
      <c r="C27" s="1507"/>
      <c r="D27" s="1507"/>
      <c r="E27" s="1507"/>
      <c r="F27" s="1507"/>
      <c r="G27" s="1508"/>
      <c r="H27" s="40"/>
      <c r="I27" s="33" t="s">
        <v>219</v>
      </c>
      <c r="J27" s="41"/>
      <c r="K27" s="1487" t="s">
        <v>220</v>
      </c>
      <c r="L27" s="1488"/>
      <c r="M27" s="1504"/>
      <c r="N27" s="1505"/>
      <c r="O27" s="1505"/>
      <c r="P27" s="1505"/>
      <c r="Q27" s="1505"/>
      <c r="R27" s="1505"/>
      <c r="S27" s="1505"/>
      <c r="T27" s="1504"/>
      <c r="U27" s="1505"/>
      <c r="V27" s="1505"/>
      <c r="W27" s="1505"/>
      <c r="X27" s="1505"/>
      <c r="Y27" s="1505"/>
      <c r="Z27" s="1529"/>
      <c r="AA27" s="10"/>
      <c r="AB27" s="36"/>
      <c r="AC27" s="36"/>
      <c r="AD27" s="36"/>
      <c r="AE27" s="10"/>
      <c r="AF27" s="10"/>
      <c r="AG27" s="10"/>
      <c r="AH27" s="10"/>
      <c r="AI27" s="10"/>
      <c r="AJ27" s="10"/>
      <c r="AK27" s="10"/>
      <c r="AL27" s="10"/>
      <c r="AM27" s="10"/>
      <c r="AN27" s="10"/>
      <c r="AO27" s="10"/>
      <c r="AP27" s="10"/>
      <c r="AQ27" s="10"/>
      <c r="AR27" s="10"/>
      <c r="AS27" s="10"/>
      <c r="AT27" s="10"/>
      <c r="AU27" s="10"/>
    </row>
    <row r="28" spans="1:49" ht="20.25" customHeight="1" thickTop="1">
      <c r="A28" s="1511"/>
      <c r="B28" s="1512"/>
      <c r="C28" s="1512"/>
      <c r="D28" s="1512"/>
      <c r="E28" s="1512"/>
      <c r="F28" s="1512"/>
      <c r="G28" s="1513"/>
      <c r="H28" s="249"/>
      <c r="I28" s="242" t="s">
        <v>219</v>
      </c>
      <c r="J28" s="250"/>
      <c r="K28" s="1514" t="s">
        <v>220</v>
      </c>
      <c r="L28" s="1515"/>
      <c r="M28" s="1516" t="s">
        <v>285</v>
      </c>
      <c r="N28" s="1517"/>
      <c r="O28" s="1517"/>
      <c r="P28" s="1517"/>
      <c r="Q28" s="1517"/>
      <c r="R28" s="1517"/>
      <c r="S28" s="1517"/>
      <c r="T28" s="1530"/>
      <c r="U28" s="1530"/>
      <c r="V28" s="1530"/>
      <c r="W28" s="1530"/>
      <c r="X28" s="1530"/>
      <c r="Y28" s="1530"/>
      <c r="Z28" s="1531"/>
      <c r="AA28" s="10"/>
      <c r="AB28" s="10"/>
      <c r="AC28" s="10"/>
      <c r="AD28" s="36"/>
      <c r="AE28" s="36"/>
      <c r="AF28" s="36"/>
      <c r="AG28" s="10"/>
      <c r="AH28" s="10"/>
      <c r="AI28" s="10"/>
      <c r="AJ28" s="10"/>
      <c r="AK28" s="10"/>
      <c r="AL28" s="10"/>
      <c r="AM28" s="10"/>
      <c r="AN28" s="10"/>
      <c r="AO28" s="10"/>
      <c r="AP28" s="10"/>
      <c r="AQ28" s="10"/>
      <c r="AR28" s="10"/>
      <c r="AS28" s="10"/>
      <c r="AT28" s="10"/>
      <c r="AU28" s="10"/>
      <c r="AV28" s="10"/>
      <c r="AW28" s="10"/>
    </row>
    <row r="29" spans="1:49" ht="20.25" customHeight="1">
      <c r="A29" s="19" t="s">
        <v>335</v>
      </c>
      <c r="B29" s="19" t="s">
        <v>538</v>
      </c>
      <c r="C29" s="19"/>
      <c r="D29" s="19"/>
      <c r="E29" s="19"/>
      <c r="F29" s="19"/>
      <c r="G29" s="19"/>
      <c r="H29" s="19"/>
      <c r="I29" s="19"/>
      <c r="J29" s="19"/>
      <c r="K29" s="19"/>
      <c r="L29" s="19"/>
      <c r="M29" s="19"/>
      <c r="N29" s="19"/>
      <c r="O29" s="19"/>
      <c r="P29" s="19"/>
      <c r="Q29" s="19"/>
      <c r="R29" s="19"/>
      <c r="S29" s="19"/>
      <c r="T29" s="19"/>
      <c r="U29" s="19"/>
      <c r="V29" s="1522" t="str">
        <f>V10</f>
        <v>(基準：Ｒ7.10.31）</v>
      </c>
      <c r="W29" s="1522"/>
      <c r="X29" s="1522"/>
      <c r="Y29" s="1522"/>
      <c r="Z29" s="1522"/>
      <c r="AA29" s="10"/>
      <c r="AB29" s="10"/>
      <c r="AC29" s="10"/>
      <c r="AD29" s="10"/>
      <c r="AE29" s="10"/>
      <c r="AF29" s="10"/>
      <c r="AG29" s="10"/>
      <c r="AH29" s="10"/>
      <c r="AI29" s="10"/>
      <c r="AJ29" s="10"/>
      <c r="AK29" s="10"/>
      <c r="AL29" s="10"/>
      <c r="AM29" s="10"/>
      <c r="AN29" s="10"/>
      <c r="AO29" s="10"/>
      <c r="AP29" s="10"/>
      <c r="AQ29" s="10"/>
      <c r="AR29" s="10"/>
      <c r="AS29" s="10"/>
      <c r="AT29" s="10"/>
      <c r="AU29" s="10"/>
      <c r="AV29" s="10"/>
      <c r="AW29" s="10"/>
    </row>
    <row r="30" spans="1:49" ht="20.25" customHeight="1">
      <c r="A30" s="1452" t="s">
        <v>223</v>
      </c>
      <c r="B30" s="1453"/>
      <c r="C30" s="1453"/>
      <c r="D30" s="1453"/>
      <c r="E30" s="1453"/>
      <c r="F30" s="1453"/>
      <c r="G30" s="1453"/>
      <c r="H30" s="1453"/>
      <c r="I30" s="1453"/>
      <c r="J30" s="1453"/>
      <c r="K30" s="1453"/>
      <c r="L30" s="1453"/>
      <c r="M30" s="1453"/>
      <c r="N30" s="1453"/>
      <c r="O30" s="1453"/>
      <c r="P30" s="1453"/>
      <c r="Q30" s="1453"/>
      <c r="R30" s="1453"/>
      <c r="S30" s="1453"/>
      <c r="T30" s="1452" t="s">
        <v>73</v>
      </c>
      <c r="U30" s="1453"/>
      <c r="V30" s="1453"/>
      <c r="W30" s="1453"/>
      <c r="X30" s="1453"/>
      <c r="Y30" s="1453"/>
      <c r="Z30" s="1454"/>
      <c r="AA30" s="30"/>
      <c r="AB30" s="30"/>
      <c r="AC30" s="30"/>
      <c r="AD30" s="30"/>
      <c r="AE30" s="30"/>
      <c r="AF30" s="30"/>
      <c r="AG30" s="10"/>
      <c r="AH30" s="10"/>
      <c r="AI30" s="10"/>
      <c r="AJ30" s="10"/>
      <c r="AK30" s="10"/>
      <c r="AL30" s="10"/>
      <c r="AM30" s="10"/>
      <c r="AN30" s="10"/>
      <c r="AO30" s="10"/>
      <c r="AP30" s="10"/>
      <c r="AQ30" s="10"/>
      <c r="AR30" s="10"/>
      <c r="AS30" s="10"/>
      <c r="AT30" s="10"/>
      <c r="AU30" s="10"/>
      <c r="AV30" s="10"/>
      <c r="AW30" s="10"/>
    </row>
    <row r="31" spans="1:49" ht="20.25" customHeight="1">
      <c r="A31" s="1461"/>
      <c r="B31" s="1462"/>
      <c r="C31" s="1462"/>
      <c r="D31" s="1462"/>
      <c r="E31" s="1462"/>
      <c r="F31" s="1462"/>
      <c r="G31" s="1462"/>
      <c r="H31" s="1462"/>
      <c r="I31" s="1462"/>
      <c r="J31" s="1462"/>
      <c r="K31" s="1462"/>
      <c r="L31" s="1462"/>
      <c r="M31" s="1462"/>
      <c r="N31" s="1462"/>
      <c r="O31" s="1462"/>
      <c r="P31" s="1462"/>
      <c r="Q31" s="1462"/>
      <c r="R31" s="1462"/>
      <c r="S31" s="1463"/>
      <c r="T31" s="1461"/>
      <c r="U31" s="1462"/>
      <c r="V31" s="1462"/>
      <c r="W31" s="1462"/>
      <c r="X31" s="1462"/>
      <c r="Y31" s="1462"/>
      <c r="Z31" s="1463"/>
      <c r="AA31" s="36"/>
      <c r="AB31" s="36"/>
      <c r="AC31" s="36"/>
      <c r="AD31" s="36"/>
      <c r="AE31" s="36"/>
      <c r="AF31" s="36"/>
      <c r="AG31" s="10"/>
      <c r="AH31" s="10"/>
      <c r="AI31" s="10"/>
      <c r="AJ31" s="10"/>
      <c r="AK31" s="10"/>
      <c r="AL31" s="10"/>
      <c r="AM31" s="10"/>
      <c r="AN31" s="10"/>
      <c r="AO31" s="10"/>
      <c r="AP31" s="10"/>
      <c r="AQ31" s="10"/>
      <c r="AR31" s="10"/>
      <c r="AS31" s="10"/>
      <c r="AT31" s="10"/>
      <c r="AU31" s="10"/>
      <c r="AV31" s="10"/>
      <c r="AW31" s="10"/>
    </row>
    <row r="32" spans="1:49" ht="20.25" customHeight="1">
      <c r="A32" s="1484"/>
      <c r="B32" s="1485"/>
      <c r="C32" s="1485"/>
      <c r="D32" s="1485"/>
      <c r="E32" s="1485"/>
      <c r="F32" s="1485"/>
      <c r="G32" s="1485"/>
      <c r="H32" s="1485"/>
      <c r="I32" s="1485"/>
      <c r="J32" s="1485"/>
      <c r="K32" s="1485"/>
      <c r="L32" s="1485"/>
      <c r="M32" s="1485"/>
      <c r="N32" s="1485"/>
      <c r="O32" s="1485"/>
      <c r="P32" s="1485"/>
      <c r="Q32" s="1485"/>
      <c r="R32" s="1485"/>
      <c r="S32" s="1486"/>
      <c r="T32" s="1484"/>
      <c r="U32" s="1485"/>
      <c r="V32" s="1485"/>
      <c r="W32" s="1485"/>
      <c r="X32" s="1485"/>
      <c r="Y32" s="1485"/>
      <c r="Z32" s="1486"/>
      <c r="AA32" s="36"/>
      <c r="AB32" s="36"/>
      <c r="AC32" s="36"/>
      <c r="AD32" s="36"/>
      <c r="AE32" s="36"/>
      <c r="AF32" s="36"/>
      <c r="AG32" s="10"/>
      <c r="AH32" s="10"/>
      <c r="AI32" s="10"/>
      <c r="AJ32" s="10"/>
      <c r="AK32" s="10"/>
      <c r="AL32" s="10"/>
      <c r="AM32" s="10"/>
      <c r="AN32" s="10"/>
      <c r="AO32" s="10"/>
      <c r="AP32" s="10"/>
      <c r="AQ32" s="10"/>
      <c r="AR32" s="10"/>
      <c r="AS32" s="10"/>
      <c r="AT32" s="10"/>
      <c r="AU32" s="10"/>
      <c r="AV32" s="10"/>
      <c r="AW32" s="10"/>
    </row>
    <row r="33" spans="1:49" ht="20.25" customHeight="1">
      <c r="A33" s="1484"/>
      <c r="B33" s="1485"/>
      <c r="C33" s="1485"/>
      <c r="D33" s="1485"/>
      <c r="E33" s="1485"/>
      <c r="F33" s="1485"/>
      <c r="G33" s="1485"/>
      <c r="H33" s="1485"/>
      <c r="I33" s="1485"/>
      <c r="J33" s="1485"/>
      <c r="K33" s="1485"/>
      <c r="L33" s="1485"/>
      <c r="M33" s="1485"/>
      <c r="N33" s="1485"/>
      <c r="O33" s="1485"/>
      <c r="P33" s="1485"/>
      <c r="Q33" s="1485"/>
      <c r="R33" s="1485"/>
      <c r="S33" s="1486"/>
      <c r="T33" s="1484"/>
      <c r="U33" s="1485"/>
      <c r="V33" s="1485"/>
      <c r="W33" s="1485"/>
      <c r="X33" s="1485"/>
      <c r="Y33" s="1485"/>
      <c r="Z33" s="1486"/>
      <c r="AA33" s="36"/>
      <c r="AB33" s="36"/>
      <c r="AC33" s="36"/>
      <c r="AD33" s="36"/>
      <c r="AE33" s="36"/>
      <c r="AF33" s="36"/>
      <c r="AG33" s="10"/>
      <c r="AH33" s="10"/>
      <c r="AI33" s="10"/>
      <c r="AJ33" s="10"/>
      <c r="AK33" s="10"/>
      <c r="AL33" s="10"/>
      <c r="AM33" s="10"/>
      <c r="AN33" s="10"/>
      <c r="AO33" s="10"/>
      <c r="AP33" s="10"/>
      <c r="AQ33" s="10"/>
      <c r="AR33" s="10"/>
      <c r="AS33" s="10"/>
      <c r="AT33" s="10"/>
      <c r="AU33" s="10"/>
      <c r="AV33" s="10"/>
      <c r="AW33" s="10"/>
    </row>
    <row r="34" spans="1:49" ht="20.25" customHeight="1">
      <c r="A34" s="1506"/>
      <c r="B34" s="1507"/>
      <c r="C34" s="1507"/>
      <c r="D34" s="1507"/>
      <c r="E34" s="1507"/>
      <c r="F34" s="1507"/>
      <c r="G34" s="1507"/>
      <c r="H34" s="1507"/>
      <c r="I34" s="1507"/>
      <c r="J34" s="1507"/>
      <c r="K34" s="1507"/>
      <c r="L34" s="1507"/>
      <c r="M34" s="1507"/>
      <c r="N34" s="1507"/>
      <c r="O34" s="1507"/>
      <c r="P34" s="1507"/>
      <c r="Q34" s="1507"/>
      <c r="R34" s="1507"/>
      <c r="S34" s="1508"/>
      <c r="T34" s="1506"/>
      <c r="U34" s="1507"/>
      <c r="V34" s="1507"/>
      <c r="W34" s="1507"/>
      <c r="X34" s="1507"/>
      <c r="Y34" s="1507"/>
      <c r="Z34" s="1508"/>
      <c r="AA34" s="36"/>
      <c r="AB34" s="36"/>
      <c r="AC34" s="36"/>
      <c r="AD34" s="36"/>
      <c r="AE34" s="36"/>
      <c r="AF34" s="36"/>
      <c r="AG34" s="10"/>
      <c r="AH34" s="10"/>
      <c r="AI34" s="10"/>
      <c r="AJ34" s="10"/>
      <c r="AK34" s="10"/>
      <c r="AL34" s="10"/>
      <c r="AM34" s="10"/>
      <c r="AN34" s="10"/>
      <c r="AO34" s="10"/>
      <c r="AP34" s="10"/>
      <c r="AQ34" s="10"/>
      <c r="AR34" s="10"/>
      <c r="AS34" s="10"/>
      <c r="AT34" s="10"/>
      <c r="AU34" s="10"/>
      <c r="AV34" s="10"/>
      <c r="AW34" s="10"/>
    </row>
    <row r="35" spans="1:49" ht="20.25" customHeight="1">
      <c r="A35" s="9" t="s">
        <v>50</v>
      </c>
      <c r="B35" s="9" t="s">
        <v>539</v>
      </c>
      <c r="C35" s="9"/>
      <c r="D35" s="9"/>
      <c r="E35" s="9"/>
      <c r="F35" s="9"/>
      <c r="G35" s="9"/>
      <c r="H35" s="9"/>
      <c r="I35" s="9"/>
      <c r="J35" s="9"/>
      <c r="K35" s="9"/>
      <c r="L35" s="9"/>
      <c r="M35" s="9"/>
      <c r="N35" s="9"/>
      <c r="O35" s="9"/>
      <c r="P35" s="9"/>
      <c r="Q35" s="9"/>
      <c r="R35" s="9"/>
      <c r="S35" s="9"/>
      <c r="T35" s="9"/>
      <c r="U35" s="9"/>
      <c r="V35" s="1522" t="str">
        <f>V10</f>
        <v>(基準：Ｒ7.10.31）</v>
      </c>
      <c r="W35" s="1522"/>
      <c r="X35" s="1522"/>
      <c r="Y35" s="1522"/>
      <c r="Z35" s="1522"/>
      <c r="AA35" s="44"/>
    </row>
    <row r="36" spans="1:49" ht="20.25" customHeight="1">
      <c r="A36" s="312"/>
      <c r="B36" s="3" t="s">
        <v>248</v>
      </c>
      <c r="C36" s="3"/>
      <c r="D36" s="3"/>
      <c r="E36" s="3"/>
      <c r="F36" s="3"/>
      <c r="G36" s="3"/>
      <c r="H36" s="3"/>
      <c r="I36" s="3"/>
      <c r="J36" s="3"/>
      <c r="K36" s="3"/>
      <c r="L36" s="3"/>
      <c r="M36" s="3"/>
      <c r="N36" s="3"/>
      <c r="O36" s="3"/>
      <c r="P36" s="3"/>
      <c r="Q36" s="3"/>
      <c r="R36" s="3"/>
      <c r="S36" s="3"/>
      <c r="T36" s="3"/>
      <c r="U36" s="3"/>
      <c r="V36" s="3"/>
      <c r="W36" s="3"/>
      <c r="X36" s="3"/>
      <c r="Y36" s="3"/>
      <c r="Z36" s="11"/>
      <c r="AA36" s="44"/>
    </row>
    <row r="37" spans="1:49" ht="20.25" customHeight="1">
      <c r="A37" s="171"/>
      <c r="B37" s="18" t="s">
        <v>351</v>
      </c>
      <c r="C37" s="1433" t="s">
        <v>244</v>
      </c>
      <c r="D37" s="1433"/>
      <c r="E37" s="1433"/>
      <c r="F37" s="1433"/>
      <c r="G37" s="1528" t="s">
        <v>599</v>
      </c>
      <c r="H37" s="1528"/>
      <c r="I37" s="18"/>
      <c r="J37" s="2" t="s">
        <v>172</v>
      </c>
      <c r="K37" s="18"/>
      <c r="L37" s="2" t="s">
        <v>173</v>
      </c>
      <c r="M37" s="18"/>
      <c r="N37" s="2" t="s">
        <v>180</v>
      </c>
      <c r="O37" s="14"/>
      <c r="P37" s="14"/>
      <c r="Q37" s="14"/>
      <c r="R37" s="14"/>
      <c r="S37" s="14"/>
      <c r="T37" s="14"/>
      <c r="U37" s="14"/>
      <c r="V37" s="14"/>
      <c r="W37" s="14"/>
      <c r="X37" s="14"/>
      <c r="Y37" s="14"/>
      <c r="Z37" s="160"/>
      <c r="AA37" s="44"/>
    </row>
    <row r="38" spans="1:49" ht="20.25" customHeight="1">
      <c r="A38" s="171"/>
      <c r="B38" s="18" t="s">
        <v>351</v>
      </c>
      <c r="C38" s="1433" t="s">
        <v>245</v>
      </c>
      <c r="D38" s="1433"/>
      <c r="E38" s="1433"/>
      <c r="F38" s="1433"/>
      <c r="G38" s="1528" t="s">
        <v>599</v>
      </c>
      <c r="H38" s="1528"/>
      <c r="I38" s="18"/>
      <c r="J38" s="2" t="s">
        <v>172</v>
      </c>
      <c r="K38" s="18"/>
      <c r="L38" s="2" t="s">
        <v>173</v>
      </c>
      <c r="M38" s="18"/>
      <c r="N38" s="2" t="s">
        <v>180</v>
      </c>
      <c r="O38" s="1528" t="s">
        <v>602</v>
      </c>
      <c r="P38" s="1528"/>
      <c r="Q38" s="18"/>
      <c r="R38" s="2" t="s">
        <v>172</v>
      </c>
      <c r="S38" s="18"/>
      <c r="T38" s="2" t="s">
        <v>173</v>
      </c>
      <c r="U38" s="18"/>
      <c r="V38" s="2" t="s">
        <v>180</v>
      </c>
      <c r="W38" s="8" t="s">
        <v>29</v>
      </c>
      <c r="X38" s="8"/>
      <c r="Y38" s="8"/>
      <c r="Z38" s="160"/>
      <c r="AA38" s="44"/>
    </row>
    <row r="39" spans="1:49" ht="20.25" customHeight="1">
      <c r="A39" s="171"/>
      <c r="B39" s="18" t="s">
        <v>351</v>
      </c>
      <c r="C39" s="1433" t="s">
        <v>256</v>
      </c>
      <c r="D39" s="1433"/>
      <c r="E39" s="1433"/>
      <c r="F39" s="1433"/>
      <c r="G39" s="14"/>
      <c r="H39" s="14"/>
      <c r="I39" s="14"/>
      <c r="J39" s="14"/>
      <c r="K39" s="14"/>
      <c r="L39" s="14"/>
      <c r="M39" s="14"/>
      <c r="N39" s="14"/>
      <c r="O39" s="14"/>
      <c r="P39" s="14"/>
      <c r="Q39" s="14"/>
      <c r="R39" s="14"/>
      <c r="S39" s="14"/>
      <c r="T39" s="14"/>
      <c r="U39" s="14"/>
      <c r="V39" s="14"/>
      <c r="W39" s="14"/>
      <c r="X39" s="14"/>
      <c r="Y39" s="14"/>
      <c r="Z39" s="160"/>
      <c r="AA39" s="44"/>
    </row>
    <row r="40" spans="1:49" ht="20.25" customHeight="1">
      <c r="A40" s="171"/>
      <c r="B40" s="14"/>
      <c r="C40" s="14"/>
      <c r="D40" s="14"/>
      <c r="E40" s="14"/>
      <c r="F40" s="14"/>
      <c r="G40" s="2"/>
      <c r="H40" s="2"/>
      <c r="I40" s="8"/>
      <c r="J40" s="131"/>
      <c r="K40" s="131"/>
      <c r="L40" s="131"/>
      <c r="M40" s="131"/>
      <c r="N40" s="131"/>
      <c r="O40" s="131"/>
      <c r="P40" s="131"/>
      <c r="Q40" s="131"/>
      <c r="R40" s="131"/>
      <c r="S40" s="131"/>
      <c r="T40" s="131"/>
      <c r="U40" s="131"/>
      <c r="V40" s="14"/>
      <c r="W40" s="14"/>
      <c r="X40" s="14"/>
      <c r="Y40" s="14"/>
      <c r="Z40" s="160"/>
      <c r="AA40" s="10"/>
      <c r="AB40" s="10"/>
      <c r="AC40" s="10"/>
      <c r="AD40" s="10"/>
      <c r="AE40" s="10"/>
      <c r="AF40" s="10"/>
      <c r="AG40" s="10"/>
      <c r="AH40" s="10"/>
      <c r="AI40" s="10"/>
      <c r="AJ40" s="10"/>
      <c r="AK40" s="10"/>
      <c r="AL40" s="10"/>
      <c r="AM40" s="10"/>
      <c r="AN40" s="10"/>
      <c r="AO40" s="10"/>
      <c r="AP40" s="10"/>
      <c r="AQ40" s="10"/>
      <c r="AR40" s="10"/>
      <c r="AS40" s="10"/>
      <c r="AT40" s="10"/>
      <c r="AU40" s="10"/>
      <c r="AV40" s="10"/>
      <c r="AW40" s="10"/>
    </row>
    <row r="41" spans="1:49" ht="20.25" customHeight="1">
      <c r="A41" s="17"/>
      <c r="B41" s="129" t="s">
        <v>51</v>
      </c>
      <c r="C41" s="130" t="s">
        <v>224</v>
      </c>
      <c r="D41" s="8"/>
      <c r="E41" s="8"/>
      <c r="F41" s="8"/>
      <c r="G41" s="8"/>
      <c r="H41" s="8"/>
      <c r="I41" s="8"/>
      <c r="J41" s="8"/>
      <c r="K41" s="8"/>
      <c r="L41" s="8"/>
      <c r="M41" s="8"/>
      <c r="N41" s="8"/>
      <c r="O41" s="8"/>
      <c r="P41" s="8"/>
      <c r="Q41" s="8"/>
      <c r="R41" s="8"/>
      <c r="S41" s="8"/>
      <c r="T41" s="8"/>
      <c r="U41" s="8"/>
      <c r="V41" s="8"/>
      <c r="W41" s="8"/>
      <c r="X41" s="8"/>
      <c r="Y41" s="8"/>
      <c r="Z41" s="15"/>
    </row>
    <row r="42" spans="1:49" ht="20.25" customHeight="1">
      <c r="A42" s="248"/>
      <c r="B42" s="245" t="s">
        <v>51</v>
      </c>
      <c r="C42" s="246" t="s">
        <v>246</v>
      </c>
      <c r="D42" s="161"/>
      <c r="E42" s="161"/>
      <c r="F42" s="172"/>
      <c r="G42" s="172"/>
      <c r="H42" s="172"/>
      <c r="I42" s="172"/>
      <c r="J42" s="20"/>
      <c r="K42" s="20"/>
      <c r="L42" s="20"/>
      <c r="M42" s="20"/>
      <c r="N42" s="20"/>
      <c r="O42" s="20"/>
      <c r="P42" s="20"/>
      <c r="Q42" s="20"/>
      <c r="R42" s="20"/>
      <c r="S42" s="20"/>
      <c r="T42" s="20"/>
      <c r="U42" s="20"/>
      <c r="V42" s="161"/>
      <c r="W42" s="161"/>
      <c r="X42" s="161"/>
      <c r="Y42" s="161"/>
      <c r="Z42" s="16"/>
      <c r="AA42" s="10"/>
    </row>
    <row r="43" spans="1:49" ht="20.25" customHeight="1">
      <c r="A43" s="14"/>
      <c r="B43" s="2"/>
      <c r="C43" s="14"/>
      <c r="D43" s="14"/>
      <c r="E43" s="14"/>
      <c r="F43" s="14"/>
      <c r="G43" s="14"/>
      <c r="H43" s="14"/>
      <c r="I43" s="14"/>
      <c r="J43" s="14"/>
      <c r="K43" s="14"/>
      <c r="L43" s="14"/>
      <c r="M43" s="14"/>
      <c r="N43" s="14"/>
      <c r="O43" s="14"/>
      <c r="P43" s="14"/>
      <c r="Q43" s="14"/>
      <c r="R43" s="14"/>
      <c r="S43" s="14"/>
      <c r="T43" s="14"/>
      <c r="U43" s="14"/>
      <c r="V43" s="14"/>
      <c r="W43" s="14"/>
      <c r="X43" s="14"/>
      <c r="Y43" s="14"/>
      <c r="Z43" s="14"/>
      <c r="AA43" s="36"/>
      <c r="AB43" s="36"/>
      <c r="AC43" s="36"/>
      <c r="AD43" s="36"/>
      <c r="AE43" s="36"/>
      <c r="AF43" s="36"/>
      <c r="AG43" s="10"/>
      <c r="AH43" s="10"/>
      <c r="AI43" s="10"/>
      <c r="AJ43" s="10"/>
      <c r="AK43" s="10"/>
      <c r="AL43" s="10"/>
      <c r="AM43" s="10"/>
      <c r="AN43" s="10"/>
      <c r="AO43" s="10"/>
      <c r="AP43" s="10"/>
      <c r="AQ43" s="10"/>
      <c r="AR43" s="10"/>
      <c r="AS43" s="10"/>
      <c r="AT43" s="10"/>
      <c r="AU43" s="10"/>
      <c r="AV43" s="10"/>
      <c r="AW43" s="10"/>
    </row>
    <row r="44" spans="1:49" ht="20.25" customHeight="1">
      <c r="A44" s="8"/>
      <c r="B44" s="8"/>
      <c r="C44" s="8"/>
      <c r="D44" s="8"/>
      <c r="E44" s="8"/>
      <c r="F44" s="8"/>
      <c r="G44" s="8"/>
      <c r="H44" s="8"/>
      <c r="I44" s="8"/>
      <c r="J44" s="8"/>
      <c r="K44" s="8"/>
      <c r="L44" s="8"/>
      <c r="M44" s="8"/>
      <c r="N44" s="8"/>
      <c r="O44" s="8"/>
      <c r="P44" s="8"/>
      <c r="Q44" s="8"/>
      <c r="R44" s="8"/>
      <c r="S44" s="8"/>
      <c r="T44" s="8"/>
      <c r="U44" s="8"/>
      <c r="V44" s="8"/>
      <c r="W44" s="8"/>
      <c r="X44" s="8"/>
      <c r="Y44" s="8"/>
      <c r="Z44" s="8"/>
      <c r="AA44" s="10"/>
      <c r="AB44" s="10"/>
      <c r="AC44" s="10"/>
      <c r="AD44" s="10"/>
      <c r="AE44" s="10"/>
      <c r="AF44" s="10"/>
      <c r="AG44" s="10"/>
      <c r="AH44" s="10"/>
      <c r="AI44" s="10"/>
      <c r="AJ44" s="10"/>
      <c r="AK44" s="10"/>
      <c r="AL44" s="10"/>
      <c r="AM44" s="10"/>
      <c r="AN44" s="10"/>
      <c r="AO44" s="10"/>
      <c r="AP44" s="10"/>
      <c r="AQ44" s="10"/>
      <c r="AR44" s="10"/>
      <c r="AS44" s="10"/>
      <c r="AT44" s="10"/>
      <c r="AU44" s="10"/>
      <c r="AV44" s="10"/>
      <c r="AW44" s="10"/>
    </row>
    <row r="46" spans="1:49" ht="20.25" customHeight="1">
      <c r="A46" s="8"/>
      <c r="B46" s="8"/>
      <c r="C46" s="8"/>
      <c r="D46" s="14"/>
      <c r="E46" s="14"/>
      <c r="F46" s="14"/>
      <c r="G46" s="14"/>
      <c r="H46" s="14"/>
      <c r="I46" s="14"/>
      <c r="J46" s="14"/>
      <c r="K46" s="14"/>
      <c r="L46" s="14"/>
      <c r="M46" s="14"/>
      <c r="N46" s="14"/>
      <c r="O46" s="14"/>
      <c r="P46" s="14"/>
      <c r="Q46" s="14"/>
      <c r="R46" s="14"/>
      <c r="S46" s="14"/>
      <c r="T46" s="14"/>
      <c r="U46" s="14"/>
      <c r="V46" s="14"/>
      <c r="W46" s="8"/>
      <c r="X46" s="8"/>
      <c r="Y46" s="8"/>
      <c r="Z46" s="8"/>
    </row>
  </sheetData>
  <mergeCells count="106">
    <mergeCell ref="T25:Z25"/>
    <mergeCell ref="T26:Z26"/>
    <mergeCell ref="T27:Z27"/>
    <mergeCell ref="C38:F38"/>
    <mergeCell ref="G38:H38"/>
    <mergeCell ref="O38:P38"/>
    <mergeCell ref="A30:S30"/>
    <mergeCell ref="T30:Z30"/>
    <mergeCell ref="A27:G27"/>
    <mergeCell ref="K27:L27"/>
    <mergeCell ref="A28:G28"/>
    <mergeCell ref="K28:L28"/>
    <mergeCell ref="M28:Z28"/>
    <mergeCell ref="M27:S27"/>
    <mergeCell ref="A25:G25"/>
    <mergeCell ref="K25:L25"/>
    <mergeCell ref="A26:G26"/>
    <mergeCell ref="K26:L26"/>
    <mergeCell ref="M25:S25"/>
    <mergeCell ref="M26:S26"/>
    <mergeCell ref="V29:Z29"/>
    <mergeCell ref="C39:F39"/>
    <mergeCell ref="A33:S33"/>
    <mergeCell ref="T33:Z33"/>
    <mergeCell ref="A34:S34"/>
    <mergeCell ref="T34:Z34"/>
    <mergeCell ref="C37:F37"/>
    <mergeCell ref="G37:H37"/>
    <mergeCell ref="A31:S31"/>
    <mergeCell ref="T31:Z31"/>
    <mergeCell ref="A32:S32"/>
    <mergeCell ref="T32:Z32"/>
    <mergeCell ref="V35:Z35"/>
    <mergeCell ref="A19:G19"/>
    <mergeCell ref="K19:L19"/>
    <mergeCell ref="M19:S19"/>
    <mergeCell ref="T19:U19"/>
    <mergeCell ref="V19:Z19"/>
    <mergeCell ref="A24:G24"/>
    <mergeCell ref="K24:L24"/>
    <mergeCell ref="M23:S23"/>
    <mergeCell ref="M24:S24"/>
    <mergeCell ref="A20:G20"/>
    <mergeCell ref="K20:L20"/>
    <mergeCell ref="M20:Z20"/>
    <mergeCell ref="A22:G22"/>
    <mergeCell ref="H22:L22"/>
    <mergeCell ref="M22:S22"/>
    <mergeCell ref="T22:Z22"/>
    <mergeCell ref="V21:Z21"/>
    <mergeCell ref="T23:Z23"/>
    <mergeCell ref="T24:Z24"/>
    <mergeCell ref="A23:G23"/>
    <mergeCell ref="K23:L23"/>
    <mergeCell ref="A17:G17"/>
    <mergeCell ref="K17:L17"/>
    <mergeCell ref="M17:S17"/>
    <mergeCell ref="T17:U17"/>
    <mergeCell ref="V17:Z17"/>
    <mergeCell ref="A18:G18"/>
    <mergeCell ref="K18:L18"/>
    <mergeCell ref="M18:S18"/>
    <mergeCell ref="T18:U18"/>
    <mergeCell ref="V18:Z18"/>
    <mergeCell ref="A15:G15"/>
    <mergeCell ref="K15:L15"/>
    <mergeCell ref="M15:S15"/>
    <mergeCell ref="T15:U15"/>
    <mergeCell ref="V15:Z15"/>
    <mergeCell ref="A16:G16"/>
    <mergeCell ref="K16:L16"/>
    <mergeCell ref="M16:S16"/>
    <mergeCell ref="T16:U16"/>
    <mergeCell ref="V16:Z16"/>
    <mergeCell ref="A13:G13"/>
    <mergeCell ref="K13:L13"/>
    <mergeCell ref="M13:S13"/>
    <mergeCell ref="T13:U13"/>
    <mergeCell ref="V13:Z13"/>
    <mergeCell ref="A14:G14"/>
    <mergeCell ref="K14:L14"/>
    <mergeCell ref="M14:S14"/>
    <mergeCell ref="T14:U14"/>
    <mergeCell ref="V14:Z14"/>
    <mergeCell ref="A2:Z2"/>
    <mergeCell ref="A4:G4"/>
    <mergeCell ref="H4:Z4"/>
    <mergeCell ref="A5:G5"/>
    <mergeCell ref="H5:Z5"/>
    <mergeCell ref="A6:G6"/>
    <mergeCell ref="H6:Z6"/>
    <mergeCell ref="A7:Z7"/>
    <mergeCell ref="A8:Z8"/>
    <mergeCell ref="A11:G11"/>
    <mergeCell ref="H11:L11"/>
    <mergeCell ref="M11:S11"/>
    <mergeCell ref="T11:U11"/>
    <mergeCell ref="V11:Z11"/>
    <mergeCell ref="V9:Z9"/>
    <mergeCell ref="V10:Z10"/>
    <mergeCell ref="A9:U9"/>
    <mergeCell ref="A12:G12"/>
    <mergeCell ref="K12:L12"/>
    <mergeCell ref="M12:S12"/>
    <mergeCell ref="T12:U12"/>
    <mergeCell ref="V12:Z12"/>
  </mergeCells>
  <phoneticPr fontId="3"/>
  <dataValidations count="3">
    <dataValidation type="custom" allowBlank="1" showInputMessage="1" showErrorMessage="1" sqref="V21:Z21" xr:uid="{00000000-0002-0000-0A00-000000000000}">
      <formula1>V10</formula1>
    </dataValidation>
    <dataValidation type="custom" allowBlank="1" showInputMessage="1" showErrorMessage="1" sqref="V29:Z29" xr:uid="{00000000-0002-0000-0A00-000001000000}">
      <formula1>V10</formula1>
    </dataValidation>
    <dataValidation type="custom" allowBlank="1" showInputMessage="1" showErrorMessage="1" sqref="V35:Z35" xr:uid="{00000000-0002-0000-0A00-000002000000}">
      <formula1>V10</formula1>
    </dataValidation>
  </dataValidations>
  <printOptions horizontalCentered="1" verticalCentered="1"/>
  <pageMargins left="0.39370078740157483" right="0" top="0.39370078740157483" bottom="0.39370078740157483" header="0" footer="0"/>
  <pageSetup paperSize="9" scale="91"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indexed="13"/>
  </sheetPr>
  <dimension ref="A1:AW46"/>
  <sheetViews>
    <sheetView view="pageBreakPreview" zoomScale="75" zoomScaleNormal="100" zoomScaleSheetLayoutView="75" workbookViewId="0">
      <selection activeCell="M11" sqref="M11:S11"/>
    </sheetView>
  </sheetViews>
  <sheetFormatPr defaultColWidth="9" defaultRowHeight="20.25" customHeight="1"/>
  <cols>
    <col min="1" max="6" width="3.375" style="13" customWidth="1"/>
    <col min="7" max="7" width="3.75" style="13" customWidth="1"/>
    <col min="8" max="12" width="3.375" style="13" customWidth="1"/>
    <col min="13" max="19" width="4" style="13" customWidth="1"/>
    <col min="20" max="21" width="7.375" style="13" customWidth="1"/>
    <col min="22" max="26" width="4.625" style="13" customWidth="1"/>
    <col min="27" max="44" width="3.375" style="13" customWidth="1"/>
    <col min="45" max="16384" width="9" style="13"/>
  </cols>
  <sheetData>
    <row r="1" spans="1:49" ht="20.25" customHeight="1">
      <c r="A1" s="237"/>
      <c r="B1" s="8"/>
      <c r="C1" s="8"/>
      <c r="D1" s="8"/>
      <c r="E1" s="8"/>
      <c r="F1" s="8"/>
      <c r="G1" s="8"/>
      <c r="H1" s="8"/>
      <c r="I1" s="8"/>
      <c r="J1" s="8"/>
      <c r="K1" s="8"/>
      <c r="L1" s="8"/>
      <c r="M1" s="8"/>
      <c r="N1" s="8"/>
      <c r="O1" s="8"/>
      <c r="P1" s="8"/>
      <c r="Q1" s="8"/>
      <c r="R1" s="8"/>
      <c r="S1" s="8"/>
      <c r="T1" s="8"/>
      <c r="U1" s="8"/>
      <c r="V1" s="8"/>
      <c r="W1" s="8"/>
      <c r="X1" s="8"/>
      <c r="Y1" s="8"/>
      <c r="Z1" s="303" t="s">
        <v>214</v>
      </c>
      <c r="AA1" s="10"/>
      <c r="AB1" s="10"/>
      <c r="AC1" s="10"/>
      <c r="AD1" s="10"/>
      <c r="AE1" s="10"/>
      <c r="AF1" s="10"/>
      <c r="AG1" s="10"/>
      <c r="AH1" s="10"/>
      <c r="AI1" s="10"/>
      <c r="AJ1" s="10"/>
      <c r="AK1" s="10"/>
      <c r="AL1" s="10"/>
      <c r="AM1" s="10"/>
      <c r="AN1" s="10"/>
      <c r="AO1" s="10"/>
      <c r="AP1" s="10"/>
      <c r="AQ1" s="10"/>
      <c r="AR1" s="10"/>
      <c r="AS1" s="10"/>
      <c r="AT1" s="10"/>
      <c r="AU1" s="10"/>
      <c r="AV1" s="10"/>
      <c r="AW1" s="10"/>
    </row>
    <row r="2" spans="1:49" ht="20.25" customHeight="1">
      <c r="A2" s="1446" t="s">
        <v>332</v>
      </c>
      <c r="B2" s="1446"/>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c r="AA2" s="28"/>
      <c r="AB2" s="28"/>
      <c r="AC2" s="28"/>
      <c r="AD2" s="28"/>
      <c r="AE2" s="28"/>
      <c r="AF2" s="28"/>
      <c r="AG2" s="10"/>
      <c r="AH2" s="10"/>
      <c r="AI2" s="10"/>
      <c r="AJ2" s="10"/>
      <c r="AK2" s="10"/>
      <c r="AL2" s="10"/>
      <c r="AM2" s="10"/>
      <c r="AN2" s="10"/>
      <c r="AO2" s="10"/>
      <c r="AP2" s="10"/>
      <c r="AQ2" s="10"/>
      <c r="AR2" s="10"/>
      <c r="AS2" s="10"/>
      <c r="AT2" s="10"/>
      <c r="AU2" s="10"/>
      <c r="AV2" s="10"/>
      <c r="AW2" s="10"/>
    </row>
    <row r="3" spans="1:49" ht="20.25" customHeight="1" thickBot="1">
      <c r="A3" s="2"/>
      <c r="B3" s="2"/>
      <c r="C3" s="2"/>
      <c r="D3" s="2"/>
      <c r="E3" s="2"/>
      <c r="F3" s="2"/>
      <c r="G3" s="2"/>
      <c r="H3" s="2"/>
      <c r="I3" s="2"/>
      <c r="J3" s="2"/>
      <c r="K3" s="2"/>
      <c r="M3" s="2"/>
      <c r="N3" s="2"/>
      <c r="O3" s="12"/>
      <c r="P3" s="2"/>
      <c r="Q3" s="2"/>
      <c r="R3" s="12"/>
      <c r="T3" s="12"/>
      <c r="U3" s="12"/>
      <c r="V3" s="12"/>
      <c r="W3" s="12"/>
      <c r="X3" s="12"/>
      <c r="Y3" s="12"/>
      <c r="Z3" s="29" t="s">
        <v>215</v>
      </c>
      <c r="AA3" s="30"/>
      <c r="AB3" s="30"/>
      <c r="AC3" s="10"/>
      <c r="AD3" s="10"/>
      <c r="AE3" s="10"/>
      <c r="AF3" s="10"/>
      <c r="AG3" s="10"/>
      <c r="AH3" s="10"/>
      <c r="AI3" s="10"/>
      <c r="AJ3" s="10"/>
      <c r="AK3" s="10"/>
      <c r="AL3" s="10"/>
      <c r="AM3" s="10"/>
      <c r="AN3" s="10"/>
      <c r="AO3" s="10"/>
      <c r="AP3" s="10"/>
      <c r="AQ3" s="10"/>
      <c r="AR3" s="10"/>
      <c r="AS3" s="10"/>
      <c r="AT3" s="10"/>
      <c r="AU3" s="10"/>
      <c r="AV3" s="10"/>
      <c r="AW3" s="10"/>
    </row>
    <row r="4" spans="1:49" ht="33.75" customHeight="1">
      <c r="A4" s="1468" t="s">
        <v>259</v>
      </c>
      <c r="B4" s="1469"/>
      <c r="C4" s="1469"/>
      <c r="D4" s="1469"/>
      <c r="E4" s="1469"/>
      <c r="F4" s="1469"/>
      <c r="G4" s="1469"/>
      <c r="H4" s="1538" t="s">
        <v>733</v>
      </c>
      <c r="I4" s="1539"/>
      <c r="J4" s="1539"/>
      <c r="K4" s="1539"/>
      <c r="L4" s="1539"/>
      <c r="M4" s="1539"/>
      <c r="N4" s="1539"/>
      <c r="O4" s="1539"/>
      <c r="P4" s="1539"/>
      <c r="Q4" s="1539"/>
      <c r="R4" s="1539"/>
      <c r="S4" s="1539"/>
      <c r="T4" s="1539"/>
      <c r="U4" s="1539"/>
      <c r="V4" s="1539"/>
      <c r="W4" s="1539"/>
      <c r="X4" s="1539"/>
      <c r="Y4" s="1539"/>
      <c r="Z4" s="1540"/>
      <c r="AA4" s="31"/>
      <c r="AB4" s="30"/>
      <c r="AC4" s="30"/>
      <c r="AD4" s="30"/>
      <c r="AE4" s="30"/>
      <c r="AF4" s="30"/>
      <c r="AG4" s="10"/>
      <c r="AH4" s="10"/>
      <c r="AI4" s="10"/>
      <c r="AJ4" s="10"/>
      <c r="AK4" s="10"/>
      <c r="AL4" s="10"/>
      <c r="AM4" s="10"/>
      <c r="AN4" s="10"/>
      <c r="AO4" s="10"/>
      <c r="AP4" s="10"/>
      <c r="AQ4" s="10"/>
      <c r="AR4" s="10"/>
      <c r="AS4" s="10"/>
      <c r="AT4" s="10"/>
      <c r="AU4" s="10"/>
      <c r="AV4" s="10"/>
      <c r="AW4" s="10"/>
    </row>
    <row r="5" spans="1:49" ht="13.5" customHeight="1">
      <c r="A5" s="1473" t="s">
        <v>41</v>
      </c>
      <c r="B5" s="1474"/>
      <c r="C5" s="1474"/>
      <c r="D5" s="1474"/>
      <c r="E5" s="1474"/>
      <c r="F5" s="1474"/>
      <c r="G5" s="1474"/>
      <c r="H5" s="1541" t="s">
        <v>293</v>
      </c>
      <c r="I5" s="1542"/>
      <c r="J5" s="1542"/>
      <c r="K5" s="1542"/>
      <c r="L5" s="1542"/>
      <c r="M5" s="1542"/>
      <c r="N5" s="1542"/>
      <c r="O5" s="1542"/>
      <c r="P5" s="1542"/>
      <c r="Q5" s="1542"/>
      <c r="R5" s="1542"/>
      <c r="S5" s="1542"/>
      <c r="T5" s="1542"/>
      <c r="U5" s="1542"/>
      <c r="V5" s="1542"/>
      <c r="W5" s="1542"/>
      <c r="X5" s="1542"/>
      <c r="Y5" s="1542"/>
      <c r="Z5" s="1543"/>
      <c r="AA5" s="31"/>
      <c r="AB5" s="30"/>
      <c r="AC5" s="30"/>
      <c r="AD5" s="30"/>
      <c r="AE5" s="30"/>
      <c r="AF5" s="30"/>
      <c r="AG5" s="10"/>
      <c r="AH5" s="10"/>
      <c r="AI5" s="10"/>
      <c r="AJ5" s="10"/>
      <c r="AK5" s="10"/>
      <c r="AL5" s="10"/>
      <c r="AM5" s="10"/>
      <c r="AN5" s="10"/>
      <c r="AO5" s="10"/>
      <c r="AP5" s="10"/>
      <c r="AQ5" s="10"/>
      <c r="AR5" s="10"/>
      <c r="AS5" s="10"/>
      <c r="AT5" s="10"/>
      <c r="AU5" s="10"/>
      <c r="AV5" s="10"/>
      <c r="AW5" s="10"/>
    </row>
    <row r="6" spans="1:49" ht="33.75" customHeight="1" thickBot="1">
      <c r="A6" s="1478" t="s">
        <v>216</v>
      </c>
      <c r="B6" s="1479"/>
      <c r="C6" s="1479"/>
      <c r="D6" s="1479"/>
      <c r="E6" s="1479"/>
      <c r="F6" s="1479"/>
      <c r="G6" s="1479"/>
      <c r="H6" s="1547" t="s">
        <v>292</v>
      </c>
      <c r="I6" s="1548"/>
      <c r="J6" s="1548"/>
      <c r="K6" s="1548"/>
      <c r="L6" s="1548"/>
      <c r="M6" s="1548"/>
      <c r="N6" s="1548"/>
      <c r="O6" s="1548"/>
      <c r="P6" s="1548"/>
      <c r="Q6" s="1548"/>
      <c r="R6" s="1548"/>
      <c r="S6" s="1548"/>
      <c r="T6" s="1548"/>
      <c r="U6" s="1548"/>
      <c r="V6" s="1548"/>
      <c r="W6" s="1548"/>
      <c r="X6" s="1548"/>
      <c r="Y6" s="1548"/>
      <c r="Z6" s="1549"/>
      <c r="AA6" s="31"/>
      <c r="AB6" s="30"/>
      <c r="AC6" s="30"/>
      <c r="AD6" s="30"/>
      <c r="AE6" s="30"/>
      <c r="AF6" s="30"/>
      <c r="AG6" s="10"/>
      <c r="AH6" s="10"/>
      <c r="AI6" s="10"/>
      <c r="AJ6" s="10"/>
      <c r="AK6" s="10"/>
      <c r="AL6" s="10"/>
      <c r="AM6" s="10"/>
      <c r="AN6" s="10"/>
      <c r="AO6" s="10"/>
      <c r="AP6" s="10"/>
      <c r="AQ6" s="10"/>
      <c r="AR6" s="10"/>
      <c r="AS6" s="10"/>
      <c r="AT6" s="10"/>
      <c r="AU6" s="10"/>
      <c r="AV6" s="10"/>
      <c r="AW6" s="10"/>
    </row>
    <row r="7" spans="1:49" ht="20.25" customHeight="1">
      <c r="A7" s="1469"/>
      <c r="B7" s="1469"/>
      <c r="C7" s="1469"/>
      <c r="D7" s="1469"/>
      <c r="E7" s="1469"/>
      <c r="F7" s="1469"/>
      <c r="G7" s="1469"/>
      <c r="H7" s="1469"/>
      <c r="I7" s="1469"/>
      <c r="J7" s="1469"/>
      <c r="K7" s="1469"/>
      <c r="L7" s="1469"/>
      <c r="M7" s="1469"/>
      <c r="N7" s="1469"/>
      <c r="O7" s="1469"/>
      <c r="P7" s="1469"/>
      <c r="Q7" s="1469"/>
      <c r="R7" s="1469"/>
      <c r="S7" s="1469"/>
      <c r="T7" s="1469"/>
      <c r="U7" s="1469"/>
      <c r="V7" s="1469"/>
      <c r="W7" s="1469"/>
      <c r="X7" s="1469"/>
      <c r="Y7" s="1469"/>
      <c r="Z7" s="1469"/>
      <c r="AA7" s="30"/>
      <c r="AB7" s="30"/>
      <c r="AC7" s="30"/>
      <c r="AD7" s="30"/>
      <c r="AE7" s="30"/>
      <c r="AF7" s="30"/>
      <c r="AG7" s="10"/>
      <c r="AH7" s="10"/>
      <c r="AI7" s="10"/>
      <c r="AJ7" s="10"/>
      <c r="AK7" s="10"/>
      <c r="AL7" s="10"/>
      <c r="AM7" s="10"/>
      <c r="AN7" s="10"/>
      <c r="AO7" s="10"/>
      <c r="AP7" s="10"/>
      <c r="AQ7" s="10"/>
      <c r="AR7" s="10"/>
      <c r="AS7" s="10"/>
      <c r="AT7" s="10"/>
      <c r="AU7" s="10"/>
      <c r="AV7" s="10"/>
      <c r="AW7" s="10"/>
    </row>
    <row r="8" spans="1:49" ht="20.25" customHeight="1">
      <c r="A8" s="1483" t="s">
        <v>291</v>
      </c>
      <c r="B8" s="1483"/>
      <c r="C8" s="1483"/>
      <c r="D8" s="1483"/>
      <c r="E8" s="1483"/>
      <c r="F8" s="1483"/>
      <c r="G8" s="1483"/>
      <c r="H8" s="1483"/>
      <c r="I8" s="1483"/>
      <c r="J8" s="1483"/>
      <c r="K8" s="1483"/>
      <c r="L8" s="1483"/>
      <c r="M8" s="1483"/>
      <c r="N8" s="1483"/>
      <c r="O8" s="1483"/>
      <c r="P8" s="1483"/>
      <c r="Q8" s="1483"/>
      <c r="R8" s="1483"/>
      <c r="S8" s="1483"/>
      <c r="T8" s="1483"/>
      <c r="U8" s="1483"/>
      <c r="V8" s="1483"/>
      <c r="W8" s="1483"/>
      <c r="X8" s="1483"/>
      <c r="Y8" s="1483"/>
      <c r="Z8" s="1483"/>
      <c r="AA8" s="10"/>
    </row>
    <row r="9" spans="1:49" ht="30" customHeight="1">
      <c r="A9" s="13" t="s">
        <v>541</v>
      </c>
      <c r="V9" s="1556" t="s">
        <v>577</v>
      </c>
      <c r="W9" s="1556"/>
      <c r="X9" s="1556"/>
      <c r="Y9" s="1556"/>
      <c r="Z9" s="1556"/>
      <c r="AA9" s="10"/>
      <c r="AL9" s="6"/>
    </row>
    <row r="10" spans="1:49" ht="20.25" customHeight="1">
      <c r="V10" s="1458" t="str">
        <f>'★別紙1-1（実績）'!$G$4</f>
        <v>(基準：Ｒ7.10.31）</v>
      </c>
      <c r="W10" s="1458"/>
      <c r="X10" s="1458"/>
      <c r="Y10" s="1458"/>
      <c r="Z10" s="1458"/>
      <c r="AL10" s="6"/>
    </row>
    <row r="11" spans="1:49" ht="20.25" customHeight="1">
      <c r="A11" s="1449" t="s">
        <v>42</v>
      </c>
      <c r="B11" s="1450"/>
      <c r="C11" s="1450"/>
      <c r="D11" s="1450"/>
      <c r="E11" s="1450"/>
      <c r="F11" s="1450"/>
      <c r="G11" s="1451"/>
      <c r="H11" s="1452" t="s">
        <v>257</v>
      </c>
      <c r="I11" s="1453"/>
      <c r="J11" s="1453"/>
      <c r="K11" s="1453"/>
      <c r="L11" s="1454"/>
      <c r="M11" s="1452" t="s">
        <v>217</v>
      </c>
      <c r="N11" s="1453"/>
      <c r="O11" s="1453"/>
      <c r="P11" s="1453"/>
      <c r="Q11" s="1453"/>
      <c r="R11" s="1453"/>
      <c r="S11" s="1453"/>
      <c r="T11" s="1452" t="s">
        <v>258</v>
      </c>
      <c r="U11" s="1453"/>
      <c r="V11" s="1452" t="s">
        <v>218</v>
      </c>
      <c r="W11" s="1453"/>
      <c r="X11" s="1453"/>
      <c r="Y11" s="1453"/>
      <c r="Z11" s="1454"/>
      <c r="AA11" s="10"/>
      <c r="AB11" s="10"/>
      <c r="AC11" s="10"/>
      <c r="AD11" s="30"/>
      <c r="AE11" s="30"/>
      <c r="AF11" s="30"/>
      <c r="AG11" s="10"/>
      <c r="AH11" s="10"/>
      <c r="AI11" s="10"/>
      <c r="AJ11" s="10"/>
      <c r="AK11" s="10"/>
      <c r="AL11" s="6"/>
      <c r="AM11" s="10"/>
      <c r="AN11" s="10"/>
      <c r="AO11" s="10"/>
      <c r="AP11" s="10"/>
      <c r="AQ11" s="10"/>
      <c r="AR11" s="10"/>
      <c r="AS11" s="10"/>
      <c r="AT11" s="10"/>
      <c r="AU11" s="10"/>
      <c r="AV11" s="10"/>
      <c r="AW11" s="10"/>
    </row>
    <row r="12" spans="1:49" ht="32.25" customHeight="1">
      <c r="A12" s="1553" t="s">
        <v>21</v>
      </c>
      <c r="B12" s="1554"/>
      <c r="C12" s="1554"/>
      <c r="D12" s="1554"/>
      <c r="E12" s="1554"/>
      <c r="F12" s="1554"/>
      <c r="G12" s="1555"/>
      <c r="H12" s="238" t="s">
        <v>43</v>
      </c>
      <c r="I12" s="33" t="s">
        <v>219</v>
      </c>
      <c r="J12" s="239" t="s">
        <v>44</v>
      </c>
      <c r="K12" s="1464" t="s">
        <v>220</v>
      </c>
      <c r="L12" s="1465"/>
      <c r="M12" s="1544" t="s">
        <v>23</v>
      </c>
      <c r="N12" s="1545"/>
      <c r="O12" s="1545"/>
      <c r="P12" s="1545"/>
      <c r="Q12" s="1545"/>
      <c r="R12" s="1545"/>
      <c r="S12" s="1546"/>
      <c r="T12" s="1568" t="s">
        <v>534</v>
      </c>
      <c r="U12" s="1569"/>
      <c r="V12" s="1550" t="s">
        <v>45</v>
      </c>
      <c r="W12" s="1551"/>
      <c r="X12" s="1551"/>
      <c r="Y12" s="1551"/>
      <c r="Z12" s="1552"/>
      <c r="AA12" s="10"/>
      <c r="AB12" s="10"/>
      <c r="AC12" s="10"/>
      <c r="AD12" s="35"/>
      <c r="AE12" s="35"/>
      <c r="AF12" s="35"/>
      <c r="AG12" s="10"/>
      <c r="AH12" s="10"/>
      <c r="AI12" s="10"/>
      <c r="AJ12" s="10"/>
      <c r="AK12" s="10"/>
      <c r="AL12" s="6"/>
      <c r="AM12" s="10"/>
      <c r="AN12" s="10"/>
      <c r="AO12" s="10"/>
      <c r="AP12" s="10"/>
      <c r="AQ12" s="10"/>
      <c r="AR12" s="10"/>
      <c r="AS12" s="10"/>
      <c r="AT12" s="10"/>
      <c r="AU12" s="10"/>
      <c r="AV12" s="10"/>
      <c r="AW12" s="10"/>
    </row>
    <row r="13" spans="1:49" ht="28.5" customHeight="1">
      <c r="A13" s="1557" t="s">
        <v>284</v>
      </c>
      <c r="B13" s="1558"/>
      <c r="C13" s="1558"/>
      <c r="D13" s="1558"/>
      <c r="E13" s="1558"/>
      <c r="F13" s="1558"/>
      <c r="G13" s="1559"/>
      <c r="H13" s="238" t="s">
        <v>22</v>
      </c>
      <c r="I13" s="33" t="s">
        <v>219</v>
      </c>
      <c r="J13" s="239" t="s">
        <v>263</v>
      </c>
      <c r="K13" s="1487" t="s">
        <v>220</v>
      </c>
      <c r="L13" s="1488"/>
      <c r="M13" s="1560" t="s">
        <v>789</v>
      </c>
      <c r="N13" s="1561"/>
      <c r="O13" s="1561"/>
      <c r="P13" s="1561"/>
      <c r="Q13" s="1561"/>
      <c r="R13" s="1561"/>
      <c r="S13" s="1562"/>
      <c r="T13" s="1563" t="s">
        <v>788</v>
      </c>
      <c r="U13" s="1564"/>
      <c r="V13" s="1532" t="s">
        <v>24</v>
      </c>
      <c r="W13" s="1533"/>
      <c r="X13" s="1533"/>
      <c r="Y13" s="1533"/>
      <c r="Z13" s="1534"/>
      <c r="AA13" s="10"/>
      <c r="AB13" s="10"/>
      <c r="AC13" s="10"/>
      <c r="AD13" s="35"/>
      <c r="AE13" s="35"/>
      <c r="AF13" s="35"/>
      <c r="AG13" s="10"/>
      <c r="AH13" s="10"/>
      <c r="AI13" s="10"/>
      <c r="AJ13" s="10"/>
      <c r="AK13" s="10"/>
      <c r="AL13" s="6"/>
      <c r="AM13" s="10"/>
      <c r="AN13" s="10"/>
      <c r="AO13" s="10"/>
      <c r="AP13" s="10"/>
      <c r="AQ13" s="10"/>
      <c r="AR13" s="10"/>
      <c r="AS13" s="10"/>
      <c r="AT13" s="10"/>
      <c r="AU13" s="10"/>
      <c r="AV13" s="10"/>
      <c r="AW13" s="10"/>
    </row>
    <row r="14" spans="1:49" ht="30.75" customHeight="1">
      <c r="A14" s="1557" t="s">
        <v>287</v>
      </c>
      <c r="B14" s="1558"/>
      <c r="C14" s="1558"/>
      <c r="D14" s="1558"/>
      <c r="E14" s="1558"/>
      <c r="F14" s="1558"/>
      <c r="G14" s="1559"/>
      <c r="H14" s="238" t="s">
        <v>288</v>
      </c>
      <c r="I14" s="33" t="s">
        <v>219</v>
      </c>
      <c r="J14" s="239" t="s">
        <v>32</v>
      </c>
      <c r="K14" s="1487" t="s">
        <v>220</v>
      </c>
      <c r="L14" s="1488"/>
      <c r="M14" s="1560" t="s">
        <v>734</v>
      </c>
      <c r="N14" s="1561"/>
      <c r="O14" s="1561"/>
      <c r="P14" s="1561"/>
      <c r="Q14" s="1561"/>
      <c r="R14" s="1561"/>
      <c r="S14" s="1562"/>
      <c r="T14" s="1563" t="s">
        <v>735</v>
      </c>
      <c r="U14" s="1564"/>
      <c r="V14" s="1532" t="s">
        <v>24</v>
      </c>
      <c r="W14" s="1533"/>
      <c r="X14" s="1533"/>
      <c r="Y14" s="1533"/>
      <c r="Z14" s="1534"/>
      <c r="AA14" s="10"/>
      <c r="AB14" s="10"/>
      <c r="AC14" s="10"/>
      <c r="AD14" s="35"/>
      <c r="AE14" s="35"/>
      <c r="AF14" s="35"/>
      <c r="AG14" s="10"/>
      <c r="AH14" s="10"/>
      <c r="AI14" s="10"/>
      <c r="AJ14" s="10"/>
      <c r="AK14" s="10"/>
      <c r="AL14" s="6"/>
      <c r="AM14" s="10"/>
      <c r="AN14" s="10"/>
      <c r="AO14" s="10"/>
      <c r="AP14" s="10"/>
      <c r="AQ14" s="10"/>
      <c r="AR14" s="10"/>
      <c r="AS14" s="10"/>
      <c r="AT14" s="10"/>
      <c r="AU14" s="10"/>
      <c r="AV14" s="10"/>
      <c r="AW14" s="10"/>
    </row>
    <row r="15" spans="1:49" ht="23.25" customHeight="1">
      <c r="A15" s="1484"/>
      <c r="B15" s="1485"/>
      <c r="C15" s="1485"/>
      <c r="D15" s="1485"/>
      <c r="E15" s="1485"/>
      <c r="F15" s="1485"/>
      <c r="G15" s="1486"/>
      <c r="H15" s="32"/>
      <c r="I15" s="33" t="s">
        <v>219</v>
      </c>
      <c r="J15" s="34"/>
      <c r="K15" s="1487" t="s">
        <v>220</v>
      </c>
      <c r="L15" s="1488"/>
      <c r="M15" s="1493"/>
      <c r="N15" s="1494"/>
      <c r="O15" s="1494"/>
      <c r="P15" s="1494"/>
      <c r="Q15" s="1494"/>
      <c r="R15" s="1494"/>
      <c r="S15" s="1494"/>
      <c r="T15" s="1491"/>
      <c r="U15" s="1492"/>
      <c r="V15" s="1484"/>
      <c r="W15" s="1485"/>
      <c r="X15" s="1485"/>
      <c r="Y15" s="1485"/>
      <c r="Z15" s="1486"/>
      <c r="AA15" s="10"/>
      <c r="AB15" s="10"/>
      <c r="AC15" s="10"/>
      <c r="AD15" s="35"/>
      <c r="AE15" s="35"/>
      <c r="AF15" s="35"/>
      <c r="AG15" s="10"/>
      <c r="AH15" s="10"/>
      <c r="AI15" s="10"/>
      <c r="AJ15" s="10"/>
      <c r="AK15" s="10"/>
      <c r="AL15" s="6"/>
      <c r="AM15" s="10"/>
      <c r="AN15" s="10"/>
      <c r="AO15" s="10"/>
      <c r="AP15" s="10"/>
      <c r="AQ15" s="10"/>
      <c r="AR15" s="10"/>
      <c r="AS15" s="10"/>
      <c r="AT15" s="10"/>
      <c r="AU15" s="10"/>
      <c r="AV15" s="10"/>
      <c r="AW15" s="10"/>
    </row>
    <row r="16" spans="1:49" ht="23.25" customHeight="1">
      <c r="A16" s="1484"/>
      <c r="B16" s="1485"/>
      <c r="C16" s="1485"/>
      <c r="D16" s="1485"/>
      <c r="E16" s="1485"/>
      <c r="F16" s="1485"/>
      <c r="G16" s="1486"/>
      <c r="H16" s="32"/>
      <c r="I16" s="33" t="s">
        <v>219</v>
      </c>
      <c r="J16" s="34"/>
      <c r="K16" s="1487" t="s">
        <v>220</v>
      </c>
      <c r="L16" s="1488"/>
      <c r="M16" s="1493"/>
      <c r="N16" s="1494"/>
      <c r="O16" s="1494"/>
      <c r="P16" s="1494"/>
      <c r="Q16" s="1494"/>
      <c r="R16" s="1494"/>
      <c r="S16" s="1494"/>
      <c r="T16" s="1491"/>
      <c r="U16" s="1492"/>
      <c r="V16" s="1484"/>
      <c r="W16" s="1485"/>
      <c r="X16" s="1485"/>
      <c r="Y16" s="1485"/>
      <c r="Z16" s="1486"/>
      <c r="AA16" s="10"/>
      <c r="AB16" s="10"/>
      <c r="AC16" s="10"/>
      <c r="AD16" s="35"/>
      <c r="AE16" s="35"/>
      <c r="AF16" s="35"/>
      <c r="AG16" s="10"/>
      <c r="AH16" s="10"/>
      <c r="AI16" s="10"/>
      <c r="AJ16" s="10"/>
      <c r="AK16" s="10"/>
      <c r="AL16" s="6"/>
      <c r="AM16" s="10"/>
      <c r="AN16" s="10"/>
      <c r="AO16" s="10"/>
      <c r="AP16" s="10"/>
      <c r="AQ16" s="10"/>
      <c r="AR16" s="10"/>
      <c r="AS16" s="10"/>
      <c r="AT16" s="10"/>
      <c r="AU16" s="10"/>
      <c r="AV16" s="10"/>
      <c r="AW16" s="10"/>
    </row>
    <row r="17" spans="1:49" ht="23.25" customHeight="1">
      <c r="A17" s="1484"/>
      <c r="B17" s="1485"/>
      <c r="C17" s="1485"/>
      <c r="D17" s="1485"/>
      <c r="E17" s="1485"/>
      <c r="F17" s="1485"/>
      <c r="G17" s="1486"/>
      <c r="H17" s="32"/>
      <c r="I17" s="33" t="s">
        <v>219</v>
      </c>
      <c r="J17" s="34"/>
      <c r="K17" s="1487" t="s">
        <v>220</v>
      </c>
      <c r="L17" s="1488"/>
      <c r="M17" s="1493"/>
      <c r="N17" s="1494"/>
      <c r="O17" s="1494"/>
      <c r="P17" s="1494"/>
      <c r="Q17" s="1494"/>
      <c r="R17" s="1494"/>
      <c r="S17" s="1494"/>
      <c r="T17" s="1491"/>
      <c r="U17" s="1492"/>
      <c r="V17" s="1484"/>
      <c r="W17" s="1485"/>
      <c r="X17" s="1485"/>
      <c r="Y17" s="1485"/>
      <c r="Z17" s="1486"/>
      <c r="AA17" s="10"/>
      <c r="AB17" s="10"/>
      <c r="AC17" s="10"/>
      <c r="AD17" s="36"/>
      <c r="AE17" s="36"/>
      <c r="AF17" s="36"/>
      <c r="AG17" s="10"/>
      <c r="AH17" s="10"/>
      <c r="AI17" s="10"/>
      <c r="AJ17" s="10"/>
      <c r="AK17" s="10"/>
      <c r="AL17" s="10"/>
      <c r="AM17" s="10"/>
      <c r="AN17" s="10"/>
      <c r="AO17" s="10"/>
      <c r="AP17" s="10"/>
      <c r="AQ17" s="10"/>
      <c r="AR17" s="10"/>
      <c r="AS17" s="10"/>
      <c r="AT17" s="10"/>
      <c r="AU17" s="10"/>
      <c r="AV17" s="10"/>
      <c r="AW17" s="10"/>
    </row>
    <row r="18" spans="1:49" ht="23.25" customHeight="1">
      <c r="A18" s="1484"/>
      <c r="B18" s="1485"/>
      <c r="C18" s="1485"/>
      <c r="D18" s="1485"/>
      <c r="E18" s="1485"/>
      <c r="F18" s="1485"/>
      <c r="G18" s="1486"/>
      <c r="H18" s="32"/>
      <c r="I18" s="33" t="s">
        <v>219</v>
      </c>
      <c r="J18" s="34"/>
      <c r="K18" s="1487" t="s">
        <v>220</v>
      </c>
      <c r="L18" s="1488"/>
      <c r="M18" s="1495"/>
      <c r="N18" s="1496"/>
      <c r="O18" s="1496"/>
      <c r="P18" s="1496"/>
      <c r="Q18" s="1496"/>
      <c r="R18" s="1496"/>
      <c r="S18" s="1496"/>
      <c r="T18" s="1491"/>
      <c r="U18" s="1492"/>
      <c r="V18" s="1484"/>
      <c r="W18" s="1485"/>
      <c r="X18" s="1485"/>
      <c r="Y18" s="1485"/>
      <c r="Z18" s="1486"/>
      <c r="AA18" s="10"/>
      <c r="AB18" s="10"/>
      <c r="AC18" s="10"/>
      <c r="AD18" s="36"/>
      <c r="AE18" s="36"/>
      <c r="AF18" s="36"/>
      <c r="AG18" s="10"/>
      <c r="AH18" s="10"/>
      <c r="AI18" s="10"/>
      <c r="AJ18" s="10"/>
      <c r="AK18" s="10"/>
      <c r="AL18" s="10"/>
      <c r="AM18" s="10"/>
      <c r="AN18" s="10"/>
      <c r="AO18" s="10"/>
      <c r="AP18" s="10"/>
      <c r="AQ18" s="10"/>
      <c r="AR18" s="10"/>
      <c r="AS18" s="10"/>
      <c r="AT18" s="10"/>
      <c r="AU18" s="10"/>
      <c r="AV18" s="10"/>
      <c r="AW18" s="10"/>
    </row>
    <row r="19" spans="1:49" ht="23.25" customHeight="1" thickBot="1">
      <c r="A19" s="1497"/>
      <c r="B19" s="1498"/>
      <c r="C19" s="1498"/>
      <c r="D19" s="1498"/>
      <c r="E19" s="1498"/>
      <c r="F19" s="1498"/>
      <c r="G19" s="1499"/>
      <c r="H19" s="37"/>
      <c r="I19" s="240" t="s">
        <v>219</v>
      </c>
      <c r="J19" s="38"/>
      <c r="K19" s="1500" t="s">
        <v>220</v>
      </c>
      <c r="L19" s="1501"/>
      <c r="M19" s="1502"/>
      <c r="N19" s="1503"/>
      <c r="O19" s="1503"/>
      <c r="P19" s="1503"/>
      <c r="Q19" s="1503"/>
      <c r="R19" s="1503"/>
      <c r="S19" s="1503"/>
      <c r="T19" s="1504"/>
      <c r="U19" s="1505"/>
      <c r="V19" s="1506"/>
      <c r="W19" s="1507"/>
      <c r="X19" s="1507"/>
      <c r="Y19" s="1507"/>
      <c r="Z19" s="1508"/>
      <c r="AA19" s="10"/>
      <c r="AB19" s="10"/>
      <c r="AC19" s="10"/>
      <c r="AD19" s="36"/>
      <c r="AE19" s="36"/>
      <c r="AF19" s="36"/>
      <c r="AG19" s="10"/>
      <c r="AH19" s="10"/>
      <c r="AI19" s="10"/>
      <c r="AJ19" s="10"/>
      <c r="AK19" s="10"/>
      <c r="AL19" s="10"/>
      <c r="AM19" s="10"/>
      <c r="AN19" s="10"/>
      <c r="AO19" s="10"/>
      <c r="AP19" s="10"/>
      <c r="AQ19" s="10"/>
      <c r="AR19" s="10"/>
      <c r="AS19" s="10"/>
      <c r="AT19" s="10"/>
      <c r="AU19" s="10"/>
      <c r="AV19" s="10"/>
      <c r="AW19" s="10"/>
    </row>
    <row r="20" spans="1:49" ht="20.25" customHeight="1" thickTop="1">
      <c r="A20" s="1570" t="s">
        <v>290</v>
      </c>
      <c r="B20" s="1571"/>
      <c r="C20" s="1571"/>
      <c r="D20" s="1571"/>
      <c r="E20" s="1571"/>
      <c r="F20" s="1571"/>
      <c r="G20" s="1572"/>
      <c r="H20" s="241" t="s">
        <v>289</v>
      </c>
      <c r="I20" s="242" t="s">
        <v>219</v>
      </c>
      <c r="J20" s="243" t="s">
        <v>263</v>
      </c>
      <c r="K20" s="1514" t="s">
        <v>220</v>
      </c>
      <c r="L20" s="1515"/>
      <c r="M20" s="1516" t="s">
        <v>285</v>
      </c>
      <c r="N20" s="1517"/>
      <c r="O20" s="1517"/>
      <c r="P20" s="1517"/>
      <c r="Q20" s="1517"/>
      <c r="R20" s="1517"/>
      <c r="S20" s="1517"/>
      <c r="T20" s="1517"/>
      <c r="U20" s="1517"/>
      <c r="V20" s="1517"/>
      <c r="W20" s="1517"/>
      <c r="X20" s="1517"/>
      <c r="Y20" s="1517"/>
      <c r="Z20" s="1518"/>
      <c r="AA20" s="10"/>
      <c r="AB20" s="10"/>
      <c r="AC20" s="10"/>
      <c r="AD20" s="36"/>
      <c r="AE20" s="36"/>
      <c r="AF20" s="36"/>
      <c r="AG20" s="10"/>
      <c r="AH20" s="10"/>
      <c r="AI20" s="10"/>
      <c r="AJ20" s="10"/>
      <c r="AK20" s="10"/>
      <c r="AL20" s="10"/>
      <c r="AM20" s="10"/>
      <c r="AN20" s="10"/>
      <c r="AO20" s="10"/>
      <c r="AP20" s="10"/>
      <c r="AQ20" s="10"/>
      <c r="AR20" s="10"/>
      <c r="AS20" s="10"/>
      <c r="AT20" s="10"/>
      <c r="AU20" s="10"/>
      <c r="AV20" s="10"/>
      <c r="AW20" s="10"/>
    </row>
    <row r="21" spans="1:49" ht="20.25" customHeight="1">
      <c r="A21" s="9" t="s">
        <v>362</v>
      </c>
      <c r="B21" s="9" t="s">
        <v>540</v>
      </c>
      <c r="C21" s="9"/>
      <c r="D21" s="9"/>
      <c r="E21" s="9"/>
      <c r="F21" s="9"/>
      <c r="G21" s="9"/>
      <c r="H21" s="9"/>
      <c r="I21" s="9"/>
      <c r="J21" s="9"/>
      <c r="K21" s="9"/>
      <c r="L21" s="9"/>
      <c r="M21" s="9"/>
      <c r="N21" s="9"/>
      <c r="O21" s="9"/>
      <c r="P21" s="9"/>
      <c r="Q21" s="9"/>
      <c r="R21" s="9"/>
      <c r="S21" s="9"/>
      <c r="T21" s="9"/>
      <c r="U21" s="9"/>
      <c r="V21" s="1522" t="str">
        <f>V10</f>
        <v>(基準：Ｒ7.10.31）</v>
      </c>
      <c r="W21" s="1522"/>
      <c r="X21" s="1522"/>
      <c r="Y21" s="1522"/>
      <c r="Z21" s="1522"/>
      <c r="AA21" s="36"/>
      <c r="AB21" s="36"/>
      <c r="AC21" s="36"/>
      <c r="AD21" s="36"/>
      <c r="AE21" s="36"/>
      <c r="AF21" s="36"/>
      <c r="AG21" s="10"/>
      <c r="AH21" s="10"/>
      <c r="AI21" s="10"/>
      <c r="AJ21" s="10"/>
      <c r="AK21" s="10"/>
      <c r="AL21" s="10"/>
      <c r="AM21" s="10"/>
      <c r="AN21" s="10"/>
      <c r="AO21" s="10"/>
      <c r="AP21" s="10"/>
      <c r="AQ21" s="10"/>
      <c r="AR21" s="10"/>
      <c r="AS21" s="10"/>
      <c r="AT21" s="10"/>
      <c r="AU21" s="10"/>
      <c r="AV21" s="10"/>
      <c r="AW21" s="10"/>
    </row>
    <row r="22" spans="1:49" ht="20.25" customHeight="1">
      <c r="A22" s="1449" t="s">
        <v>47</v>
      </c>
      <c r="B22" s="1450"/>
      <c r="C22" s="1450"/>
      <c r="D22" s="1450"/>
      <c r="E22" s="1450"/>
      <c r="F22" s="1450"/>
      <c r="G22" s="1451"/>
      <c r="H22" s="1452" t="s">
        <v>257</v>
      </c>
      <c r="I22" s="1453"/>
      <c r="J22" s="1453"/>
      <c r="K22" s="1453"/>
      <c r="L22" s="1454"/>
      <c r="M22" s="1452" t="s">
        <v>221</v>
      </c>
      <c r="N22" s="1453"/>
      <c r="O22" s="1453"/>
      <c r="P22" s="1453"/>
      <c r="Q22" s="1453"/>
      <c r="R22" s="1453"/>
      <c r="S22" s="1454"/>
      <c r="T22" s="1453" t="s">
        <v>222</v>
      </c>
      <c r="U22" s="1453"/>
      <c r="V22" s="1453"/>
      <c r="W22" s="1453"/>
      <c r="X22" s="1453"/>
      <c r="Y22" s="1453"/>
      <c r="Z22" s="1454"/>
      <c r="AA22" s="10"/>
      <c r="AB22" s="10"/>
      <c r="AC22" s="10"/>
      <c r="AD22" s="30"/>
      <c r="AE22" s="30"/>
      <c r="AF22" s="30"/>
      <c r="AG22" s="10"/>
      <c r="AH22" s="10"/>
      <c r="AI22" s="10"/>
      <c r="AJ22" s="10"/>
      <c r="AK22" s="10"/>
      <c r="AL22" s="10"/>
      <c r="AM22" s="10"/>
      <c r="AN22" s="10"/>
      <c r="AO22" s="10"/>
      <c r="AP22" s="10"/>
      <c r="AQ22" s="10"/>
      <c r="AR22" s="10"/>
      <c r="AS22" s="10"/>
      <c r="AT22" s="10"/>
      <c r="AU22" s="10"/>
      <c r="AV22" s="10"/>
      <c r="AW22" s="10"/>
    </row>
    <row r="23" spans="1:49" ht="23.25" customHeight="1">
      <c r="A23" s="1573" t="s">
        <v>729</v>
      </c>
      <c r="B23" s="1574"/>
      <c r="C23" s="1574"/>
      <c r="D23" s="1574"/>
      <c r="E23" s="1574"/>
      <c r="F23" s="1574"/>
      <c r="G23" s="1575"/>
      <c r="H23" s="705" t="s">
        <v>30</v>
      </c>
      <c r="I23" s="33" t="s">
        <v>219</v>
      </c>
      <c r="J23" s="706" t="s">
        <v>30</v>
      </c>
      <c r="K23" s="1464" t="s">
        <v>220</v>
      </c>
      <c r="L23" s="1465"/>
      <c r="M23" s="1535" t="s">
        <v>26</v>
      </c>
      <c r="N23" s="1536"/>
      <c r="O23" s="1536"/>
      <c r="P23" s="1536"/>
      <c r="Q23" s="1536"/>
      <c r="R23" s="1536"/>
      <c r="S23" s="1537"/>
      <c r="T23" s="1565" t="s">
        <v>25</v>
      </c>
      <c r="U23" s="1566"/>
      <c r="V23" s="1566"/>
      <c r="W23" s="1566"/>
      <c r="X23" s="1566"/>
      <c r="Y23" s="1566"/>
      <c r="Z23" s="1567"/>
      <c r="AA23" s="10"/>
      <c r="AB23" s="10"/>
      <c r="AC23" s="10"/>
      <c r="AD23" s="36"/>
      <c r="AE23" s="36"/>
      <c r="AF23" s="36"/>
      <c r="AG23" s="10"/>
      <c r="AH23" s="10"/>
      <c r="AI23" s="10"/>
      <c r="AJ23" s="10"/>
      <c r="AK23" s="10"/>
      <c r="AL23" s="10"/>
      <c r="AM23" s="10"/>
      <c r="AN23" s="10"/>
      <c r="AO23" s="10"/>
      <c r="AP23" s="10"/>
      <c r="AQ23" s="10"/>
      <c r="AR23" s="10"/>
      <c r="AS23" s="10"/>
      <c r="AT23" s="10"/>
      <c r="AU23" s="10"/>
      <c r="AV23" s="10"/>
      <c r="AW23" s="10"/>
    </row>
    <row r="24" spans="1:49" ht="23.25" customHeight="1">
      <c r="A24" s="1484"/>
      <c r="B24" s="1485"/>
      <c r="C24" s="1485"/>
      <c r="D24" s="1485"/>
      <c r="E24" s="1485"/>
      <c r="F24" s="1485"/>
      <c r="G24" s="1486"/>
      <c r="H24" s="32"/>
      <c r="I24" s="33" t="s">
        <v>219</v>
      </c>
      <c r="J24" s="34"/>
      <c r="K24" s="1487" t="s">
        <v>220</v>
      </c>
      <c r="L24" s="1488"/>
      <c r="M24" s="362"/>
      <c r="N24" s="363"/>
      <c r="O24" s="363"/>
      <c r="P24" s="363"/>
      <c r="Q24" s="363"/>
      <c r="R24" s="363"/>
      <c r="S24" s="364"/>
      <c r="T24" s="1491"/>
      <c r="U24" s="1492"/>
      <c r="V24" s="1492"/>
      <c r="W24" s="1492"/>
      <c r="X24" s="1492"/>
      <c r="Y24" s="1492"/>
      <c r="Z24" s="1524"/>
      <c r="AA24" s="10"/>
      <c r="AB24" s="10"/>
      <c r="AC24" s="10"/>
      <c r="AD24" s="36"/>
      <c r="AE24" s="36"/>
      <c r="AF24" s="36"/>
      <c r="AG24" s="10"/>
      <c r="AH24" s="10"/>
      <c r="AI24" s="10"/>
      <c r="AJ24" s="10"/>
      <c r="AK24" s="10"/>
      <c r="AL24" s="10"/>
      <c r="AM24" s="10"/>
      <c r="AN24" s="10"/>
      <c r="AO24" s="10"/>
      <c r="AP24" s="10"/>
      <c r="AQ24" s="10"/>
      <c r="AR24" s="10"/>
      <c r="AS24" s="10"/>
      <c r="AT24" s="10"/>
      <c r="AU24" s="10"/>
      <c r="AV24" s="10"/>
      <c r="AW24" s="10"/>
    </row>
    <row r="25" spans="1:49" ht="23.25" customHeight="1">
      <c r="A25" s="1484"/>
      <c r="B25" s="1485"/>
      <c r="C25" s="1485"/>
      <c r="D25" s="1485"/>
      <c r="E25" s="1485"/>
      <c r="F25" s="1485"/>
      <c r="G25" s="1486"/>
      <c r="H25" s="32"/>
      <c r="I25" s="33" t="s">
        <v>219</v>
      </c>
      <c r="J25" s="39"/>
      <c r="K25" s="1487" t="s">
        <v>220</v>
      </c>
      <c r="L25" s="1488"/>
      <c r="M25" s="362"/>
      <c r="N25" s="363"/>
      <c r="O25" s="363"/>
      <c r="P25" s="363"/>
      <c r="Q25" s="363"/>
      <c r="R25" s="363"/>
      <c r="S25" s="364"/>
      <c r="T25" s="1491"/>
      <c r="U25" s="1492"/>
      <c r="V25" s="1492"/>
      <c r="W25" s="1492"/>
      <c r="X25" s="1492"/>
      <c r="Y25" s="1492"/>
      <c r="Z25" s="1524"/>
      <c r="AA25" s="10"/>
      <c r="AB25" s="10"/>
      <c r="AC25" s="10"/>
      <c r="AD25" s="36"/>
      <c r="AE25" s="36"/>
      <c r="AF25" s="36"/>
      <c r="AG25" s="10"/>
      <c r="AH25" s="10"/>
      <c r="AI25" s="10"/>
      <c r="AJ25" s="10"/>
      <c r="AK25" s="10"/>
      <c r="AL25" s="10"/>
      <c r="AM25" s="10"/>
      <c r="AN25" s="10"/>
      <c r="AO25" s="10"/>
      <c r="AP25" s="10"/>
      <c r="AQ25" s="10"/>
      <c r="AR25" s="10"/>
      <c r="AS25" s="10"/>
      <c r="AT25" s="10"/>
      <c r="AU25" s="10"/>
      <c r="AV25" s="10"/>
      <c r="AW25" s="10"/>
    </row>
    <row r="26" spans="1:49" ht="23.25" customHeight="1">
      <c r="A26" s="1484"/>
      <c r="B26" s="1485"/>
      <c r="C26" s="1485"/>
      <c r="D26" s="1485"/>
      <c r="E26" s="1485"/>
      <c r="F26" s="1485"/>
      <c r="G26" s="1486"/>
      <c r="H26" s="32"/>
      <c r="I26" s="33" t="s">
        <v>219</v>
      </c>
      <c r="J26" s="39"/>
      <c r="K26" s="1487" t="s">
        <v>220</v>
      </c>
      <c r="L26" s="1488"/>
      <c r="M26" s="362"/>
      <c r="N26" s="363"/>
      <c r="O26" s="363"/>
      <c r="P26" s="363"/>
      <c r="Q26" s="363"/>
      <c r="R26" s="363"/>
      <c r="S26" s="364"/>
      <c r="T26" s="1491"/>
      <c r="U26" s="1492"/>
      <c r="V26" s="1492"/>
      <c r="W26" s="1492"/>
      <c r="X26" s="1492"/>
      <c r="Y26" s="1492"/>
      <c r="Z26" s="1524"/>
      <c r="AA26" s="10"/>
      <c r="AB26" s="10"/>
      <c r="AC26" s="10"/>
      <c r="AD26" s="36"/>
      <c r="AE26" s="36"/>
      <c r="AF26" s="36"/>
      <c r="AG26" s="10"/>
      <c r="AH26" s="10"/>
      <c r="AI26" s="10"/>
      <c r="AJ26" s="10"/>
      <c r="AK26" s="10"/>
      <c r="AL26" s="10"/>
      <c r="AM26" s="10"/>
      <c r="AN26" s="10"/>
      <c r="AO26" s="10"/>
      <c r="AP26" s="10"/>
      <c r="AQ26" s="10"/>
      <c r="AR26" s="10"/>
      <c r="AS26" s="10"/>
      <c r="AT26" s="10"/>
      <c r="AU26" s="10"/>
      <c r="AV26" s="10"/>
      <c r="AW26" s="10"/>
    </row>
    <row r="27" spans="1:49" ht="23.25" customHeight="1" thickBot="1">
      <c r="A27" s="1506"/>
      <c r="B27" s="1507"/>
      <c r="C27" s="1507"/>
      <c r="D27" s="1507"/>
      <c r="E27" s="1507"/>
      <c r="F27" s="1507"/>
      <c r="G27" s="1508"/>
      <c r="H27" s="40"/>
      <c r="I27" s="33" t="s">
        <v>219</v>
      </c>
      <c r="J27" s="41"/>
      <c r="K27" s="1487" t="s">
        <v>220</v>
      </c>
      <c r="L27" s="1488"/>
      <c r="M27" s="365"/>
      <c r="N27" s="366"/>
      <c r="O27" s="366"/>
      <c r="P27" s="366"/>
      <c r="Q27" s="366"/>
      <c r="R27" s="366"/>
      <c r="S27" s="367"/>
      <c r="T27" s="1504"/>
      <c r="U27" s="1505"/>
      <c r="V27" s="1505"/>
      <c r="W27" s="1505"/>
      <c r="X27" s="1505"/>
      <c r="Y27" s="1505"/>
      <c r="Z27" s="1529"/>
      <c r="AA27" s="10"/>
      <c r="AB27" s="10"/>
      <c r="AC27" s="10"/>
      <c r="AD27" s="36"/>
      <c r="AE27" s="36"/>
      <c r="AF27" s="36"/>
      <c r="AG27" s="10"/>
      <c r="AH27" s="10"/>
      <c r="AI27" s="10"/>
      <c r="AJ27" s="10"/>
      <c r="AK27" s="10"/>
      <c r="AL27" s="10"/>
      <c r="AM27" s="10"/>
      <c r="AN27" s="10"/>
      <c r="AO27" s="10"/>
      <c r="AP27" s="10"/>
      <c r="AQ27" s="10"/>
      <c r="AR27" s="10"/>
      <c r="AS27" s="10"/>
      <c r="AT27" s="10"/>
      <c r="AU27" s="10"/>
      <c r="AV27" s="10"/>
      <c r="AW27" s="10"/>
    </row>
    <row r="28" spans="1:49" ht="20.25" customHeight="1" thickTop="1">
      <c r="A28" s="1576" t="s">
        <v>730</v>
      </c>
      <c r="B28" s="1577"/>
      <c r="C28" s="1577"/>
      <c r="D28" s="1577"/>
      <c r="E28" s="1577"/>
      <c r="F28" s="1577"/>
      <c r="G28" s="1578"/>
      <c r="H28" s="707" t="s">
        <v>30</v>
      </c>
      <c r="I28" s="242" t="s">
        <v>219</v>
      </c>
      <c r="J28" s="708" t="s">
        <v>30</v>
      </c>
      <c r="K28" s="1514" t="s">
        <v>220</v>
      </c>
      <c r="L28" s="1515"/>
      <c r="M28" s="1516" t="s">
        <v>285</v>
      </c>
      <c r="N28" s="1517"/>
      <c r="O28" s="1517"/>
      <c r="P28" s="1517"/>
      <c r="Q28" s="1517"/>
      <c r="R28" s="1517"/>
      <c r="S28" s="1517"/>
      <c r="T28" s="1517"/>
      <c r="U28" s="1517"/>
      <c r="V28" s="1517"/>
      <c r="W28" s="1517"/>
      <c r="X28" s="1517"/>
      <c r="Y28" s="1517"/>
      <c r="Z28" s="1518"/>
      <c r="AA28" s="10"/>
      <c r="AB28" s="10"/>
      <c r="AC28" s="10"/>
      <c r="AD28" s="36"/>
      <c r="AE28" s="36"/>
      <c r="AF28" s="36"/>
      <c r="AG28" s="10"/>
      <c r="AH28" s="10"/>
      <c r="AI28" s="10"/>
      <c r="AJ28" s="10"/>
      <c r="AK28" s="10"/>
      <c r="AL28" s="10"/>
      <c r="AM28" s="10"/>
      <c r="AN28" s="10"/>
      <c r="AO28" s="10"/>
      <c r="AP28" s="10"/>
      <c r="AQ28" s="10"/>
      <c r="AR28" s="10"/>
      <c r="AS28" s="10"/>
      <c r="AT28" s="10"/>
      <c r="AU28" s="10"/>
      <c r="AV28" s="10"/>
      <c r="AW28" s="10"/>
    </row>
    <row r="29" spans="1:49" ht="20.25" customHeight="1">
      <c r="A29" s="19" t="s">
        <v>335</v>
      </c>
      <c r="B29" s="19" t="s">
        <v>538</v>
      </c>
      <c r="C29" s="19"/>
      <c r="D29" s="19"/>
      <c r="E29" s="19"/>
      <c r="F29" s="19"/>
      <c r="G29" s="19"/>
      <c r="H29" s="19"/>
      <c r="I29" s="19"/>
      <c r="J29" s="19"/>
      <c r="K29" s="19"/>
      <c r="L29" s="19"/>
      <c r="M29" s="19"/>
      <c r="N29" s="19"/>
      <c r="O29" s="19"/>
      <c r="P29" s="19"/>
      <c r="Q29" s="19"/>
      <c r="R29" s="19"/>
      <c r="S29" s="19"/>
      <c r="T29" s="19"/>
      <c r="U29" s="19"/>
      <c r="V29" s="1522" t="str">
        <f>V10</f>
        <v>(基準：Ｒ7.10.31）</v>
      </c>
      <c r="W29" s="1522"/>
      <c r="X29" s="1522"/>
      <c r="Y29" s="1522"/>
      <c r="Z29" s="1522"/>
      <c r="AA29" s="10"/>
      <c r="AB29" s="10"/>
      <c r="AC29" s="10"/>
      <c r="AD29" s="10"/>
      <c r="AE29" s="10"/>
      <c r="AF29" s="10"/>
      <c r="AG29" s="10"/>
      <c r="AH29" s="10"/>
      <c r="AI29" s="10"/>
      <c r="AJ29" s="10"/>
      <c r="AK29" s="10"/>
      <c r="AL29" s="10"/>
      <c r="AM29" s="10"/>
      <c r="AN29" s="10"/>
      <c r="AO29" s="10"/>
      <c r="AP29" s="10"/>
      <c r="AQ29" s="10"/>
      <c r="AR29" s="10"/>
      <c r="AS29" s="10"/>
      <c r="AT29" s="10"/>
      <c r="AU29" s="10"/>
      <c r="AV29" s="10"/>
      <c r="AW29" s="10"/>
    </row>
    <row r="30" spans="1:49" ht="20.25" customHeight="1">
      <c r="A30" s="1452" t="s">
        <v>223</v>
      </c>
      <c r="B30" s="1453"/>
      <c r="C30" s="1453"/>
      <c r="D30" s="1453"/>
      <c r="E30" s="1453"/>
      <c r="F30" s="1453"/>
      <c r="G30" s="1453"/>
      <c r="H30" s="1453"/>
      <c r="I30" s="1453"/>
      <c r="J30" s="1453"/>
      <c r="K30" s="1453"/>
      <c r="L30" s="1453"/>
      <c r="M30" s="1453"/>
      <c r="N30" s="1453"/>
      <c r="O30" s="1453"/>
      <c r="P30" s="1453"/>
      <c r="Q30" s="1453"/>
      <c r="R30" s="1453"/>
      <c r="S30" s="1453"/>
      <c r="T30" s="1452" t="s">
        <v>227</v>
      </c>
      <c r="U30" s="1453"/>
      <c r="V30" s="1453"/>
      <c r="W30" s="1453"/>
      <c r="X30" s="1453"/>
      <c r="Y30" s="1453"/>
      <c r="Z30" s="1454"/>
      <c r="AA30" s="30"/>
      <c r="AB30" s="30"/>
      <c r="AC30" s="30"/>
      <c r="AD30" s="30"/>
      <c r="AE30" s="30"/>
      <c r="AF30" s="30"/>
      <c r="AG30" s="10"/>
      <c r="AH30" s="10"/>
      <c r="AI30" s="10"/>
      <c r="AJ30" s="10"/>
      <c r="AK30" s="10"/>
      <c r="AL30" s="10"/>
      <c r="AM30" s="10"/>
      <c r="AN30" s="10"/>
      <c r="AO30" s="10"/>
      <c r="AP30" s="10"/>
      <c r="AQ30" s="10"/>
      <c r="AR30" s="10"/>
      <c r="AS30" s="10"/>
      <c r="AT30" s="10"/>
      <c r="AU30" s="10"/>
      <c r="AV30" s="10"/>
      <c r="AW30" s="10"/>
    </row>
    <row r="31" spans="1:49" ht="20.25" customHeight="1">
      <c r="A31" s="1535" t="s">
        <v>48</v>
      </c>
      <c r="B31" s="1536"/>
      <c r="C31" s="1536"/>
      <c r="D31" s="1536"/>
      <c r="E31" s="1536"/>
      <c r="F31" s="1536"/>
      <c r="G31" s="1536"/>
      <c r="H31" s="1536"/>
      <c r="I31" s="1536"/>
      <c r="J31" s="1536"/>
      <c r="K31" s="1536"/>
      <c r="L31" s="1536"/>
      <c r="M31" s="1536"/>
      <c r="N31" s="1536"/>
      <c r="O31" s="1536"/>
      <c r="P31" s="1536"/>
      <c r="Q31" s="1536"/>
      <c r="R31" s="1536"/>
      <c r="S31" s="1537"/>
      <c r="T31" s="1535" t="s">
        <v>27</v>
      </c>
      <c r="U31" s="1536"/>
      <c r="V31" s="1536"/>
      <c r="W31" s="1536"/>
      <c r="X31" s="1536"/>
      <c r="Y31" s="1536"/>
      <c r="Z31" s="1537"/>
      <c r="AA31" s="36"/>
      <c r="AB31" s="36"/>
      <c r="AC31" s="36"/>
      <c r="AD31" s="36"/>
      <c r="AE31" s="36"/>
      <c r="AF31" s="36"/>
      <c r="AG31" s="10"/>
      <c r="AH31" s="10"/>
      <c r="AI31" s="10"/>
      <c r="AJ31" s="10"/>
      <c r="AK31" s="10"/>
      <c r="AL31" s="10"/>
      <c r="AM31" s="10"/>
      <c r="AN31" s="10"/>
      <c r="AO31" s="10"/>
      <c r="AP31" s="10"/>
      <c r="AQ31" s="10"/>
      <c r="AR31" s="10"/>
      <c r="AS31" s="10"/>
      <c r="AT31" s="10"/>
      <c r="AU31" s="10"/>
      <c r="AV31" s="10"/>
      <c r="AW31" s="10"/>
    </row>
    <row r="32" spans="1:49" ht="20.25" customHeight="1">
      <c r="A32" s="1535" t="s">
        <v>48</v>
      </c>
      <c r="B32" s="1536"/>
      <c r="C32" s="1536"/>
      <c r="D32" s="1536"/>
      <c r="E32" s="1536"/>
      <c r="F32" s="1536"/>
      <c r="G32" s="1536"/>
      <c r="H32" s="1536"/>
      <c r="I32" s="1536"/>
      <c r="J32" s="1536"/>
      <c r="K32" s="1536"/>
      <c r="L32" s="1536"/>
      <c r="M32" s="1536"/>
      <c r="N32" s="1536"/>
      <c r="O32" s="1536"/>
      <c r="P32" s="1536"/>
      <c r="Q32" s="1536"/>
      <c r="R32" s="1536"/>
      <c r="S32" s="1537"/>
      <c r="T32" s="1535" t="s">
        <v>27</v>
      </c>
      <c r="U32" s="1536"/>
      <c r="V32" s="1536"/>
      <c r="W32" s="1536"/>
      <c r="X32" s="1536"/>
      <c r="Y32" s="1536"/>
      <c r="Z32" s="1537"/>
      <c r="AA32" s="36"/>
      <c r="AB32" s="36"/>
      <c r="AC32" s="36"/>
      <c r="AD32" s="36"/>
      <c r="AE32" s="36"/>
      <c r="AF32" s="36"/>
      <c r="AG32" s="10"/>
      <c r="AH32" s="10"/>
      <c r="AI32" s="10"/>
      <c r="AJ32" s="10"/>
      <c r="AK32" s="10"/>
      <c r="AL32" s="10"/>
      <c r="AM32" s="10"/>
      <c r="AN32" s="10"/>
      <c r="AO32" s="10"/>
      <c r="AP32" s="10"/>
      <c r="AQ32" s="10"/>
      <c r="AR32" s="10"/>
      <c r="AS32" s="10"/>
      <c r="AT32" s="10"/>
      <c r="AU32" s="10"/>
      <c r="AV32" s="10"/>
      <c r="AW32" s="10"/>
    </row>
    <row r="33" spans="1:49" ht="20.25" customHeight="1">
      <c r="A33" s="1579" t="s">
        <v>49</v>
      </c>
      <c r="B33" s="1580"/>
      <c r="C33" s="1580"/>
      <c r="D33" s="1580"/>
      <c r="E33" s="1580"/>
      <c r="F33" s="1580"/>
      <c r="G33" s="1580"/>
      <c r="H33" s="1580"/>
      <c r="I33" s="1580"/>
      <c r="J33" s="1580"/>
      <c r="K33" s="1580"/>
      <c r="L33" s="1580"/>
      <c r="M33" s="1580"/>
      <c r="N33" s="1580"/>
      <c r="O33" s="1580"/>
      <c r="P33" s="1580"/>
      <c r="Q33" s="1580"/>
      <c r="R33" s="1580"/>
      <c r="S33" s="1581"/>
      <c r="T33" s="1579" t="s">
        <v>28</v>
      </c>
      <c r="U33" s="1580"/>
      <c r="V33" s="1580"/>
      <c r="W33" s="1580"/>
      <c r="X33" s="1580"/>
      <c r="Y33" s="1580"/>
      <c r="Z33" s="1581"/>
      <c r="AA33" s="36"/>
      <c r="AB33" s="36"/>
      <c r="AC33" s="36"/>
      <c r="AD33" s="36"/>
      <c r="AE33" s="36"/>
      <c r="AF33" s="36"/>
      <c r="AG33" s="10"/>
      <c r="AH33" s="10"/>
      <c r="AI33" s="10"/>
      <c r="AJ33" s="10"/>
      <c r="AK33" s="10"/>
      <c r="AL33" s="10"/>
      <c r="AM33" s="10"/>
      <c r="AN33" s="10"/>
      <c r="AO33" s="10"/>
      <c r="AP33" s="10"/>
      <c r="AQ33" s="10"/>
      <c r="AR33" s="10"/>
      <c r="AS33" s="10"/>
      <c r="AT33" s="10"/>
      <c r="AU33" s="10"/>
      <c r="AV33" s="10"/>
      <c r="AW33" s="10"/>
    </row>
    <row r="34" spans="1:49" ht="20.25" customHeight="1">
      <c r="A34" s="1506"/>
      <c r="B34" s="1507"/>
      <c r="C34" s="1507"/>
      <c r="D34" s="1507"/>
      <c r="E34" s="1507"/>
      <c r="F34" s="1507"/>
      <c r="G34" s="1507"/>
      <c r="H34" s="1507"/>
      <c r="I34" s="1507"/>
      <c r="J34" s="1507"/>
      <c r="K34" s="1507"/>
      <c r="L34" s="1507"/>
      <c r="M34" s="1507"/>
      <c r="N34" s="1507"/>
      <c r="O34" s="1507"/>
      <c r="P34" s="1507"/>
      <c r="Q34" s="1507"/>
      <c r="R34" s="1507"/>
      <c r="S34" s="1508"/>
      <c r="T34" s="1506"/>
      <c r="U34" s="1507"/>
      <c r="V34" s="1507"/>
      <c r="W34" s="1507"/>
      <c r="X34" s="1507"/>
      <c r="Y34" s="1507"/>
      <c r="Z34" s="1508"/>
      <c r="AA34" s="36"/>
      <c r="AB34" s="36"/>
      <c r="AC34" s="36"/>
      <c r="AD34" s="36"/>
      <c r="AE34" s="36"/>
      <c r="AF34" s="36"/>
      <c r="AG34" s="10"/>
      <c r="AH34" s="10"/>
      <c r="AI34" s="10"/>
      <c r="AJ34" s="10"/>
      <c r="AK34" s="10"/>
      <c r="AL34" s="10"/>
      <c r="AM34" s="10"/>
      <c r="AN34" s="10"/>
      <c r="AO34" s="10"/>
      <c r="AP34" s="10"/>
      <c r="AQ34" s="10"/>
      <c r="AR34" s="10"/>
      <c r="AS34" s="10"/>
      <c r="AT34" s="10"/>
      <c r="AU34" s="10"/>
      <c r="AV34" s="10"/>
      <c r="AW34" s="10"/>
    </row>
    <row r="35" spans="1:49" ht="20.25" customHeight="1">
      <c r="A35" s="311" t="s">
        <v>506</v>
      </c>
      <c r="B35" s="9" t="s">
        <v>539</v>
      </c>
      <c r="C35" s="9"/>
      <c r="D35" s="9"/>
      <c r="E35" s="9"/>
      <c r="F35" s="9"/>
      <c r="G35" s="9"/>
      <c r="H35" s="9"/>
      <c r="I35" s="9"/>
      <c r="J35" s="9"/>
      <c r="K35" s="9"/>
      <c r="L35" s="9"/>
      <c r="M35" s="9"/>
      <c r="N35" s="9"/>
      <c r="O35" s="9"/>
      <c r="P35" s="9"/>
      <c r="Q35" s="9"/>
      <c r="R35" s="9"/>
      <c r="S35" s="9"/>
      <c r="T35" s="9"/>
      <c r="U35" s="9"/>
      <c r="V35" s="1522" t="str">
        <f>V10</f>
        <v>(基準：Ｒ7.10.31）</v>
      </c>
      <c r="W35" s="1522"/>
      <c r="X35" s="1522"/>
      <c r="Y35" s="1522"/>
      <c r="Z35" s="1522"/>
      <c r="AA35" s="44"/>
    </row>
    <row r="36" spans="1:49" ht="20.25" customHeight="1">
      <c r="A36" s="247"/>
      <c r="B36" s="3" t="s">
        <v>248</v>
      </c>
      <c r="C36" s="3"/>
      <c r="D36" s="3"/>
      <c r="E36" s="3"/>
      <c r="F36" s="3"/>
      <c r="G36" s="3"/>
      <c r="H36" s="3"/>
      <c r="I36" s="3"/>
      <c r="J36" s="3"/>
      <c r="K36" s="3"/>
      <c r="L36" s="3"/>
      <c r="M36" s="3"/>
      <c r="N36" s="3"/>
      <c r="O36" s="3"/>
      <c r="P36" s="3"/>
      <c r="Q36" s="3"/>
      <c r="R36" s="3"/>
      <c r="S36" s="3"/>
      <c r="T36" s="3"/>
      <c r="U36" s="3"/>
      <c r="V36" s="3"/>
      <c r="W36" s="3"/>
      <c r="X36" s="3"/>
      <c r="Y36" s="3"/>
      <c r="Z36" s="11"/>
      <c r="AA36" s="44"/>
    </row>
    <row r="37" spans="1:49" ht="20.25" customHeight="1">
      <c r="A37" s="171"/>
      <c r="B37" s="313" t="s">
        <v>350</v>
      </c>
      <c r="C37" s="1433" t="s">
        <v>244</v>
      </c>
      <c r="D37" s="1433"/>
      <c r="E37" s="1433"/>
      <c r="F37" s="1433"/>
      <c r="G37" s="1528" t="s">
        <v>171</v>
      </c>
      <c r="H37" s="1528"/>
      <c r="I37" s="244">
        <v>24</v>
      </c>
      <c r="J37" s="2" t="s">
        <v>172</v>
      </c>
      <c r="K37" s="244">
        <v>12</v>
      </c>
      <c r="L37" s="2" t="s">
        <v>173</v>
      </c>
      <c r="M37" s="244">
        <v>20</v>
      </c>
      <c r="N37" s="2" t="s">
        <v>180</v>
      </c>
      <c r="O37" s="14"/>
      <c r="P37" s="14"/>
      <c r="Q37" s="14"/>
      <c r="R37" s="14"/>
      <c r="S37" s="14"/>
      <c r="T37" s="14"/>
      <c r="U37" s="14"/>
      <c r="V37" s="14"/>
      <c r="W37" s="14"/>
      <c r="X37" s="14"/>
      <c r="Y37" s="14"/>
      <c r="Z37" s="160"/>
      <c r="AA37" s="44"/>
    </row>
    <row r="38" spans="1:49" ht="20.25" customHeight="1">
      <c r="A38" s="171"/>
      <c r="B38" s="18" t="s">
        <v>351</v>
      </c>
      <c r="C38" s="1433" t="s">
        <v>245</v>
      </c>
      <c r="D38" s="1433"/>
      <c r="E38" s="1433"/>
      <c r="F38" s="1433"/>
      <c r="G38" s="1528" t="s">
        <v>599</v>
      </c>
      <c r="H38" s="1528"/>
      <c r="I38" s="18"/>
      <c r="J38" s="2" t="s">
        <v>172</v>
      </c>
      <c r="K38" s="18"/>
      <c r="L38" s="2" t="s">
        <v>173</v>
      </c>
      <c r="M38" s="18"/>
      <c r="N38" s="2" t="s">
        <v>180</v>
      </c>
      <c r="O38" s="1528" t="s">
        <v>602</v>
      </c>
      <c r="P38" s="1528"/>
      <c r="Q38" s="18"/>
      <c r="R38" s="2" t="s">
        <v>172</v>
      </c>
      <c r="S38" s="18"/>
      <c r="T38" s="2" t="s">
        <v>173</v>
      </c>
      <c r="U38" s="18"/>
      <c r="V38" s="2" t="s">
        <v>180</v>
      </c>
      <c r="W38" s="8" t="s">
        <v>29</v>
      </c>
      <c r="X38" s="8"/>
      <c r="Y38" s="8"/>
      <c r="Z38" s="160"/>
      <c r="AA38" s="44"/>
    </row>
    <row r="39" spans="1:49" ht="20.25" customHeight="1">
      <c r="A39" s="171"/>
      <c r="B39" s="18" t="s">
        <v>351</v>
      </c>
      <c r="C39" s="1433" t="s">
        <v>256</v>
      </c>
      <c r="D39" s="1433"/>
      <c r="E39" s="1433"/>
      <c r="F39" s="1433"/>
      <c r="G39" s="14"/>
      <c r="H39" s="14"/>
      <c r="I39" s="14"/>
      <c r="J39" s="14"/>
      <c r="K39" s="14"/>
      <c r="L39" s="14"/>
      <c r="M39" s="14"/>
      <c r="N39" s="14"/>
      <c r="O39" s="14"/>
      <c r="P39" s="14"/>
      <c r="Q39" s="14"/>
      <c r="R39" s="14"/>
      <c r="S39" s="14"/>
      <c r="T39" s="14"/>
      <c r="U39" s="14"/>
      <c r="V39" s="14"/>
      <c r="W39" s="14"/>
      <c r="X39" s="14"/>
      <c r="Y39" s="14"/>
      <c r="Z39" s="160"/>
      <c r="AA39" s="44"/>
    </row>
    <row r="40" spans="1:49" ht="20.25" customHeight="1">
      <c r="A40" s="171"/>
      <c r="B40" s="14"/>
      <c r="C40" s="14"/>
      <c r="D40" s="14"/>
      <c r="E40" s="14"/>
      <c r="F40" s="14"/>
      <c r="G40" s="2"/>
      <c r="H40" s="2"/>
      <c r="I40" s="8"/>
      <c r="J40" s="131"/>
      <c r="K40" s="131"/>
      <c r="L40" s="131"/>
      <c r="M40" s="131"/>
      <c r="N40" s="131"/>
      <c r="O40" s="131"/>
      <c r="P40" s="131"/>
      <c r="Q40" s="131"/>
      <c r="R40" s="131"/>
      <c r="S40" s="131"/>
      <c r="T40" s="131"/>
      <c r="U40" s="131"/>
      <c r="V40" s="14"/>
      <c r="W40" s="14"/>
      <c r="X40" s="14"/>
      <c r="Y40" s="14"/>
      <c r="Z40" s="160"/>
      <c r="AA40" s="10"/>
      <c r="AB40" s="10"/>
      <c r="AC40" s="10"/>
      <c r="AD40" s="10"/>
      <c r="AE40" s="10"/>
      <c r="AF40" s="10"/>
      <c r="AG40" s="10"/>
      <c r="AH40" s="10"/>
      <c r="AI40" s="10"/>
      <c r="AJ40" s="10"/>
      <c r="AK40" s="10"/>
      <c r="AL40" s="10"/>
      <c r="AM40" s="10"/>
      <c r="AN40" s="10"/>
      <c r="AO40" s="10"/>
      <c r="AP40" s="10"/>
      <c r="AQ40" s="10"/>
      <c r="AR40" s="10"/>
      <c r="AS40" s="10"/>
      <c r="AT40" s="10"/>
      <c r="AU40" s="10"/>
      <c r="AV40" s="10"/>
      <c r="AW40" s="10"/>
    </row>
    <row r="41" spans="1:49" ht="20.25" customHeight="1">
      <c r="A41" s="17"/>
      <c r="B41" s="129" t="s">
        <v>186</v>
      </c>
      <c r="C41" s="130" t="s">
        <v>224</v>
      </c>
      <c r="D41" s="8"/>
      <c r="E41" s="8"/>
      <c r="F41" s="8"/>
      <c r="G41" s="8"/>
      <c r="H41" s="8"/>
      <c r="I41" s="8"/>
      <c r="J41" s="8"/>
      <c r="K41" s="8"/>
      <c r="L41" s="8"/>
      <c r="M41" s="8"/>
      <c r="N41" s="8"/>
      <c r="O41" s="8"/>
      <c r="P41" s="8"/>
      <c r="Q41" s="8"/>
      <c r="R41" s="8"/>
      <c r="S41" s="8"/>
      <c r="T41" s="8"/>
      <c r="U41" s="8"/>
      <c r="V41" s="8"/>
      <c r="W41" s="8"/>
      <c r="X41" s="8"/>
      <c r="Y41" s="8"/>
      <c r="Z41" s="15"/>
    </row>
    <row r="42" spans="1:49" ht="20.25" customHeight="1">
      <c r="A42" s="248"/>
      <c r="B42" s="245" t="s">
        <v>51</v>
      </c>
      <c r="C42" s="246" t="s">
        <v>246</v>
      </c>
      <c r="D42" s="161"/>
      <c r="E42" s="161"/>
      <c r="F42" s="172"/>
      <c r="G42" s="172"/>
      <c r="H42" s="172"/>
      <c r="I42" s="172"/>
      <c r="J42" s="20"/>
      <c r="K42" s="20"/>
      <c r="L42" s="20"/>
      <c r="M42" s="20"/>
      <c r="N42" s="20"/>
      <c r="O42" s="20"/>
      <c r="P42" s="20"/>
      <c r="Q42" s="20"/>
      <c r="R42" s="20"/>
      <c r="S42" s="20"/>
      <c r="T42" s="20"/>
      <c r="U42" s="20"/>
      <c r="V42" s="161"/>
      <c r="W42" s="161"/>
      <c r="X42" s="161"/>
      <c r="Y42" s="161"/>
      <c r="Z42" s="16"/>
      <c r="AA42" s="10"/>
    </row>
    <row r="43" spans="1:49" ht="20.25" customHeight="1">
      <c r="A43" s="14"/>
      <c r="B43" s="2"/>
      <c r="C43" s="14"/>
      <c r="D43" s="14"/>
      <c r="E43" s="14"/>
      <c r="F43" s="14"/>
      <c r="G43" s="14"/>
      <c r="H43" s="14"/>
      <c r="I43" s="14"/>
      <c r="J43" s="14"/>
      <c r="K43" s="14"/>
      <c r="L43" s="14"/>
      <c r="M43" s="14"/>
      <c r="N43" s="14"/>
      <c r="O43" s="14"/>
      <c r="P43" s="14"/>
      <c r="Q43" s="14"/>
      <c r="R43" s="14"/>
      <c r="S43" s="14"/>
      <c r="T43" s="14"/>
      <c r="U43" s="14"/>
      <c r="V43" s="14"/>
      <c r="W43" s="14"/>
      <c r="X43" s="14"/>
      <c r="Y43" s="14"/>
      <c r="Z43" s="14"/>
      <c r="AA43" s="36"/>
      <c r="AB43" s="36"/>
      <c r="AC43" s="36"/>
      <c r="AD43" s="36"/>
      <c r="AE43" s="36"/>
      <c r="AF43" s="36"/>
      <c r="AG43" s="10"/>
      <c r="AH43" s="10"/>
      <c r="AI43" s="10"/>
      <c r="AJ43" s="10"/>
      <c r="AK43" s="10"/>
      <c r="AL43" s="10"/>
      <c r="AM43" s="10"/>
      <c r="AN43" s="10"/>
      <c r="AO43" s="10"/>
      <c r="AP43" s="10"/>
      <c r="AQ43" s="10"/>
      <c r="AR43" s="10"/>
      <c r="AS43" s="10"/>
      <c r="AT43" s="10"/>
      <c r="AU43" s="10"/>
      <c r="AV43" s="10"/>
      <c r="AW43" s="10"/>
    </row>
    <row r="44" spans="1:49" ht="20.25" customHeight="1">
      <c r="A44" s="8"/>
      <c r="B44" s="8"/>
      <c r="C44" s="8"/>
      <c r="D44" s="8"/>
      <c r="E44" s="8"/>
      <c r="F44" s="8"/>
      <c r="G44" s="8"/>
      <c r="H44" s="8"/>
      <c r="I44" s="8"/>
      <c r="J44" s="8"/>
      <c r="K44" s="8"/>
      <c r="L44" s="8"/>
      <c r="M44" s="8"/>
      <c r="N44" s="8"/>
      <c r="O44" s="8"/>
      <c r="P44" s="8"/>
      <c r="Q44" s="8"/>
      <c r="R44" s="8"/>
      <c r="S44" s="8"/>
      <c r="T44" s="8"/>
      <c r="U44" s="8"/>
      <c r="V44" s="8"/>
      <c r="W44" s="8"/>
      <c r="X44" s="8"/>
      <c r="Y44" s="8"/>
      <c r="Z44" s="8"/>
      <c r="AA44" s="10"/>
      <c r="AB44" s="10"/>
      <c r="AC44" s="10"/>
      <c r="AD44" s="10"/>
      <c r="AE44" s="10"/>
      <c r="AF44" s="10"/>
      <c r="AG44" s="10"/>
      <c r="AH44" s="10"/>
      <c r="AI44" s="10"/>
      <c r="AJ44" s="10"/>
      <c r="AK44" s="10"/>
      <c r="AL44" s="10"/>
      <c r="AM44" s="10"/>
      <c r="AN44" s="10"/>
      <c r="AO44" s="10"/>
      <c r="AP44" s="10"/>
      <c r="AQ44" s="10"/>
      <c r="AR44" s="10"/>
      <c r="AS44" s="10"/>
      <c r="AT44" s="10"/>
      <c r="AU44" s="10"/>
      <c r="AV44" s="10"/>
      <c r="AW44" s="10"/>
    </row>
    <row r="46" spans="1:49" ht="20.25" customHeight="1">
      <c r="A46" s="8"/>
      <c r="B46" s="8"/>
      <c r="C46" s="8"/>
      <c r="D46" s="14"/>
      <c r="E46" s="14"/>
      <c r="F46" s="14"/>
      <c r="G46" s="14"/>
      <c r="H46" s="14"/>
      <c r="I46" s="14"/>
      <c r="J46" s="14"/>
      <c r="K46" s="14"/>
      <c r="L46" s="14"/>
      <c r="M46" s="14"/>
      <c r="N46" s="14"/>
      <c r="O46" s="14"/>
      <c r="P46" s="14"/>
      <c r="Q46" s="14"/>
      <c r="R46" s="14"/>
      <c r="S46" s="14"/>
      <c r="T46" s="14"/>
      <c r="U46" s="14"/>
      <c r="V46" s="14"/>
      <c r="W46" s="8"/>
      <c r="X46" s="8"/>
      <c r="Y46" s="8"/>
      <c r="Z46" s="8"/>
    </row>
  </sheetData>
  <mergeCells count="101">
    <mergeCell ref="T33:Z33"/>
    <mergeCell ref="T34:Z34"/>
    <mergeCell ref="A30:S30"/>
    <mergeCell ref="C39:F39"/>
    <mergeCell ref="A15:G15"/>
    <mergeCell ref="K15:L15"/>
    <mergeCell ref="M15:S15"/>
    <mergeCell ref="A26:G26"/>
    <mergeCell ref="K26:L26"/>
    <mergeCell ref="A34:S34"/>
    <mergeCell ref="C37:F37"/>
    <mergeCell ref="A16:G16"/>
    <mergeCell ref="K16:L16"/>
    <mergeCell ref="G37:H37"/>
    <mergeCell ref="C38:F38"/>
    <mergeCell ref="G38:H38"/>
    <mergeCell ref="A32:S32"/>
    <mergeCell ref="O38:P38"/>
    <mergeCell ref="A27:G27"/>
    <mergeCell ref="K27:L27"/>
    <mergeCell ref="A33:S33"/>
    <mergeCell ref="T30:Z30"/>
    <mergeCell ref="A31:S31"/>
    <mergeCell ref="T31:Z31"/>
    <mergeCell ref="A28:G28"/>
    <mergeCell ref="K28:L28"/>
    <mergeCell ref="M28:Z28"/>
    <mergeCell ref="A25:G25"/>
    <mergeCell ref="K25:L25"/>
    <mergeCell ref="A24:G24"/>
    <mergeCell ref="K24:L24"/>
    <mergeCell ref="T24:Z24"/>
    <mergeCell ref="T25:Z25"/>
    <mergeCell ref="T26:Z26"/>
    <mergeCell ref="V29:Z29"/>
    <mergeCell ref="M16:S16"/>
    <mergeCell ref="T16:U16"/>
    <mergeCell ref="V16:Z16"/>
    <mergeCell ref="A20:G20"/>
    <mergeCell ref="K19:L19"/>
    <mergeCell ref="M19:S19"/>
    <mergeCell ref="T19:U19"/>
    <mergeCell ref="V17:Z17"/>
    <mergeCell ref="A18:G18"/>
    <mergeCell ref="K18:L18"/>
    <mergeCell ref="M18:S18"/>
    <mergeCell ref="T18:U18"/>
    <mergeCell ref="A17:G17"/>
    <mergeCell ref="K17:L17"/>
    <mergeCell ref="M17:S17"/>
    <mergeCell ref="T17:U17"/>
    <mergeCell ref="V18:Z18"/>
    <mergeCell ref="A23:G23"/>
    <mergeCell ref="K23:L23"/>
    <mergeCell ref="V19:Z19"/>
    <mergeCell ref="A22:G22"/>
    <mergeCell ref="H22:L22"/>
    <mergeCell ref="T22:Z22"/>
    <mergeCell ref="T23:Z23"/>
    <mergeCell ref="A19:G19"/>
    <mergeCell ref="M20:Z20"/>
    <mergeCell ref="K20:L20"/>
    <mergeCell ref="V21:Z21"/>
    <mergeCell ref="M23:S23"/>
    <mergeCell ref="M22:S22"/>
    <mergeCell ref="K12:L12"/>
    <mergeCell ref="T12:U12"/>
    <mergeCell ref="V9:Z9"/>
    <mergeCell ref="A14:G14"/>
    <mergeCell ref="K14:L14"/>
    <mergeCell ref="M14:S14"/>
    <mergeCell ref="T14:U14"/>
    <mergeCell ref="V14:Z14"/>
    <mergeCell ref="A13:G13"/>
    <mergeCell ref="K13:L13"/>
    <mergeCell ref="M13:S13"/>
    <mergeCell ref="T13:U13"/>
    <mergeCell ref="V35:Z35"/>
    <mergeCell ref="T27:Z27"/>
    <mergeCell ref="V13:Z13"/>
    <mergeCell ref="T15:U15"/>
    <mergeCell ref="V15:Z15"/>
    <mergeCell ref="T32:Z32"/>
    <mergeCell ref="A2:Z2"/>
    <mergeCell ref="A4:G4"/>
    <mergeCell ref="H4:Z4"/>
    <mergeCell ref="A5:G5"/>
    <mergeCell ref="H5:Z5"/>
    <mergeCell ref="M12:S12"/>
    <mergeCell ref="A6:G6"/>
    <mergeCell ref="H6:Z6"/>
    <mergeCell ref="A7:Z7"/>
    <mergeCell ref="V11:Z11"/>
    <mergeCell ref="V10:Z10"/>
    <mergeCell ref="A8:Z8"/>
    <mergeCell ref="V12:Z12"/>
    <mergeCell ref="A11:G11"/>
    <mergeCell ref="H11:L11"/>
    <mergeCell ref="M11:S11"/>
    <mergeCell ref="T11:U11"/>
    <mergeCell ref="A12:G12"/>
  </mergeCells>
  <phoneticPr fontId="3"/>
  <dataValidations count="3">
    <dataValidation type="custom" allowBlank="1" showInputMessage="1" showErrorMessage="1" sqref="V21:Z21" xr:uid="{00000000-0002-0000-0B00-000000000000}">
      <formula1>V10</formula1>
    </dataValidation>
    <dataValidation type="custom" allowBlank="1" showInputMessage="1" showErrorMessage="1" sqref="V29:Z29" xr:uid="{00000000-0002-0000-0B00-000001000000}">
      <formula1>V10</formula1>
    </dataValidation>
    <dataValidation type="custom" allowBlank="1" showInputMessage="1" showErrorMessage="1" sqref="V35:Z35" xr:uid="{00000000-0002-0000-0B00-000002000000}">
      <formula1>V10</formula1>
    </dataValidation>
  </dataValidations>
  <printOptions horizontalCentered="1" verticalCentered="1"/>
  <pageMargins left="0.39370078740157483" right="0" top="0.39370078740157483" bottom="0.39370078740157483" header="0" footer="0"/>
  <pageSetup paperSize="9" scale="90"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tabColor indexed="15"/>
  </sheetPr>
  <dimension ref="A1:AM81"/>
  <sheetViews>
    <sheetView view="pageBreakPreview" topLeftCell="A16" zoomScale="75" zoomScaleNormal="100" zoomScaleSheetLayoutView="75" workbookViewId="0">
      <selection activeCell="T33" sqref="T33"/>
    </sheetView>
  </sheetViews>
  <sheetFormatPr defaultColWidth="3.375" defaultRowHeight="20.25" customHeight="1"/>
  <cols>
    <col min="1" max="8" width="3.375" style="13"/>
    <col min="9" max="9" width="3.5" style="13" customWidth="1"/>
    <col min="10" max="10" width="3.625" style="13" customWidth="1"/>
    <col min="11" max="11" width="4" style="13" customWidth="1"/>
    <col min="12" max="12" width="3.375" style="13"/>
    <col min="13" max="19" width="4" style="13" customWidth="1"/>
    <col min="20" max="21" width="7.375" style="13" customWidth="1"/>
    <col min="22" max="26" width="5" style="13" customWidth="1"/>
    <col min="27" max="16384" width="3.375" style="13"/>
  </cols>
  <sheetData>
    <row r="1" spans="1:39" ht="20.25" customHeight="1">
      <c r="A1" s="300"/>
      <c r="B1" s="8"/>
      <c r="C1" s="8"/>
      <c r="D1" s="8"/>
      <c r="E1" s="8"/>
      <c r="F1" s="8"/>
      <c r="G1" s="8"/>
      <c r="H1" s="8"/>
      <c r="I1" s="8"/>
      <c r="J1" s="8"/>
      <c r="K1" s="8"/>
      <c r="L1" s="8"/>
      <c r="M1" s="8"/>
      <c r="N1" s="8"/>
      <c r="O1" s="8"/>
      <c r="P1" s="8"/>
      <c r="Q1" s="8"/>
      <c r="R1" s="8"/>
      <c r="S1" s="8"/>
      <c r="T1" s="8"/>
      <c r="U1" s="8"/>
      <c r="V1" s="8"/>
      <c r="W1" s="8"/>
      <c r="X1" s="8"/>
      <c r="Y1" s="8"/>
      <c r="Z1" s="303" t="s">
        <v>225</v>
      </c>
    </row>
    <row r="2" spans="1:39" ht="20.25" customHeight="1">
      <c r="A2" s="1446" t="s">
        <v>294</v>
      </c>
      <c r="B2" s="1446"/>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row>
    <row r="3" spans="1:39" ht="20.25" customHeight="1" thickBot="1">
      <c r="A3" s="2"/>
      <c r="B3" s="2"/>
      <c r="C3" s="2"/>
      <c r="D3" s="2"/>
      <c r="E3" s="2"/>
      <c r="F3" s="2"/>
      <c r="G3" s="2"/>
      <c r="H3" s="2"/>
      <c r="I3" s="2"/>
      <c r="J3" s="2"/>
      <c r="K3" s="2"/>
      <c r="M3" s="2"/>
      <c r="N3" s="2"/>
      <c r="O3" s="12"/>
      <c r="P3" s="2"/>
      <c r="Q3" s="2"/>
      <c r="R3" s="12"/>
      <c r="T3" s="12"/>
      <c r="U3" s="12"/>
      <c r="V3" s="12"/>
      <c r="W3" s="12"/>
      <c r="X3" s="12"/>
      <c r="Y3" s="12"/>
      <c r="Z3" s="29" t="s">
        <v>215</v>
      </c>
    </row>
    <row r="4" spans="1:39" ht="27" customHeight="1">
      <c r="A4" s="1468" t="s">
        <v>259</v>
      </c>
      <c r="B4" s="1469"/>
      <c r="C4" s="1469"/>
      <c r="D4" s="1469"/>
      <c r="E4" s="1469"/>
      <c r="F4" s="1469"/>
      <c r="G4" s="1599"/>
      <c r="H4" s="344" t="s">
        <v>507</v>
      </c>
      <c r="I4" s="1588" t="s">
        <v>508</v>
      </c>
      <c r="J4" s="1588"/>
      <c r="K4" s="1589"/>
      <c r="L4" s="1582"/>
      <c r="M4" s="1583"/>
      <c r="N4" s="1583"/>
      <c r="O4" s="1583"/>
      <c r="P4" s="1583"/>
      <c r="Q4" s="1583"/>
      <c r="R4" s="1583"/>
      <c r="S4" s="1583"/>
      <c r="T4" s="1583"/>
      <c r="U4" s="1583"/>
      <c r="V4" s="1583"/>
      <c r="W4" s="1583"/>
      <c r="X4" s="1583"/>
      <c r="Y4" s="1583"/>
      <c r="Z4" s="1584"/>
    </row>
    <row r="5" spans="1:39" ht="27" customHeight="1">
      <c r="A5" s="1600"/>
      <c r="B5" s="1601"/>
      <c r="C5" s="1601"/>
      <c r="D5" s="1601"/>
      <c r="E5" s="1601"/>
      <c r="F5" s="1601"/>
      <c r="G5" s="1602"/>
      <c r="H5" s="341" t="s">
        <v>507</v>
      </c>
      <c r="I5" s="1590" t="s">
        <v>509</v>
      </c>
      <c r="J5" s="1590"/>
      <c r="K5" s="1591"/>
      <c r="L5" s="1585"/>
      <c r="M5" s="1586"/>
      <c r="N5" s="1586"/>
      <c r="O5" s="1586"/>
      <c r="P5" s="1586"/>
      <c r="Q5" s="1586"/>
      <c r="R5" s="1586"/>
      <c r="S5" s="1586"/>
      <c r="T5" s="1586"/>
      <c r="U5" s="1586"/>
      <c r="V5" s="1586"/>
      <c r="W5" s="1586"/>
      <c r="X5" s="1586"/>
      <c r="Y5" s="1586"/>
      <c r="Z5" s="1587"/>
    </row>
    <row r="6" spans="1:39" ht="13.5" customHeight="1">
      <c r="A6" s="1473" t="s">
        <v>0</v>
      </c>
      <c r="B6" s="1474"/>
      <c r="C6" s="1474"/>
      <c r="D6" s="1474"/>
      <c r="E6" s="1474"/>
      <c r="F6" s="1474"/>
      <c r="G6" s="1595"/>
      <c r="H6" s="1476"/>
      <c r="I6" s="1476"/>
      <c r="J6" s="1476"/>
      <c r="K6" s="1476"/>
      <c r="L6" s="1596"/>
      <c r="M6" s="1596"/>
      <c r="N6" s="1596"/>
      <c r="O6" s="1596"/>
      <c r="P6" s="1596"/>
      <c r="Q6" s="1596"/>
      <c r="R6" s="1596"/>
      <c r="S6" s="1596"/>
      <c r="T6" s="1596"/>
      <c r="U6" s="1596"/>
      <c r="V6" s="1596"/>
      <c r="W6" s="1596"/>
      <c r="X6" s="1596"/>
      <c r="Y6" s="1596"/>
      <c r="Z6" s="1597"/>
    </row>
    <row r="7" spans="1:39" ht="33.75" customHeight="1" thickBot="1">
      <c r="A7" s="1478" t="s">
        <v>216</v>
      </c>
      <c r="B7" s="1479"/>
      <c r="C7" s="1479"/>
      <c r="D7" s="1479"/>
      <c r="E7" s="1479"/>
      <c r="F7" s="1479"/>
      <c r="G7" s="1598"/>
      <c r="H7" s="1480"/>
      <c r="I7" s="1481"/>
      <c r="J7" s="1481"/>
      <c r="K7" s="1481"/>
      <c r="L7" s="1481"/>
      <c r="M7" s="1481"/>
      <c r="N7" s="1481"/>
      <c r="O7" s="1481"/>
      <c r="P7" s="1481"/>
      <c r="Q7" s="1481"/>
      <c r="R7" s="1481"/>
      <c r="S7" s="1481"/>
      <c r="T7" s="1481"/>
      <c r="U7" s="1481"/>
      <c r="V7" s="1481"/>
      <c r="W7" s="1481"/>
      <c r="X7" s="1481"/>
      <c r="Y7" s="1481"/>
      <c r="Z7" s="1482"/>
    </row>
    <row r="8" spans="1:39" ht="20.25" customHeight="1">
      <c r="A8" s="1469"/>
      <c r="B8" s="1469"/>
      <c r="C8" s="1469"/>
      <c r="D8" s="1469"/>
      <c r="E8" s="1469"/>
      <c r="F8" s="1469"/>
      <c r="G8" s="1469"/>
      <c r="H8" s="1469"/>
      <c r="I8" s="1469"/>
      <c r="J8" s="1469"/>
      <c r="K8" s="1469"/>
      <c r="L8" s="1469"/>
      <c r="M8" s="1469"/>
      <c r="N8" s="1469"/>
      <c r="O8" s="1469"/>
      <c r="P8" s="1469"/>
      <c r="Q8" s="1469"/>
      <c r="R8" s="1469"/>
      <c r="S8" s="1469"/>
      <c r="T8" s="1469"/>
      <c r="U8" s="1469"/>
      <c r="V8" s="1469"/>
      <c r="W8" s="1469"/>
      <c r="X8" s="1469"/>
      <c r="Y8" s="1469"/>
      <c r="Z8" s="1469"/>
      <c r="AI8" s="12"/>
    </row>
    <row r="9" spans="1:39" ht="20.25" customHeight="1">
      <c r="A9" s="1483" t="s">
        <v>291</v>
      </c>
      <c r="B9" s="1483"/>
      <c r="C9" s="1483"/>
      <c r="D9" s="1483"/>
      <c r="E9" s="1483"/>
      <c r="F9" s="1483"/>
      <c r="G9" s="1483"/>
      <c r="H9" s="1483"/>
      <c r="I9" s="1483"/>
      <c r="J9" s="1483"/>
      <c r="K9" s="1483"/>
      <c r="L9" s="1483"/>
      <c r="M9" s="1483"/>
      <c r="N9" s="1483"/>
      <c r="O9" s="1483"/>
      <c r="P9" s="1483"/>
      <c r="Q9" s="1483"/>
      <c r="R9" s="1483"/>
      <c r="S9" s="1483"/>
      <c r="T9" s="1483"/>
      <c r="U9" s="1483"/>
      <c r="V9" s="1483"/>
      <c r="W9" s="1483"/>
      <c r="X9" s="1483"/>
      <c r="Y9" s="1483"/>
      <c r="Z9" s="1483"/>
    </row>
    <row r="10" spans="1:39" ht="29.25" customHeight="1">
      <c r="A10" s="8" t="s">
        <v>318</v>
      </c>
      <c r="B10" s="8"/>
      <c r="C10" s="8"/>
      <c r="D10" s="8"/>
      <c r="E10" s="8"/>
      <c r="F10" s="8"/>
      <c r="G10" s="8"/>
      <c r="H10" s="8"/>
      <c r="I10" s="8"/>
      <c r="J10" s="8"/>
      <c r="K10" s="8"/>
      <c r="L10" s="8"/>
      <c r="M10" s="8"/>
      <c r="N10" s="8"/>
      <c r="O10" s="8"/>
      <c r="P10" s="8"/>
      <c r="Q10" s="8"/>
      <c r="R10" s="8"/>
      <c r="S10" s="8"/>
      <c r="T10" s="8"/>
      <c r="U10" s="8"/>
      <c r="V10" s="1455" t="s">
        <v>577</v>
      </c>
      <c r="W10" s="1456"/>
      <c r="X10" s="1456"/>
      <c r="Y10" s="1456"/>
      <c r="Z10" s="1457"/>
      <c r="AM10" s="6"/>
    </row>
    <row r="11" spans="1:39" ht="20.25" customHeight="1">
      <c r="A11" s="376"/>
      <c r="B11" s="376"/>
      <c r="C11" s="376"/>
      <c r="D11" s="376"/>
      <c r="E11" s="376"/>
      <c r="F11" s="376"/>
      <c r="G11" s="376"/>
      <c r="H11" s="376"/>
      <c r="I11" s="376"/>
      <c r="J11" s="376"/>
      <c r="K11" s="376"/>
      <c r="L11" s="376"/>
      <c r="M11" s="376"/>
      <c r="N11" s="376"/>
      <c r="O11" s="376"/>
      <c r="P11" s="376"/>
      <c r="Q11" s="376"/>
      <c r="R11" s="376"/>
      <c r="S11" s="376"/>
      <c r="T11" s="376"/>
      <c r="U11" s="376"/>
      <c r="V11" s="1522" t="str">
        <f>'別紙1-1（実績）'!G4</f>
        <v>(基準：Ｒ7.10.31）</v>
      </c>
      <c r="W11" s="1522"/>
      <c r="X11" s="1522"/>
      <c r="Y11" s="1522"/>
      <c r="Z11" s="1522"/>
      <c r="AM11" s="6"/>
    </row>
    <row r="12" spans="1:39" ht="20.25" customHeight="1">
      <c r="A12" s="1449" t="s">
        <v>42</v>
      </c>
      <c r="B12" s="1450"/>
      <c r="C12" s="1450"/>
      <c r="D12" s="1450"/>
      <c r="E12" s="1450"/>
      <c r="F12" s="1450"/>
      <c r="G12" s="1451"/>
      <c r="H12" s="1452" t="s">
        <v>257</v>
      </c>
      <c r="I12" s="1453"/>
      <c r="J12" s="1453"/>
      <c r="K12" s="1453"/>
      <c r="L12" s="1454"/>
      <c r="M12" s="1452" t="s">
        <v>217</v>
      </c>
      <c r="N12" s="1453"/>
      <c r="O12" s="1453"/>
      <c r="P12" s="1453"/>
      <c r="Q12" s="1453"/>
      <c r="R12" s="1453"/>
      <c r="S12" s="1453"/>
      <c r="T12" s="1452" t="s">
        <v>258</v>
      </c>
      <c r="U12" s="1453"/>
      <c r="V12" s="1452" t="s">
        <v>218</v>
      </c>
      <c r="W12" s="1453"/>
      <c r="X12" s="1453"/>
      <c r="Y12" s="1453"/>
      <c r="Z12" s="1454"/>
      <c r="AM12" s="6"/>
    </row>
    <row r="13" spans="1:39" ht="25.5" customHeight="1">
      <c r="A13" s="1592"/>
      <c r="B13" s="1593"/>
      <c r="C13" s="1593"/>
      <c r="D13" s="1593"/>
      <c r="E13" s="1593"/>
      <c r="F13" s="1593"/>
      <c r="G13" s="1594"/>
      <c r="H13" s="32"/>
      <c r="I13" s="33" t="s">
        <v>219</v>
      </c>
      <c r="J13" s="34"/>
      <c r="K13" s="1464" t="s">
        <v>220</v>
      </c>
      <c r="L13" s="1465"/>
      <c r="M13" s="1466"/>
      <c r="N13" s="1467"/>
      <c r="O13" s="1467"/>
      <c r="P13" s="1467"/>
      <c r="Q13" s="1467"/>
      <c r="R13" s="1467"/>
      <c r="S13" s="1467"/>
      <c r="T13" s="1509"/>
      <c r="U13" s="1510"/>
      <c r="V13" s="1592"/>
      <c r="W13" s="1593"/>
      <c r="X13" s="1593"/>
      <c r="Y13" s="1593"/>
      <c r="Z13" s="1594"/>
      <c r="AM13" s="6"/>
    </row>
    <row r="14" spans="1:39" ht="25.5" customHeight="1">
      <c r="A14" s="1603"/>
      <c r="B14" s="1604"/>
      <c r="C14" s="1604"/>
      <c r="D14" s="1604"/>
      <c r="E14" s="1604"/>
      <c r="F14" s="1604"/>
      <c r="G14" s="1605"/>
      <c r="H14" s="32"/>
      <c r="I14" s="33" t="s">
        <v>219</v>
      </c>
      <c r="J14" s="34"/>
      <c r="K14" s="1487" t="s">
        <v>220</v>
      </c>
      <c r="L14" s="1488"/>
      <c r="M14" s="1489"/>
      <c r="N14" s="1490"/>
      <c r="O14" s="1490"/>
      <c r="P14" s="1490"/>
      <c r="Q14" s="1490"/>
      <c r="R14" s="1490"/>
      <c r="S14" s="1490"/>
      <c r="T14" s="1491"/>
      <c r="U14" s="1492"/>
      <c r="V14" s="1603"/>
      <c r="W14" s="1604"/>
      <c r="X14" s="1604"/>
      <c r="Y14" s="1604"/>
      <c r="Z14" s="1605"/>
      <c r="AM14" s="6"/>
    </row>
    <row r="15" spans="1:39" ht="25.5" customHeight="1">
      <c r="A15" s="1603"/>
      <c r="B15" s="1604"/>
      <c r="C15" s="1604"/>
      <c r="D15" s="1604"/>
      <c r="E15" s="1604"/>
      <c r="F15" s="1604"/>
      <c r="G15" s="1605"/>
      <c r="H15" s="32"/>
      <c r="I15" s="33" t="s">
        <v>219</v>
      </c>
      <c r="J15" s="34"/>
      <c r="K15" s="1487" t="s">
        <v>220</v>
      </c>
      <c r="L15" s="1488"/>
      <c r="M15" s="1489"/>
      <c r="N15" s="1490"/>
      <c r="O15" s="1490"/>
      <c r="P15" s="1490"/>
      <c r="Q15" s="1490"/>
      <c r="R15" s="1490"/>
      <c r="S15" s="1490"/>
      <c r="T15" s="1491"/>
      <c r="U15" s="1492"/>
      <c r="V15" s="1603"/>
      <c r="W15" s="1604"/>
      <c r="X15" s="1604"/>
      <c r="Y15" s="1604"/>
      <c r="Z15" s="1605"/>
      <c r="AM15" s="6"/>
    </row>
    <row r="16" spans="1:39" ht="25.5" customHeight="1">
      <c r="A16" s="1603"/>
      <c r="B16" s="1604"/>
      <c r="C16" s="1604"/>
      <c r="D16" s="1604"/>
      <c r="E16" s="1604"/>
      <c r="F16" s="1604"/>
      <c r="G16" s="1605"/>
      <c r="H16" s="32"/>
      <c r="I16" s="33" t="s">
        <v>219</v>
      </c>
      <c r="J16" s="34"/>
      <c r="K16" s="1487" t="s">
        <v>220</v>
      </c>
      <c r="L16" s="1488"/>
      <c r="M16" s="1606"/>
      <c r="N16" s="1607"/>
      <c r="O16" s="1607"/>
      <c r="P16" s="1607"/>
      <c r="Q16" s="1607"/>
      <c r="R16" s="1607"/>
      <c r="S16" s="1608"/>
      <c r="T16" s="1491"/>
      <c r="U16" s="1492"/>
      <c r="V16" s="1603"/>
      <c r="W16" s="1604"/>
      <c r="X16" s="1604"/>
      <c r="Y16" s="1604"/>
      <c r="Z16" s="1605"/>
      <c r="AM16" s="6"/>
    </row>
    <row r="17" spans="1:39" ht="25.5" customHeight="1">
      <c r="A17" s="1603"/>
      <c r="B17" s="1604"/>
      <c r="C17" s="1604"/>
      <c r="D17" s="1604"/>
      <c r="E17" s="1604"/>
      <c r="F17" s="1604"/>
      <c r="G17" s="1605"/>
      <c r="H17" s="32"/>
      <c r="I17" s="33" t="s">
        <v>219</v>
      </c>
      <c r="J17" s="34"/>
      <c r="K17" s="1487" t="s">
        <v>220</v>
      </c>
      <c r="L17" s="1488"/>
      <c r="M17" s="1493"/>
      <c r="N17" s="1494"/>
      <c r="O17" s="1494"/>
      <c r="P17" s="1494"/>
      <c r="Q17" s="1494"/>
      <c r="R17" s="1494"/>
      <c r="S17" s="1494"/>
      <c r="T17" s="1491"/>
      <c r="U17" s="1492"/>
      <c r="V17" s="1603"/>
      <c r="W17" s="1604"/>
      <c r="X17" s="1604"/>
      <c r="Y17" s="1604"/>
      <c r="Z17" s="1605"/>
      <c r="AM17" s="6"/>
    </row>
    <row r="18" spans="1:39" ht="25.5" customHeight="1">
      <c r="A18" s="1603"/>
      <c r="B18" s="1604"/>
      <c r="C18" s="1604"/>
      <c r="D18" s="1604"/>
      <c r="E18" s="1604"/>
      <c r="F18" s="1604"/>
      <c r="G18" s="1605"/>
      <c r="H18" s="32"/>
      <c r="I18" s="33" t="s">
        <v>219</v>
      </c>
      <c r="J18" s="34"/>
      <c r="K18" s="1487" t="s">
        <v>220</v>
      </c>
      <c r="L18" s="1488"/>
      <c r="M18" s="1493"/>
      <c r="N18" s="1494"/>
      <c r="O18" s="1494"/>
      <c r="P18" s="1494"/>
      <c r="Q18" s="1494"/>
      <c r="R18" s="1494"/>
      <c r="S18" s="1494"/>
      <c r="T18" s="1491"/>
      <c r="U18" s="1492"/>
      <c r="V18" s="1603"/>
      <c r="W18" s="1604"/>
      <c r="X18" s="1604"/>
      <c r="Y18" s="1604"/>
      <c r="Z18" s="1605"/>
    </row>
    <row r="19" spans="1:39" ht="25.5" customHeight="1">
      <c r="A19" s="1603"/>
      <c r="B19" s="1604"/>
      <c r="C19" s="1604"/>
      <c r="D19" s="1604"/>
      <c r="E19" s="1604"/>
      <c r="F19" s="1604"/>
      <c r="G19" s="1605"/>
      <c r="H19" s="32"/>
      <c r="I19" s="33" t="s">
        <v>219</v>
      </c>
      <c r="J19" s="34"/>
      <c r="K19" s="1487" t="s">
        <v>220</v>
      </c>
      <c r="L19" s="1488"/>
      <c r="M19" s="1495"/>
      <c r="N19" s="1496"/>
      <c r="O19" s="1496"/>
      <c r="P19" s="1496"/>
      <c r="Q19" s="1496"/>
      <c r="R19" s="1496"/>
      <c r="S19" s="1496"/>
      <c r="T19" s="1491"/>
      <c r="U19" s="1492"/>
      <c r="V19" s="1603"/>
      <c r="W19" s="1604"/>
      <c r="X19" s="1604"/>
      <c r="Y19" s="1604"/>
      <c r="Z19" s="1605"/>
    </row>
    <row r="20" spans="1:39" ht="25.5" customHeight="1" thickBot="1">
      <c r="A20" s="1620"/>
      <c r="B20" s="1621"/>
      <c r="C20" s="1621"/>
      <c r="D20" s="1621"/>
      <c r="E20" s="1621"/>
      <c r="F20" s="1621"/>
      <c r="G20" s="1622"/>
      <c r="H20" s="37"/>
      <c r="I20" s="240" t="s">
        <v>219</v>
      </c>
      <c r="J20" s="38"/>
      <c r="K20" s="1500" t="s">
        <v>220</v>
      </c>
      <c r="L20" s="1501"/>
      <c r="M20" s="1502"/>
      <c r="N20" s="1503"/>
      <c r="O20" s="1503"/>
      <c r="P20" s="1503"/>
      <c r="Q20" s="1503"/>
      <c r="R20" s="1503"/>
      <c r="S20" s="1503"/>
      <c r="T20" s="1504"/>
      <c r="U20" s="1505"/>
      <c r="V20" s="1609"/>
      <c r="W20" s="1610"/>
      <c r="X20" s="1610"/>
      <c r="Y20" s="1610"/>
      <c r="Z20" s="1611"/>
    </row>
    <row r="21" spans="1:39" ht="20.25" customHeight="1" thickTop="1">
      <c r="A21" s="1617"/>
      <c r="B21" s="1618"/>
      <c r="C21" s="1618"/>
      <c r="D21" s="1618"/>
      <c r="E21" s="1618"/>
      <c r="F21" s="1618"/>
      <c r="G21" s="1619"/>
      <c r="H21" s="249"/>
      <c r="I21" s="242" t="s">
        <v>219</v>
      </c>
      <c r="J21" s="250"/>
      <c r="K21" s="1514" t="s">
        <v>220</v>
      </c>
      <c r="L21" s="1515"/>
      <c r="M21" s="1516" t="s">
        <v>285</v>
      </c>
      <c r="N21" s="1517"/>
      <c r="O21" s="1517"/>
      <c r="P21" s="1517"/>
      <c r="Q21" s="1517"/>
      <c r="R21" s="1517"/>
      <c r="S21" s="1517"/>
      <c r="T21" s="1517"/>
      <c r="U21" s="1517"/>
      <c r="V21" s="1517"/>
      <c r="W21" s="1517"/>
      <c r="X21" s="1517"/>
      <c r="Y21" s="1517"/>
      <c r="Z21" s="1518"/>
    </row>
    <row r="22" spans="1:39" s="270" customFormat="1" ht="30" customHeight="1">
      <c r="A22" s="1612" t="s">
        <v>226</v>
      </c>
      <c r="B22" s="1613"/>
      <c r="C22" s="1613"/>
      <c r="D22" s="1613"/>
      <c r="E22" s="264" t="s">
        <v>2</v>
      </c>
      <c r="F22" s="640" t="s">
        <v>297</v>
      </c>
      <c r="G22" s="640"/>
      <c r="H22" s="271"/>
      <c r="I22" s="268" t="s">
        <v>219</v>
      </c>
      <c r="J22" s="271"/>
      <c r="K22" s="1614" t="s">
        <v>220</v>
      </c>
      <c r="L22" s="1614"/>
      <c r="M22" s="269" t="s">
        <v>11</v>
      </c>
      <c r="N22" s="264" t="s">
        <v>2</v>
      </c>
      <c r="O22" s="1615" t="s">
        <v>535</v>
      </c>
      <c r="P22" s="1615"/>
      <c r="Q22" s="1615"/>
      <c r="R22" s="1615"/>
      <c r="S22" s="1615"/>
      <c r="T22" s="1615"/>
      <c r="U22" s="1615"/>
      <c r="V22" s="1615"/>
      <c r="W22" s="1615"/>
      <c r="X22" s="1615"/>
      <c r="Y22" s="1615"/>
      <c r="Z22" s="1616"/>
    </row>
    <row r="23" spans="1:39" ht="20.25" customHeight="1">
      <c r="A23" s="1623" t="s">
        <v>354</v>
      </c>
      <c r="B23" s="1623"/>
      <c r="C23" s="1623"/>
      <c r="D23" s="1623"/>
      <c r="E23" s="1623"/>
      <c r="F23" s="1623"/>
      <c r="G23" s="1623"/>
      <c r="H23" s="1623"/>
      <c r="I23" s="1623"/>
      <c r="J23" s="1623"/>
      <c r="K23" s="1623"/>
      <c r="L23" s="1623"/>
      <c r="M23" s="1623"/>
      <c r="N23" s="1623"/>
      <c r="O23" s="1623"/>
      <c r="P23" s="1623"/>
      <c r="Q23" s="1623"/>
      <c r="R23" s="1623"/>
      <c r="S23" s="1623"/>
      <c r="T23" s="377"/>
      <c r="U23" s="377"/>
      <c r="V23" s="1458" t="str">
        <f>V11</f>
        <v>(基準：Ｒ7.10.31）</v>
      </c>
      <c r="W23" s="1458"/>
      <c r="X23" s="1458"/>
      <c r="Y23" s="1458"/>
      <c r="Z23" s="1458"/>
    </row>
    <row r="24" spans="1:39" ht="20.25" customHeight="1">
      <c r="A24" s="1452" t="s">
        <v>223</v>
      </c>
      <c r="B24" s="1453"/>
      <c r="C24" s="1453"/>
      <c r="D24" s="1453"/>
      <c r="E24" s="1453"/>
      <c r="F24" s="1453"/>
      <c r="G24" s="1453"/>
      <c r="H24" s="1453"/>
      <c r="I24" s="1453"/>
      <c r="J24" s="1453"/>
      <c r="K24" s="1453"/>
      <c r="L24" s="1453"/>
      <c r="M24" s="1453"/>
      <c r="N24" s="1453"/>
      <c r="O24" s="1453"/>
      <c r="P24" s="1453"/>
      <c r="Q24" s="1453"/>
      <c r="R24" s="1453"/>
      <c r="S24" s="1453"/>
      <c r="T24" s="1452" t="s">
        <v>73</v>
      </c>
      <c r="U24" s="1453"/>
      <c r="V24" s="1453"/>
      <c r="W24" s="1453"/>
      <c r="X24" s="1453"/>
      <c r="Y24" s="1453"/>
      <c r="Z24" s="1454"/>
    </row>
    <row r="25" spans="1:39" ht="20.25" customHeight="1">
      <c r="A25" s="1461"/>
      <c r="B25" s="1462"/>
      <c r="C25" s="1462"/>
      <c r="D25" s="1462"/>
      <c r="E25" s="1462"/>
      <c r="F25" s="1462"/>
      <c r="G25" s="1462"/>
      <c r="H25" s="1462"/>
      <c r="I25" s="1462"/>
      <c r="J25" s="1462"/>
      <c r="K25" s="1462"/>
      <c r="L25" s="1462"/>
      <c r="M25" s="1462"/>
      <c r="N25" s="1462"/>
      <c r="O25" s="1462"/>
      <c r="P25" s="1462"/>
      <c r="Q25" s="1462"/>
      <c r="R25" s="1462"/>
      <c r="S25" s="1462"/>
      <c r="T25" s="1461"/>
      <c r="U25" s="1462"/>
      <c r="V25" s="1462"/>
      <c r="W25" s="1462"/>
      <c r="X25" s="1462"/>
      <c r="Y25" s="1462"/>
      <c r="Z25" s="1463"/>
    </row>
    <row r="26" spans="1:39" ht="20.25" customHeight="1">
      <c r="A26" s="1484"/>
      <c r="B26" s="1485"/>
      <c r="C26" s="1485"/>
      <c r="D26" s="1485"/>
      <c r="E26" s="1485"/>
      <c r="F26" s="1485"/>
      <c r="G26" s="1485"/>
      <c r="H26" s="1485"/>
      <c r="I26" s="1485"/>
      <c r="J26" s="1485"/>
      <c r="K26" s="1485"/>
      <c r="L26" s="1485"/>
      <c r="M26" s="1485"/>
      <c r="N26" s="1485"/>
      <c r="O26" s="1485"/>
      <c r="P26" s="1485"/>
      <c r="Q26" s="1485"/>
      <c r="R26" s="1485"/>
      <c r="S26" s="1485"/>
      <c r="T26" s="1484"/>
      <c r="U26" s="1485"/>
      <c r="V26" s="1485"/>
      <c r="W26" s="1485"/>
      <c r="X26" s="1485"/>
      <c r="Y26" s="1485"/>
      <c r="Z26" s="1486"/>
    </row>
    <row r="27" spans="1:39" ht="20.25" customHeight="1">
      <c r="A27" s="1484"/>
      <c r="B27" s="1485"/>
      <c r="C27" s="1485"/>
      <c r="D27" s="1485"/>
      <c r="E27" s="1485"/>
      <c r="F27" s="1485"/>
      <c r="G27" s="1485"/>
      <c r="H27" s="1485"/>
      <c r="I27" s="1485"/>
      <c r="J27" s="1485"/>
      <c r="K27" s="1485"/>
      <c r="L27" s="1485"/>
      <c r="M27" s="1485"/>
      <c r="N27" s="1485"/>
      <c r="O27" s="1485"/>
      <c r="P27" s="1485"/>
      <c r="Q27" s="1485"/>
      <c r="R27" s="1485"/>
      <c r="S27" s="1485"/>
      <c r="T27" s="1484"/>
      <c r="U27" s="1485"/>
      <c r="V27" s="1485"/>
      <c r="W27" s="1485"/>
      <c r="X27" s="1485"/>
      <c r="Y27" s="1485"/>
      <c r="Z27" s="1486"/>
    </row>
    <row r="28" spans="1:39" ht="20.25" customHeight="1">
      <c r="A28" s="1506"/>
      <c r="B28" s="1507"/>
      <c r="C28" s="1507"/>
      <c r="D28" s="1507"/>
      <c r="E28" s="1507"/>
      <c r="F28" s="1507"/>
      <c r="G28" s="1507"/>
      <c r="H28" s="1507"/>
      <c r="I28" s="1507"/>
      <c r="J28" s="1507"/>
      <c r="K28" s="1507"/>
      <c r="L28" s="1507"/>
      <c r="M28" s="1507"/>
      <c r="N28" s="1507"/>
      <c r="O28" s="1507"/>
      <c r="P28" s="1507"/>
      <c r="Q28" s="1507"/>
      <c r="R28" s="1507"/>
      <c r="S28" s="1507"/>
      <c r="T28" s="1506"/>
      <c r="U28" s="1507"/>
      <c r="V28" s="1507"/>
      <c r="W28" s="1507"/>
      <c r="X28" s="1507"/>
      <c r="Y28" s="1507"/>
      <c r="Z28" s="1508"/>
    </row>
    <row r="29" spans="1:39" ht="20.25" customHeight="1">
      <c r="A29" s="1624" t="s">
        <v>355</v>
      </c>
      <c r="B29" s="1624"/>
      <c r="C29" s="1624"/>
      <c r="D29" s="1624"/>
      <c r="E29" s="1624"/>
      <c r="F29" s="1624"/>
      <c r="G29" s="1624"/>
      <c r="H29" s="1624"/>
      <c r="I29" s="1624"/>
      <c r="J29" s="1624"/>
      <c r="K29" s="1624"/>
      <c r="L29" s="1624"/>
      <c r="M29" s="1624"/>
      <c r="N29" s="1624"/>
      <c r="O29" s="1624"/>
      <c r="P29" s="1624"/>
      <c r="Q29" s="1624"/>
      <c r="R29" s="1624"/>
      <c r="S29" s="1624"/>
      <c r="T29" s="378"/>
      <c r="U29" s="378"/>
      <c r="V29" s="1458" t="str">
        <f>V11</f>
        <v>(基準：Ｒ7.10.31）</v>
      </c>
      <c r="W29" s="1458"/>
      <c r="X29" s="1458"/>
      <c r="Y29" s="1458"/>
      <c r="Z29" s="1458"/>
    </row>
    <row r="30" spans="1:39" ht="20.25" customHeight="1">
      <c r="A30" s="247" t="s">
        <v>626</v>
      </c>
      <c r="B30" s="3"/>
      <c r="C30" s="3"/>
      <c r="D30" s="3"/>
      <c r="E30" s="3"/>
      <c r="F30" s="3"/>
      <c r="G30" s="3"/>
      <c r="H30" s="3"/>
      <c r="I30" s="3"/>
      <c r="J30" s="3"/>
      <c r="K30" s="3"/>
      <c r="L30" s="3"/>
      <c r="M30" s="3"/>
      <c r="N30" s="3"/>
      <c r="O30" s="3"/>
      <c r="P30" s="3"/>
      <c r="Q30" s="3"/>
      <c r="R30" s="3"/>
      <c r="S30" s="3"/>
      <c r="T30" s="3"/>
      <c r="U30" s="3"/>
      <c r="V30" s="3"/>
      <c r="W30" s="3"/>
      <c r="X30" s="3"/>
      <c r="Y30" s="3"/>
      <c r="Z30" s="11"/>
    </row>
    <row r="31" spans="1:39" ht="20.25" customHeight="1">
      <c r="A31" s="171"/>
      <c r="B31" s="18" t="s">
        <v>351</v>
      </c>
      <c r="C31" s="1433" t="s">
        <v>244</v>
      </c>
      <c r="D31" s="1433"/>
      <c r="E31" s="1433"/>
      <c r="F31" s="1433"/>
      <c r="G31" s="1528" t="s">
        <v>599</v>
      </c>
      <c r="H31" s="1528"/>
      <c r="I31" s="18"/>
      <c r="J31" s="2" t="s">
        <v>172</v>
      </c>
      <c r="K31" s="18"/>
      <c r="L31" s="2" t="s">
        <v>173</v>
      </c>
      <c r="M31" s="18"/>
      <c r="N31" s="2" t="s">
        <v>180</v>
      </c>
      <c r="O31" s="14"/>
      <c r="P31" s="14"/>
      <c r="Q31" s="14"/>
      <c r="R31" s="14"/>
      <c r="S31" s="14"/>
      <c r="T31" s="14"/>
      <c r="U31" s="14"/>
      <c r="V31" s="14"/>
      <c r="W31" s="14"/>
      <c r="X31" s="14"/>
      <c r="Y31" s="14"/>
      <c r="Z31" s="160"/>
    </row>
    <row r="32" spans="1:39" ht="20.25" customHeight="1">
      <c r="A32" s="171"/>
      <c r="B32" s="18" t="s">
        <v>351</v>
      </c>
      <c r="C32" s="1433" t="s">
        <v>245</v>
      </c>
      <c r="D32" s="1433"/>
      <c r="E32" s="1433"/>
      <c r="F32" s="1433"/>
      <c r="G32" s="1528" t="s">
        <v>599</v>
      </c>
      <c r="H32" s="1528"/>
      <c r="I32" s="18"/>
      <c r="J32" s="2" t="s">
        <v>172</v>
      </c>
      <c r="K32" s="18"/>
      <c r="L32" s="2" t="s">
        <v>173</v>
      </c>
      <c r="M32" s="18"/>
      <c r="N32" s="2" t="s">
        <v>180</v>
      </c>
      <c r="O32" s="1528" t="s">
        <v>602</v>
      </c>
      <c r="P32" s="1528"/>
      <c r="Q32" s="18"/>
      <c r="R32" s="2" t="s">
        <v>172</v>
      </c>
      <c r="S32" s="18"/>
      <c r="T32" s="2" t="s">
        <v>173</v>
      </c>
      <c r="U32" s="18"/>
      <c r="V32" s="2" t="s">
        <v>180</v>
      </c>
      <c r="W32" s="8" t="s">
        <v>29</v>
      </c>
      <c r="X32" s="8"/>
      <c r="Y32" s="8"/>
      <c r="Z32" s="160"/>
    </row>
    <row r="33" spans="1:26" ht="20.25" customHeight="1">
      <c r="A33" s="171"/>
      <c r="B33" s="18" t="s">
        <v>351</v>
      </c>
      <c r="C33" s="1433" t="s">
        <v>256</v>
      </c>
      <c r="D33" s="1433"/>
      <c r="E33" s="1433"/>
      <c r="F33" s="1433"/>
      <c r="G33" s="14"/>
      <c r="H33" s="14"/>
      <c r="I33" s="14"/>
      <c r="J33" s="14"/>
      <c r="K33" s="14"/>
      <c r="L33" s="14"/>
      <c r="M33" s="14"/>
      <c r="N33" s="14"/>
      <c r="O33" s="14"/>
      <c r="P33" s="14"/>
      <c r="Q33" s="14"/>
      <c r="R33" s="14"/>
      <c r="S33" s="14"/>
      <c r="T33" s="14"/>
      <c r="U33" s="14"/>
      <c r="V33" s="14"/>
      <c r="W33" s="14"/>
      <c r="X33" s="14"/>
      <c r="Y33" s="14"/>
      <c r="Z33" s="160"/>
    </row>
    <row r="34" spans="1:26" ht="20.25" customHeight="1">
      <c r="A34" s="171" t="s">
        <v>243</v>
      </c>
      <c r="B34" s="14"/>
      <c r="C34" s="14"/>
      <c r="D34" s="14"/>
      <c r="E34" s="14"/>
      <c r="F34" s="14"/>
      <c r="G34" s="14"/>
      <c r="H34" s="14"/>
      <c r="I34" s="14"/>
      <c r="J34" s="14"/>
      <c r="K34" s="14"/>
      <c r="L34" s="14"/>
      <c r="M34" s="14"/>
      <c r="N34" s="14"/>
      <c r="O34" s="14"/>
      <c r="P34" s="14"/>
      <c r="Q34" s="14"/>
      <c r="R34" s="14"/>
      <c r="S34" s="14"/>
      <c r="T34" s="14"/>
      <c r="U34" s="14"/>
      <c r="V34" s="14"/>
      <c r="W34" s="14"/>
      <c r="X34" s="14"/>
      <c r="Y34" s="14"/>
      <c r="Z34" s="160"/>
    </row>
    <row r="35" spans="1:26" ht="20.25" customHeight="1">
      <c r="A35" s="171"/>
      <c r="B35" s="18" t="s">
        <v>351</v>
      </c>
      <c r="C35" s="1433" t="s">
        <v>244</v>
      </c>
      <c r="D35" s="1433"/>
      <c r="E35" s="1433"/>
      <c r="F35" s="1433"/>
      <c r="G35" s="1528" t="s">
        <v>604</v>
      </c>
      <c r="H35" s="1528"/>
      <c r="I35" s="18"/>
      <c r="J35" s="2" t="s">
        <v>172</v>
      </c>
      <c r="K35" s="18"/>
      <c r="L35" s="2" t="s">
        <v>173</v>
      </c>
      <c r="M35" s="18"/>
      <c r="N35" s="2" t="s">
        <v>180</v>
      </c>
      <c r="O35" s="14"/>
      <c r="P35" s="14"/>
      <c r="Q35" s="14"/>
      <c r="R35" s="14"/>
      <c r="S35" s="14"/>
      <c r="T35" s="14"/>
      <c r="U35" s="14"/>
      <c r="V35" s="14"/>
      <c r="W35" s="14"/>
      <c r="X35" s="14"/>
      <c r="Y35" s="14"/>
      <c r="Z35" s="160"/>
    </row>
    <row r="36" spans="1:26" ht="20.25" customHeight="1">
      <c r="A36" s="171"/>
      <c r="B36" s="18" t="s">
        <v>351</v>
      </c>
      <c r="C36" s="1433" t="s">
        <v>245</v>
      </c>
      <c r="D36" s="1433"/>
      <c r="E36" s="1433"/>
      <c r="F36" s="1433"/>
      <c r="G36" s="1528" t="s">
        <v>599</v>
      </c>
      <c r="H36" s="1528"/>
      <c r="I36" s="18"/>
      <c r="J36" s="2" t="s">
        <v>172</v>
      </c>
      <c r="K36" s="18"/>
      <c r="L36" s="2" t="s">
        <v>173</v>
      </c>
      <c r="M36" s="18"/>
      <c r="N36" s="2" t="s">
        <v>180</v>
      </c>
      <c r="O36" s="1528" t="s">
        <v>602</v>
      </c>
      <c r="P36" s="1528"/>
      <c r="Q36" s="18"/>
      <c r="R36" s="2" t="s">
        <v>172</v>
      </c>
      <c r="S36" s="18"/>
      <c r="T36" s="2" t="s">
        <v>173</v>
      </c>
      <c r="U36" s="18"/>
      <c r="V36" s="2" t="s">
        <v>180</v>
      </c>
      <c r="W36" s="8" t="s">
        <v>29</v>
      </c>
      <c r="X36" s="8"/>
      <c r="Y36" s="8"/>
      <c r="Z36" s="160"/>
    </row>
    <row r="37" spans="1:26" ht="20.25" customHeight="1">
      <c r="A37" s="171"/>
      <c r="B37" s="18" t="s">
        <v>351</v>
      </c>
      <c r="C37" s="1433" t="s">
        <v>256</v>
      </c>
      <c r="D37" s="1433"/>
      <c r="E37" s="1433"/>
      <c r="F37" s="1433"/>
      <c r="G37" s="14"/>
      <c r="H37" s="14"/>
      <c r="I37" s="14"/>
      <c r="J37" s="14"/>
      <c r="K37" s="14"/>
      <c r="L37" s="14"/>
      <c r="M37" s="14"/>
      <c r="N37" s="14"/>
      <c r="O37" s="14"/>
      <c r="P37" s="14"/>
      <c r="Q37" s="14"/>
      <c r="R37" s="14"/>
      <c r="S37" s="14"/>
      <c r="T37" s="14"/>
      <c r="U37" s="14"/>
      <c r="V37" s="14"/>
      <c r="W37" s="14"/>
      <c r="X37" s="14"/>
      <c r="Y37" s="14"/>
      <c r="Z37" s="160"/>
    </row>
    <row r="38" spans="1:26" ht="5.25" customHeight="1">
      <c r="A38" s="171"/>
      <c r="B38" s="14"/>
      <c r="C38" s="14"/>
      <c r="D38" s="14"/>
      <c r="E38" s="14"/>
      <c r="F38" s="2"/>
      <c r="G38" s="2"/>
      <c r="H38" s="2"/>
      <c r="I38" s="2"/>
      <c r="J38" s="8"/>
      <c r="K38" s="8"/>
      <c r="L38" s="8"/>
      <c r="M38" s="8"/>
      <c r="N38" s="8"/>
      <c r="O38" s="8"/>
      <c r="P38" s="8"/>
      <c r="Q38" s="8"/>
      <c r="R38" s="8"/>
      <c r="S38" s="8"/>
      <c r="T38" s="8"/>
      <c r="U38" s="8"/>
      <c r="V38" s="14"/>
      <c r="W38" s="14"/>
      <c r="X38" s="14"/>
      <c r="Y38" s="14"/>
      <c r="Z38" s="160"/>
    </row>
    <row r="39" spans="1:26" ht="18" customHeight="1">
      <c r="A39" s="17"/>
      <c r="B39" s="129" t="s">
        <v>51</v>
      </c>
      <c r="C39" s="130" t="s">
        <v>224</v>
      </c>
      <c r="D39" s="14"/>
      <c r="E39" s="14"/>
      <c r="F39" s="14"/>
      <c r="G39" s="14"/>
      <c r="H39" s="14"/>
      <c r="I39" s="14"/>
      <c r="J39" s="14"/>
      <c r="K39" s="14"/>
      <c r="L39" s="14"/>
      <c r="M39" s="14"/>
      <c r="N39" s="14"/>
      <c r="O39" s="14"/>
      <c r="P39" s="14"/>
      <c r="Q39" s="14"/>
      <c r="R39" s="14"/>
      <c r="S39" s="14"/>
      <c r="T39" s="14"/>
      <c r="U39" s="14"/>
      <c r="V39" s="14"/>
      <c r="W39" s="14"/>
      <c r="X39" s="14"/>
      <c r="Y39" s="14"/>
      <c r="Z39" s="160"/>
    </row>
    <row r="40" spans="1:26" ht="18" customHeight="1">
      <c r="A40" s="248"/>
      <c r="B40" s="245" t="s">
        <v>51</v>
      </c>
      <c r="C40" s="246" t="s">
        <v>246</v>
      </c>
      <c r="D40" s="161"/>
      <c r="E40" s="161"/>
      <c r="F40" s="172"/>
      <c r="G40" s="172"/>
      <c r="H40" s="172"/>
      <c r="I40" s="172"/>
      <c r="J40" s="20"/>
      <c r="K40" s="20"/>
      <c r="L40" s="20"/>
      <c r="M40" s="20"/>
      <c r="N40" s="20"/>
      <c r="O40" s="20"/>
      <c r="P40" s="20"/>
      <c r="Q40" s="20"/>
      <c r="R40" s="20"/>
      <c r="S40" s="20"/>
      <c r="T40" s="20"/>
      <c r="U40" s="20"/>
      <c r="V40" s="161"/>
      <c r="W40" s="161"/>
      <c r="X40" s="161"/>
      <c r="Y40" s="161"/>
      <c r="Z40" s="16"/>
    </row>
    <row r="41" spans="1:26" s="710" customFormat="1" ht="20.25" customHeight="1">
      <c r="A41" s="1624" t="s">
        <v>756</v>
      </c>
      <c r="B41" s="1624"/>
      <c r="C41" s="1624"/>
      <c r="D41" s="1624"/>
      <c r="E41" s="1624"/>
      <c r="F41" s="1624"/>
      <c r="G41" s="1624"/>
      <c r="H41" s="1624"/>
      <c r="I41" s="1624"/>
      <c r="J41" s="1624"/>
      <c r="K41" s="1624"/>
      <c r="L41" s="1624"/>
      <c r="M41" s="1624"/>
      <c r="N41" s="1624"/>
      <c r="O41" s="1624"/>
      <c r="P41" s="1624"/>
      <c r="Q41" s="1624"/>
      <c r="R41" s="1624"/>
      <c r="S41" s="1624"/>
      <c r="T41" s="709"/>
      <c r="U41" s="709"/>
      <c r="V41" s="1630" t="str">
        <f>V11</f>
        <v>(基準：Ｒ7.10.31）</v>
      </c>
      <c r="W41" s="1630"/>
      <c r="X41" s="1630"/>
      <c r="Y41" s="1630"/>
      <c r="Z41" s="1630"/>
    </row>
    <row r="42" spans="1:26" s="710" customFormat="1" ht="20.25" customHeight="1">
      <c r="A42" s="1628" t="s">
        <v>759</v>
      </c>
      <c r="B42" s="1629"/>
      <c r="C42" s="1629"/>
      <c r="D42" s="1629"/>
      <c r="E42" s="1629"/>
      <c r="F42" s="1629"/>
      <c r="G42" s="1629"/>
      <c r="H42" s="1629"/>
      <c r="I42" s="1629"/>
      <c r="J42" s="1629"/>
      <c r="K42" s="1629"/>
      <c r="L42" s="1629"/>
      <c r="M42" s="1629"/>
      <c r="N42" s="1629"/>
      <c r="O42" s="1629"/>
      <c r="P42" s="1629"/>
      <c r="Q42" s="1629"/>
      <c r="R42" s="1629"/>
      <c r="S42" s="1629"/>
      <c r="T42" s="1629"/>
      <c r="U42" s="711" t="s">
        <v>2</v>
      </c>
      <c r="V42" s="712" t="s">
        <v>53</v>
      </c>
      <c r="W42" s="712"/>
      <c r="X42" s="713" t="s">
        <v>2</v>
      </c>
      <c r="Y42" s="712" t="s">
        <v>758</v>
      </c>
      <c r="Z42" s="714"/>
    </row>
    <row r="43" spans="1:26" s="710" customFormat="1" ht="20.25" customHeight="1">
      <c r="A43" s="1628" t="s">
        <v>757</v>
      </c>
      <c r="B43" s="1629"/>
      <c r="C43" s="1629"/>
      <c r="D43" s="1629"/>
      <c r="E43" s="1629"/>
      <c r="F43" s="1629"/>
      <c r="G43" s="1629"/>
      <c r="H43" s="1629"/>
      <c r="I43" s="1629"/>
      <c r="J43" s="1629"/>
      <c r="K43" s="1629"/>
      <c r="L43" s="1629"/>
      <c r="M43" s="1629"/>
      <c r="N43" s="713" t="s">
        <v>2</v>
      </c>
      <c r="O43" s="712" t="s">
        <v>53</v>
      </c>
      <c r="P43" s="712"/>
      <c r="Q43" s="713" t="s">
        <v>2</v>
      </c>
      <c r="R43" s="712" t="s">
        <v>758</v>
      </c>
      <c r="S43" s="712"/>
      <c r="T43" s="712"/>
      <c r="U43" s="712"/>
      <c r="V43" s="712"/>
      <c r="W43" s="712"/>
      <c r="X43" s="712"/>
      <c r="Y43" s="712"/>
      <c r="Z43" s="714"/>
    </row>
    <row r="44" spans="1:26" s="710" customFormat="1" ht="20.25" customHeight="1">
      <c r="A44" s="1625" t="s">
        <v>750</v>
      </c>
      <c r="B44" s="1626"/>
      <c r="C44" s="1626"/>
      <c r="D44" s="1626"/>
      <c r="E44" s="1626"/>
      <c r="F44" s="1626"/>
      <c r="G44" s="1626"/>
      <c r="H44" s="1626"/>
      <c r="I44" s="1626"/>
      <c r="J44" s="1626"/>
      <c r="K44" s="1626"/>
      <c r="L44" s="1626"/>
      <c r="M44" s="1626"/>
      <c r="N44" s="1626"/>
      <c r="O44" s="1626"/>
      <c r="P44" s="1626"/>
      <c r="Q44" s="1626"/>
      <c r="R44" s="1626"/>
      <c r="S44" s="1626"/>
      <c r="T44" s="1626"/>
      <c r="U44" s="1626"/>
      <c r="V44" s="1626"/>
      <c r="W44" s="1626"/>
      <c r="X44" s="1626"/>
      <c r="Y44" s="1626"/>
      <c r="Z44" s="1627"/>
    </row>
    <row r="45" spans="1:26" s="710" customFormat="1" ht="20.25" customHeight="1">
      <c r="A45" s="1625"/>
      <c r="B45" s="1626"/>
      <c r="C45" s="1626"/>
      <c r="D45" s="1626"/>
      <c r="E45" s="1626"/>
      <c r="F45" s="1626"/>
      <c r="G45" s="1626"/>
      <c r="H45" s="1626"/>
      <c r="I45" s="1626"/>
      <c r="J45" s="1626"/>
      <c r="K45" s="1626"/>
      <c r="L45" s="1626"/>
      <c r="M45" s="1626"/>
      <c r="N45" s="1626"/>
      <c r="O45" s="1626"/>
      <c r="P45" s="1626"/>
      <c r="Q45" s="1626"/>
      <c r="R45" s="1626"/>
      <c r="S45" s="1626"/>
      <c r="T45" s="1626"/>
      <c r="U45" s="1626"/>
      <c r="V45" s="1626"/>
      <c r="W45" s="1626"/>
      <c r="X45" s="1626"/>
      <c r="Y45" s="1626"/>
      <c r="Z45" s="1627"/>
    </row>
    <row r="46" spans="1:26" s="710" customFormat="1" ht="20.25" customHeight="1">
      <c r="A46" s="1625"/>
      <c r="B46" s="1626"/>
      <c r="C46" s="1626"/>
      <c r="D46" s="1626"/>
      <c r="E46" s="1626"/>
      <c r="F46" s="1626"/>
      <c r="G46" s="1626"/>
      <c r="H46" s="1626"/>
      <c r="I46" s="1626"/>
      <c r="J46" s="1626"/>
      <c r="K46" s="1626"/>
      <c r="L46" s="1626"/>
      <c r="M46" s="1626"/>
      <c r="N46" s="1626"/>
      <c r="O46" s="1626"/>
      <c r="P46" s="1626"/>
      <c r="Q46" s="1626"/>
      <c r="R46" s="1626"/>
      <c r="S46" s="1626"/>
      <c r="T46" s="1626"/>
      <c r="U46" s="1626"/>
      <c r="V46" s="1626"/>
      <c r="W46" s="1626"/>
      <c r="X46" s="1626"/>
      <c r="Y46" s="1626"/>
      <c r="Z46" s="1627"/>
    </row>
    <row r="47" spans="1:26" ht="20.25" customHeight="1">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ht="20.25" customHeight="1">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ht="20.25" customHeight="1">
      <c r="A49" s="30"/>
      <c r="B49" s="30"/>
      <c r="C49" s="30"/>
      <c r="D49" s="30"/>
      <c r="E49" s="30"/>
      <c r="F49" s="30"/>
      <c r="G49" s="30"/>
      <c r="H49" s="10"/>
      <c r="I49" s="10"/>
      <c r="J49" s="10"/>
      <c r="K49" s="10"/>
      <c r="L49" s="10"/>
      <c r="M49" s="10"/>
      <c r="N49" s="10"/>
      <c r="O49" s="10"/>
      <c r="P49" s="10"/>
      <c r="Q49" s="10"/>
      <c r="R49" s="10"/>
      <c r="S49" s="10"/>
      <c r="T49" s="10"/>
      <c r="U49" s="10"/>
      <c r="V49" s="10"/>
      <c r="W49" s="10"/>
      <c r="X49" s="10"/>
      <c r="Y49" s="10"/>
      <c r="Z49" s="10"/>
    </row>
    <row r="50" spans="1:26" ht="20.25" customHeight="1">
      <c r="A50" s="30"/>
      <c r="B50" s="30"/>
      <c r="C50" s="30"/>
      <c r="D50" s="30"/>
      <c r="E50" s="30"/>
      <c r="F50" s="30"/>
      <c r="G50" s="30"/>
      <c r="H50" s="10"/>
      <c r="I50" s="10"/>
      <c r="J50" s="10"/>
      <c r="K50" s="10"/>
      <c r="L50" s="10"/>
      <c r="M50" s="10"/>
      <c r="N50" s="10"/>
      <c r="O50" s="10"/>
      <c r="P50" s="10"/>
      <c r="Q50" s="10"/>
      <c r="R50" s="10"/>
      <c r="S50" s="10"/>
      <c r="T50" s="10"/>
      <c r="U50" s="10"/>
      <c r="V50" s="10"/>
      <c r="W50" s="10"/>
      <c r="X50" s="10"/>
      <c r="Y50" s="10"/>
      <c r="Z50" s="10"/>
    </row>
    <row r="51" spans="1:26" ht="20.25"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ht="20.2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20.25" customHeight="1">
      <c r="A53" s="10"/>
      <c r="B53" s="10"/>
      <c r="C53" s="10"/>
      <c r="D53" s="10"/>
      <c r="E53" s="10"/>
      <c r="F53" s="10"/>
      <c r="G53" s="10"/>
      <c r="H53" s="30"/>
      <c r="I53" s="30"/>
      <c r="J53" s="30"/>
      <c r="K53" s="30"/>
      <c r="L53" s="30"/>
      <c r="M53" s="30"/>
      <c r="N53" s="30"/>
      <c r="O53" s="30"/>
      <c r="P53" s="30"/>
      <c r="Q53" s="30"/>
      <c r="R53" s="30"/>
      <c r="S53" s="30"/>
      <c r="T53" s="30"/>
      <c r="U53" s="30"/>
      <c r="V53" s="30"/>
      <c r="W53" s="30"/>
      <c r="X53" s="30"/>
      <c r="Y53" s="30"/>
      <c r="Z53" s="30"/>
    </row>
    <row r="54" spans="1:26" ht="20.25" customHeight="1">
      <c r="A54" s="45"/>
      <c r="B54" s="46"/>
      <c r="C54" s="46"/>
      <c r="D54" s="46"/>
      <c r="E54" s="47"/>
      <c r="F54" s="47"/>
      <c r="G54" s="47"/>
      <c r="H54" s="46"/>
      <c r="I54" s="48"/>
      <c r="J54" s="30"/>
      <c r="K54" s="49"/>
      <c r="L54" s="49"/>
      <c r="M54" s="47"/>
      <c r="N54" s="47"/>
      <c r="O54" s="47"/>
      <c r="P54" s="47"/>
      <c r="Q54" s="47"/>
      <c r="R54" s="47"/>
      <c r="S54" s="47"/>
      <c r="T54" s="47"/>
      <c r="U54" s="47"/>
      <c r="V54" s="47"/>
      <c r="W54" s="30"/>
      <c r="X54" s="30"/>
      <c r="Y54" s="30"/>
      <c r="Z54" s="47"/>
    </row>
    <row r="55" spans="1:26" ht="20.25" customHeight="1">
      <c r="A55" s="45"/>
      <c r="B55" s="45"/>
      <c r="C55" s="45"/>
      <c r="D55" s="45"/>
      <c r="E55" s="45"/>
      <c r="F55" s="45"/>
      <c r="G55" s="45"/>
      <c r="H55" s="30"/>
      <c r="I55" s="48"/>
      <c r="J55" s="50"/>
      <c r="K55" s="49"/>
      <c r="L55" s="49"/>
      <c r="M55" s="51"/>
      <c r="N55" s="51"/>
      <c r="O55" s="51"/>
      <c r="P55" s="51"/>
      <c r="Q55" s="51"/>
      <c r="R55" s="51"/>
      <c r="S55" s="51"/>
      <c r="T55" s="51"/>
      <c r="U55" s="51"/>
      <c r="V55" s="51"/>
      <c r="W55" s="30"/>
      <c r="X55" s="30"/>
      <c r="Y55" s="30"/>
      <c r="Z55" s="51"/>
    </row>
    <row r="56" spans="1:26" ht="20.25" customHeight="1">
      <c r="A56" s="45"/>
      <c r="B56" s="46"/>
      <c r="C56" s="46"/>
      <c r="D56" s="46"/>
      <c r="E56" s="47"/>
      <c r="F56" s="47"/>
      <c r="G56" s="47"/>
      <c r="H56" s="46"/>
      <c r="I56" s="48"/>
      <c r="J56" s="30"/>
      <c r="K56" s="49"/>
      <c r="L56" s="49"/>
      <c r="M56" s="47"/>
      <c r="N56" s="47"/>
      <c r="O56" s="47"/>
      <c r="P56" s="47"/>
      <c r="Q56" s="47"/>
      <c r="R56" s="47"/>
      <c r="S56" s="47"/>
      <c r="T56" s="47"/>
      <c r="U56" s="47"/>
      <c r="V56" s="47"/>
      <c r="W56" s="30"/>
      <c r="X56" s="30"/>
      <c r="Y56" s="30"/>
      <c r="Z56" s="47"/>
    </row>
    <row r="57" spans="1:26" ht="20.25" customHeight="1">
      <c r="A57" s="36"/>
      <c r="B57" s="46"/>
      <c r="C57" s="46"/>
      <c r="D57" s="46"/>
      <c r="E57" s="10"/>
      <c r="F57" s="10"/>
      <c r="G57" s="10"/>
      <c r="H57" s="30"/>
      <c r="I57" s="48"/>
      <c r="J57" s="30"/>
      <c r="K57" s="49"/>
      <c r="L57" s="49"/>
      <c r="M57" s="10"/>
      <c r="N57" s="10"/>
      <c r="O57" s="10"/>
      <c r="P57" s="10"/>
      <c r="Q57" s="10"/>
      <c r="R57" s="10"/>
      <c r="S57" s="10"/>
      <c r="T57" s="10"/>
      <c r="U57" s="10"/>
      <c r="V57" s="10"/>
      <c r="W57" s="30"/>
      <c r="X57" s="30"/>
      <c r="Y57" s="30"/>
      <c r="Z57" s="10"/>
    </row>
    <row r="58" spans="1:26" ht="20.25" customHeight="1">
      <c r="A58" s="36"/>
      <c r="B58" s="36"/>
      <c r="C58" s="36"/>
      <c r="D58" s="36"/>
      <c r="E58" s="36"/>
      <c r="F58" s="36"/>
      <c r="G58" s="36"/>
      <c r="H58" s="30"/>
      <c r="I58" s="48"/>
      <c r="J58" s="50"/>
      <c r="K58" s="49"/>
      <c r="L58" s="49"/>
      <c r="M58" s="36"/>
      <c r="N58" s="36"/>
      <c r="O58" s="36"/>
      <c r="P58" s="36"/>
      <c r="Q58" s="36"/>
      <c r="R58" s="36"/>
      <c r="S58" s="36"/>
      <c r="T58" s="36"/>
      <c r="U58" s="36"/>
      <c r="V58" s="36"/>
      <c r="W58" s="30"/>
      <c r="X58" s="30"/>
      <c r="Y58" s="30"/>
      <c r="Z58" s="36"/>
    </row>
    <row r="59" spans="1:26" ht="20.25" customHeight="1">
      <c r="A59" s="36"/>
      <c r="B59" s="36"/>
      <c r="C59" s="36"/>
      <c r="D59" s="36"/>
      <c r="E59" s="36"/>
      <c r="F59" s="36"/>
      <c r="G59" s="36"/>
      <c r="H59" s="30"/>
      <c r="I59" s="48"/>
      <c r="J59" s="50"/>
      <c r="K59" s="49"/>
      <c r="L59" s="49"/>
      <c r="M59" s="36"/>
      <c r="N59" s="36"/>
      <c r="O59" s="36"/>
      <c r="P59" s="36"/>
      <c r="Q59" s="36"/>
      <c r="R59" s="36"/>
      <c r="S59" s="36"/>
      <c r="T59" s="36"/>
      <c r="U59" s="36"/>
      <c r="V59" s="36"/>
      <c r="W59" s="30"/>
      <c r="X59" s="30"/>
      <c r="Y59" s="30"/>
      <c r="Z59" s="36"/>
    </row>
    <row r="60" spans="1:26" ht="20.25" customHeight="1">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row>
    <row r="61" spans="1:26" ht="20.25" customHeight="1">
      <c r="A61" s="10"/>
      <c r="B61" s="10"/>
      <c r="C61" s="10"/>
      <c r="D61" s="10"/>
      <c r="E61" s="10"/>
      <c r="F61" s="10"/>
      <c r="G61" s="10"/>
      <c r="H61" s="30"/>
      <c r="I61" s="30"/>
      <c r="J61" s="30"/>
      <c r="K61" s="30"/>
      <c r="L61" s="30"/>
      <c r="M61" s="30"/>
      <c r="N61" s="30"/>
      <c r="O61" s="30"/>
      <c r="P61" s="30"/>
      <c r="Q61" s="30"/>
      <c r="R61" s="30"/>
      <c r="S61" s="30"/>
      <c r="T61" s="30"/>
      <c r="U61" s="30"/>
      <c r="V61" s="30"/>
      <c r="W61" s="30"/>
      <c r="X61" s="30"/>
      <c r="Y61" s="30"/>
      <c r="Z61" s="30"/>
    </row>
    <row r="62" spans="1:26" ht="20.25" customHeight="1">
      <c r="A62" s="47"/>
      <c r="B62" s="47"/>
      <c r="C62" s="47"/>
      <c r="D62" s="47"/>
      <c r="E62" s="47"/>
      <c r="F62" s="47"/>
      <c r="G62" s="47"/>
      <c r="H62" s="46"/>
      <c r="I62" s="48"/>
      <c r="J62" s="30"/>
      <c r="K62" s="49"/>
      <c r="L62" s="49"/>
      <c r="M62" s="45"/>
      <c r="N62" s="45"/>
      <c r="O62" s="45"/>
      <c r="P62" s="45"/>
      <c r="Q62" s="45"/>
      <c r="R62" s="45"/>
      <c r="S62" s="45"/>
      <c r="T62" s="45"/>
      <c r="U62" s="45"/>
      <c r="V62" s="45"/>
      <c r="W62" s="45"/>
      <c r="X62" s="45"/>
      <c r="Y62" s="45"/>
      <c r="Z62" s="45"/>
    </row>
    <row r="63" spans="1:26" ht="20.25" customHeight="1">
      <c r="A63" s="36"/>
      <c r="B63" s="36"/>
      <c r="C63" s="36"/>
      <c r="D63" s="36"/>
      <c r="E63" s="36"/>
      <c r="F63" s="36"/>
      <c r="G63" s="36"/>
      <c r="H63" s="30"/>
      <c r="I63" s="48"/>
      <c r="J63" s="30"/>
      <c r="K63" s="49"/>
      <c r="L63" s="49"/>
      <c r="M63" s="36"/>
      <c r="N63" s="36"/>
      <c r="O63" s="36"/>
      <c r="P63" s="36"/>
      <c r="Q63" s="36"/>
      <c r="R63" s="36"/>
      <c r="S63" s="36"/>
      <c r="T63" s="36"/>
      <c r="U63" s="36"/>
      <c r="V63" s="36"/>
      <c r="W63" s="36"/>
      <c r="X63" s="36"/>
      <c r="Y63" s="36"/>
      <c r="Z63" s="36"/>
    </row>
    <row r="64" spans="1:26" ht="20.25" customHeight="1">
      <c r="A64" s="36"/>
      <c r="B64" s="36"/>
      <c r="C64" s="36"/>
      <c r="D64" s="36"/>
      <c r="E64" s="36"/>
      <c r="F64" s="36"/>
      <c r="G64" s="36"/>
      <c r="H64" s="30"/>
      <c r="I64" s="48"/>
      <c r="J64" s="30"/>
      <c r="K64" s="49"/>
      <c r="L64" s="49"/>
      <c r="M64" s="36"/>
      <c r="N64" s="36"/>
      <c r="O64" s="36"/>
      <c r="P64" s="36"/>
      <c r="Q64" s="36"/>
      <c r="R64" s="36"/>
      <c r="S64" s="36"/>
      <c r="T64" s="36"/>
      <c r="U64" s="36"/>
      <c r="V64" s="36"/>
      <c r="W64" s="36"/>
      <c r="X64" s="36"/>
      <c r="Y64" s="36"/>
      <c r="Z64" s="36"/>
    </row>
    <row r="65" spans="1:26" ht="20.25" customHeight="1">
      <c r="A65" s="36"/>
      <c r="B65" s="46"/>
      <c r="C65" s="46"/>
      <c r="D65" s="46"/>
      <c r="E65" s="52"/>
      <c r="F65" s="52"/>
      <c r="G65" s="36"/>
      <c r="H65" s="30"/>
      <c r="I65" s="48"/>
      <c r="J65" s="30"/>
      <c r="K65" s="49"/>
      <c r="L65" s="49"/>
      <c r="M65" s="36"/>
      <c r="N65" s="36"/>
      <c r="O65" s="36"/>
      <c r="P65" s="36"/>
      <c r="Q65" s="36"/>
      <c r="R65" s="36"/>
      <c r="S65" s="36"/>
      <c r="T65" s="36"/>
      <c r="U65" s="36"/>
      <c r="V65" s="36"/>
      <c r="W65" s="36"/>
      <c r="X65" s="36"/>
      <c r="Y65" s="36"/>
      <c r="Z65" s="36"/>
    </row>
    <row r="66" spans="1:26" ht="20.25" customHeight="1">
      <c r="A66" s="36"/>
      <c r="B66" s="46"/>
      <c r="C66" s="46"/>
      <c r="D66" s="46"/>
      <c r="E66" s="36"/>
      <c r="F66" s="36"/>
      <c r="G66" s="36"/>
      <c r="H66" s="30"/>
      <c r="I66" s="48"/>
      <c r="J66" s="30"/>
      <c r="K66" s="49"/>
      <c r="L66" s="49"/>
      <c r="M66" s="36"/>
      <c r="N66" s="36"/>
      <c r="O66" s="36"/>
      <c r="P66" s="36"/>
      <c r="Q66" s="36"/>
      <c r="R66" s="36"/>
      <c r="S66" s="36"/>
      <c r="T66" s="36"/>
      <c r="U66" s="36"/>
      <c r="V66" s="36"/>
      <c r="W66" s="36"/>
      <c r="X66" s="36"/>
      <c r="Y66" s="36"/>
      <c r="Z66" s="36"/>
    </row>
    <row r="67" spans="1:26" ht="20.2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20.2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spans="1:26" ht="20.25" customHeight="1">
      <c r="A69" s="36"/>
      <c r="B69" s="36"/>
      <c r="C69" s="36"/>
      <c r="D69" s="36"/>
      <c r="E69" s="36"/>
      <c r="F69" s="36"/>
      <c r="G69" s="36"/>
      <c r="H69" s="36"/>
      <c r="I69" s="36"/>
      <c r="J69" s="36"/>
      <c r="K69" s="36"/>
      <c r="L69" s="36"/>
      <c r="M69" s="36"/>
      <c r="N69" s="36"/>
      <c r="O69" s="36"/>
      <c r="P69" s="36"/>
      <c r="Q69" s="36"/>
      <c r="R69" s="36"/>
      <c r="S69" s="36"/>
      <c r="T69" s="36"/>
      <c r="U69" s="36"/>
      <c r="V69" s="36"/>
      <c r="W69" s="36"/>
      <c r="X69" s="36"/>
      <c r="Y69" s="36"/>
      <c r="Z69" s="36"/>
    </row>
    <row r="70" spans="1:26" ht="20.25" customHeight="1">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row>
    <row r="71" spans="1:26" ht="20.25" customHeight="1">
      <c r="A71" s="36"/>
      <c r="B71" s="36"/>
      <c r="C71" s="36"/>
      <c r="D71" s="36"/>
      <c r="E71" s="36"/>
      <c r="F71" s="36"/>
      <c r="G71" s="36"/>
      <c r="H71" s="36"/>
      <c r="I71" s="36"/>
      <c r="J71" s="36"/>
      <c r="K71" s="36"/>
      <c r="L71" s="36"/>
      <c r="M71" s="36"/>
      <c r="N71" s="36"/>
      <c r="O71" s="36"/>
      <c r="P71" s="36"/>
      <c r="Q71" s="36"/>
      <c r="R71" s="36"/>
      <c r="S71" s="36"/>
      <c r="T71" s="36"/>
      <c r="U71" s="36"/>
      <c r="V71" s="36"/>
      <c r="W71" s="36"/>
      <c r="X71" s="36"/>
      <c r="Y71" s="36"/>
      <c r="Z71" s="36"/>
    </row>
    <row r="72" spans="1:26" ht="20.25" customHeight="1">
      <c r="A72" s="36"/>
      <c r="B72" s="36"/>
      <c r="C72" s="36"/>
      <c r="D72" s="36"/>
      <c r="E72" s="36"/>
      <c r="F72" s="36"/>
      <c r="G72" s="36"/>
      <c r="H72" s="36"/>
      <c r="I72" s="36"/>
      <c r="J72" s="36"/>
      <c r="K72" s="36"/>
      <c r="L72" s="36"/>
      <c r="M72" s="36"/>
      <c r="N72" s="36"/>
      <c r="O72" s="36"/>
      <c r="P72" s="36"/>
      <c r="Q72" s="36"/>
      <c r="R72" s="36"/>
      <c r="S72" s="36"/>
      <c r="T72" s="36"/>
      <c r="U72" s="36"/>
      <c r="V72" s="36"/>
      <c r="W72" s="36"/>
      <c r="X72" s="36"/>
      <c r="Y72" s="36"/>
      <c r="Z72" s="36"/>
    </row>
    <row r="73" spans="1:26" ht="20.25" customHeight="1">
      <c r="A73" s="36"/>
      <c r="B73" s="36"/>
      <c r="C73" s="36"/>
      <c r="D73" s="36"/>
      <c r="E73" s="36"/>
      <c r="F73" s="36"/>
      <c r="G73" s="36"/>
      <c r="H73" s="36"/>
      <c r="I73" s="36"/>
      <c r="J73" s="36"/>
      <c r="K73" s="36"/>
      <c r="L73" s="36"/>
      <c r="M73" s="36"/>
      <c r="N73" s="36"/>
      <c r="O73" s="36"/>
      <c r="P73" s="36"/>
      <c r="Q73" s="36"/>
      <c r="R73" s="36"/>
      <c r="S73" s="36"/>
      <c r="T73" s="36"/>
      <c r="U73" s="36"/>
      <c r="V73" s="36"/>
      <c r="W73" s="36"/>
      <c r="X73" s="36"/>
      <c r="Y73" s="36"/>
      <c r="Z73" s="36"/>
    </row>
    <row r="74" spans="1:26" ht="20.25" customHeight="1">
      <c r="A74" s="36"/>
      <c r="B74" s="36"/>
      <c r="C74" s="36"/>
      <c r="D74" s="36"/>
      <c r="E74" s="36"/>
      <c r="F74" s="36"/>
      <c r="G74" s="36"/>
      <c r="H74" s="36"/>
      <c r="I74" s="36"/>
      <c r="J74" s="36"/>
      <c r="K74" s="36"/>
      <c r="L74" s="36"/>
      <c r="M74" s="36"/>
      <c r="N74" s="36"/>
      <c r="O74" s="36"/>
      <c r="P74" s="36"/>
      <c r="Q74" s="36"/>
      <c r="R74" s="36"/>
      <c r="S74" s="36"/>
      <c r="T74" s="36"/>
      <c r="U74" s="36"/>
      <c r="V74" s="36"/>
      <c r="W74" s="36"/>
      <c r="X74" s="36"/>
      <c r="Y74" s="36"/>
      <c r="Z74" s="36"/>
    </row>
    <row r="75" spans="1:26" ht="20.25" customHeight="1">
      <c r="A75" s="36"/>
      <c r="B75" s="36"/>
      <c r="C75" s="36"/>
      <c r="D75" s="36"/>
      <c r="E75" s="36"/>
      <c r="F75" s="36"/>
      <c r="G75" s="36"/>
      <c r="H75" s="36"/>
      <c r="I75" s="36"/>
      <c r="J75" s="36"/>
      <c r="K75" s="36"/>
      <c r="L75" s="36"/>
      <c r="M75" s="36"/>
      <c r="N75" s="36"/>
      <c r="O75" s="36"/>
      <c r="P75" s="36"/>
      <c r="Q75" s="36"/>
      <c r="R75" s="36"/>
      <c r="S75" s="36"/>
      <c r="T75" s="36"/>
      <c r="U75" s="36"/>
      <c r="V75" s="36"/>
      <c r="W75" s="36"/>
      <c r="X75" s="36"/>
      <c r="Y75" s="36"/>
      <c r="Z75" s="36"/>
    </row>
    <row r="76" spans="1:26" ht="20.25" customHeight="1">
      <c r="A76" s="36"/>
      <c r="B76" s="36"/>
      <c r="C76" s="30"/>
      <c r="D76" s="30"/>
      <c r="E76" s="30"/>
      <c r="F76" s="36"/>
      <c r="G76" s="36"/>
      <c r="H76" s="36"/>
      <c r="I76" s="36"/>
      <c r="J76" s="36"/>
      <c r="K76" s="36"/>
      <c r="L76" s="36"/>
      <c r="M76" s="36"/>
      <c r="N76" s="36"/>
      <c r="O76" s="36"/>
      <c r="P76" s="36"/>
      <c r="Q76" s="36"/>
      <c r="R76" s="36"/>
      <c r="S76" s="36"/>
      <c r="T76" s="36"/>
      <c r="U76" s="36"/>
      <c r="V76" s="36"/>
      <c r="W76" s="36"/>
      <c r="X76" s="36"/>
      <c r="Y76" s="36"/>
      <c r="Z76" s="36"/>
    </row>
    <row r="77" spans="1:26" ht="20.25" customHeight="1">
      <c r="A77" s="36"/>
      <c r="B77" s="36"/>
      <c r="C77" s="30"/>
      <c r="D77" s="30"/>
      <c r="E77" s="30"/>
      <c r="F77" s="21"/>
      <c r="G77" s="21"/>
      <c r="H77" s="30"/>
      <c r="I77" s="30"/>
      <c r="J77" s="10"/>
      <c r="K77" s="10"/>
      <c r="L77" s="10"/>
      <c r="M77" s="10"/>
      <c r="N77" s="10"/>
      <c r="O77" s="10"/>
      <c r="P77" s="10"/>
      <c r="Q77" s="10"/>
      <c r="R77" s="10"/>
      <c r="S77" s="10"/>
      <c r="T77" s="10"/>
      <c r="U77" s="10"/>
      <c r="V77" s="10"/>
      <c r="W77" s="10"/>
      <c r="X77" s="10"/>
      <c r="Y77" s="10"/>
      <c r="Z77" s="10"/>
    </row>
    <row r="78" spans="1:26" ht="20.25" customHeight="1">
      <c r="A78" s="36"/>
      <c r="B78" s="36"/>
      <c r="C78" s="36"/>
      <c r="D78" s="36"/>
      <c r="E78" s="36"/>
      <c r="F78" s="36"/>
      <c r="G78" s="30"/>
      <c r="H78" s="30"/>
      <c r="I78" s="10"/>
      <c r="J78" s="10"/>
      <c r="K78" s="10"/>
      <c r="L78" s="10"/>
      <c r="M78" s="10"/>
      <c r="N78" s="10"/>
      <c r="O78" s="10"/>
      <c r="P78" s="10"/>
      <c r="Q78" s="10"/>
      <c r="R78" s="10"/>
      <c r="S78" s="10"/>
      <c r="T78" s="10"/>
      <c r="U78" s="10"/>
      <c r="V78" s="10"/>
      <c r="W78" s="10"/>
      <c r="X78" s="10"/>
      <c r="Y78" s="10"/>
      <c r="Z78" s="10"/>
    </row>
    <row r="79" spans="1:26" ht="20.25" customHeight="1">
      <c r="A79" s="10"/>
      <c r="B79" s="30"/>
      <c r="C79" s="36"/>
      <c r="D79" s="36"/>
      <c r="E79" s="36"/>
      <c r="F79" s="36"/>
      <c r="G79" s="36"/>
      <c r="H79" s="36"/>
      <c r="I79" s="36"/>
      <c r="J79" s="36"/>
      <c r="K79" s="36"/>
      <c r="L79" s="36"/>
      <c r="M79" s="36"/>
      <c r="N79" s="36"/>
      <c r="O79" s="36"/>
      <c r="P79" s="36"/>
      <c r="Q79" s="36"/>
      <c r="R79" s="36"/>
      <c r="S79" s="36"/>
      <c r="T79" s="36"/>
      <c r="U79" s="36"/>
      <c r="V79" s="36"/>
      <c r="W79" s="36"/>
      <c r="X79" s="36"/>
      <c r="Y79" s="36"/>
      <c r="Z79" s="36"/>
    </row>
    <row r="80" spans="1:26" ht="20.25" customHeight="1">
      <c r="A80" s="10"/>
      <c r="B80" s="30"/>
      <c r="C80" s="42"/>
      <c r="D80" s="42"/>
      <c r="E80" s="42"/>
      <c r="F80" s="42"/>
      <c r="G80" s="42"/>
      <c r="H80" s="42"/>
      <c r="I80" s="42"/>
      <c r="J80" s="42"/>
      <c r="K80" s="42"/>
      <c r="L80" s="42"/>
      <c r="M80" s="42"/>
      <c r="N80" s="42"/>
      <c r="O80" s="42"/>
      <c r="P80" s="42"/>
      <c r="Q80" s="42"/>
      <c r="R80" s="42"/>
      <c r="S80" s="42"/>
      <c r="T80" s="42"/>
      <c r="U80" s="42"/>
      <c r="V80" s="42"/>
      <c r="W80" s="42"/>
      <c r="X80" s="42"/>
      <c r="Y80" s="42"/>
      <c r="Z80" s="42"/>
    </row>
    <row r="81" spans="1:26" ht="20.25" customHeight="1">
      <c r="A81" s="36"/>
      <c r="B81" s="30"/>
      <c r="C81" s="36"/>
      <c r="D81" s="36"/>
      <c r="E81" s="36"/>
      <c r="F81" s="36"/>
      <c r="G81" s="36"/>
      <c r="H81" s="36"/>
      <c r="I81" s="36"/>
      <c r="J81" s="36"/>
      <c r="K81" s="36"/>
      <c r="L81" s="36"/>
      <c r="M81" s="36"/>
      <c r="N81" s="36"/>
      <c r="O81" s="36"/>
      <c r="P81" s="36"/>
      <c r="Q81" s="36"/>
      <c r="R81" s="36"/>
      <c r="S81" s="36"/>
      <c r="T81" s="36"/>
      <c r="U81" s="36"/>
      <c r="V81" s="36"/>
      <c r="W81" s="36"/>
      <c r="X81" s="36"/>
      <c r="Y81" s="36"/>
      <c r="Z81" s="36"/>
    </row>
  </sheetData>
  <mergeCells count="95">
    <mergeCell ref="A44:Z46"/>
    <mergeCell ref="C37:F37"/>
    <mergeCell ref="C33:F33"/>
    <mergeCell ref="C35:F35"/>
    <mergeCell ref="G35:H35"/>
    <mergeCell ref="C36:F36"/>
    <mergeCell ref="G36:H36"/>
    <mergeCell ref="O36:P36"/>
    <mergeCell ref="A43:M43"/>
    <mergeCell ref="A41:S41"/>
    <mergeCell ref="V41:Z41"/>
    <mergeCell ref="A42:T42"/>
    <mergeCell ref="A29:S29"/>
    <mergeCell ref="C31:F31"/>
    <mergeCell ref="G31:H31"/>
    <mergeCell ref="C32:F32"/>
    <mergeCell ref="G32:H32"/>
    <mergeCell ref="O32:P32"/>
    <mergeCell ref="A26:S26"/>
    <mergeCell ref="T26:Z26"/>
    <mergeCell ref="A27:S27"/>
    <mergeCell ref="T27:Z27"/>
    <mergeCell ref="A28:S28"/>
    <mergeCell ref="T28:Z28"/>
    <mergeCell ref="A23:S23"/>
    <mergeCell ref="A24:S24"/>
    <mergeCell ref="T24:Z24"/>
    <mergeCell ref="A25:S25"/>
    <mergeCell ref="T25:Z25"/>
    <mergeCell ref="T20:U20"/>
    <mergeCell ref="V20:Z20"/>
    <mergeCell ref="A22:D22"/>
    <mergeCell ref="K22:L22"/>
    <mergeCell ref="O22:Z22"/>
    <mergeCell ref="A21:G21"/>
    <mergeCell ref="K21:L21"/>
    <mergeCell ref="M21:Z21"/>
    <mergeCell ref="A20:G20"/>
    <mergeCell ref="K20:L20"/>
    <mergeCell ref="M20:S20"/>
    <mergeCell ref="A18:G18"/>
    <mergeCell ref="K18:L18"/>
    <mergeCell ref="M18:S18"/>
    <mergeCell ref="T18:U18"/>
    <mergeCell ref="V18:Z18"/>
    <mergeCell ref="A19:G19"/>
    <mergeCell ref="K19:L19"/>
    <mergeCell ref="M19:S19"/>
    <mergeCell ref="T19:U19"/>
    <mergeCell ref="V19:Z19"/>
    <mergeCell ref="A16:G16"/>
    <mergeCell ref="K16:L16"/>
    <mergeCell ref="M16:S16"/>
    <mergeCell ref="T16:U16"/>
    <mergeCell ref="V16:Z16"/>
    <mergeCell ref="A17:G17"/>
    <mergeCell ref="K17:L17"/>
    <mergeCell ref="M17:S17"/>
    <mergeCell ref="T17:U17"/>
    <mergeCell ref="V17:Z17"/>
    <mergeCell ref="K13:L13"/>
    <mergeCell ref="M13:S13"/>
    <mergeCell ref="T13:U13"/>
    <mergeCell ref="V13:Z13"/>
    <mergeCell ref="A15:G15"/>
    <mergeCell ref="K15:L15"/>
    <mergeCell ref="M15:S15"/>
    <mergeCell ref="T15:U15"/>
    <mergeCell ref="V15:Z15"/>
    <mergeCell ref="A14:G14"/>
    <mergeCell ref="K14:L14"/>
    <mergeCell ref="M14:S14"/>
    <mergeCell ref="T14:U14"/>
    <mergeCell ref="V14:Z14"/>
    <mergeCell ref="A2:Z2"/>
    <mergeCell ref="A6:G6"/>
    <mergeCell ref="H6:Z6"/>
    <mergeCell ref="A7:G7"/>
    <mergeCell ref="A4:G5"/>
    <mergeCell ref="A8:Z8"/>
    <mergeCell ref="V10:Z10"/>
    <mergeCell ref="V23:Z23"/>
    <mergeCell ref="V29:Z29"/>
    <mergeCell ref="L4:Z5"/>
    <mergeCell ref="I4:K4"/>
    <mergeCell ref="I5:K5"/>
    <mergeCell ref="H7:Z7"/>
    <mergeCell ref="A9:Z9"/>
    <mergeCell ref="A12:G12"/>
    <mergeCell ref="H12:L12"/>
    <mergeCell ref="M12:S12"/>
    <mergeCell ref="T12:U12"/>
    <mergeCell ref="V12:Z12"/>
    <mergeCell ref="V11:Z11"/>
    <mergeCell ref="A13:G13"/>
  </mergeCells>
  <phoneticPr fontId="3"/>
  <dataValidations count="4">
    <dataValidation type="list" allowBlank="1" showInputMessage="1" showErrorMessage="1" sqref="AJ16" xr:uid="{00000000-0002-0000-0C00-000000000000}">
      <formula1>$AM$10:$AM$17</formula1>
    </dataValidation>
    <dataValidation type="custom" allowBlank="1" showInputMessage="1" showErrorMessage="1" sqref="V23:Z23" xr:uid="{00000000-0002-0000-0C00-000001000000}">
      <formula1>V11</formula1>
    </dataValidation>
    <dataValidation type="custom" allowBlank="1" showInputMessage="1" showErrorMessage="1" sqref="V29:Z29" xr:uid="{00000000-0002-0000-0C00-000002000000}">
      <formula1>V11</formula1>
    </dataValidation>
    <dataValidation type="custom" allowBlank="1" showInputMessage="1" showErrorMessage="1" sqref="V41:Z41" xr:uid="{00000000-0002-0000-0C00-000003000000}">
      <formula1>V24</formula1>
    </dataValidation>
  </dataValidations>
  <printOptions horizontalCentered="1" verticalCentered="1"/>
  <pageMargins left="0.39370078740157483" right="0" top="0.39370078740157483" bottom="0.39370078740157483" header="0" footer="0"/>
  <pageSetup paperSize="9" scale="8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
    <tabColor indexed="13"/>
  </sheetPr>
  <dimension ref="A1:AL86"/>
  <sheetViews>
    <sheetView view="pageBreakPreview" topLeftCell="A16" zoomScale="75" zoomScaleNormal="100" zoomScaleSheetLayoutView="75" workbookViewId="0">
      <selection activeCell="R34" sqref="R34"/>
    </sheetView>
  </sheetViews>
  <sheetFormatPr defaultColWidth="3.375" defaultRowHeight="20.25" customHeight="1"/>
  <cols>
    <col min="1" max="8" width="3.375" style="13"/>
    <col min="9" max="9" width="3.75" style="13" customWidth="1"/>
    <col min="10" max="10" width="3.625" style="13" customWidth="1"/>
    <col min="11" max="12" width="3.375" style="13"/>
    <col min="13" max="19" width="4" style="13" customWidth="1"/>
    <col min="20" max="21" width="7.375" style="13" customWidth="1"/>
    <col min="22" max="26" width="5" style="13" customWidth="1"/>
    <col min="27" max="16384" width="3.375" style="13"/>
  </cols>
  <sheetData>
    <row r="1" spans="1:38" ht="20.25" customHeight="1">
      <c r="A1" s="237"/>
      <c r="B1" s="8"/>
      <c r="C1" s="8"/>
      <c r="D1" s="8"/>
      <c r="E1" s="8"/>
      <c r="F1" s="8"/>
      <c r="G1" s="8"/>
      <c r="H1" s="8"/>
      <c r="I1" s="8"/>
      <c r="J1" s="8"/>
      <c r="K1" s="8"/>
      <c r="L1" s="8"/>
      <c r="M1" s="8"/>
      <c r="N1" s="8"/>
      <c r="O1" s="8"/>
      <c r="P1" s="8"/>
      <c r="Q1" s="8"/>
      <c r="R1" s="8"/>
      <c r="S1" s="8"/>
      <c r="T1" s="8"/>
      <c r="U1" s="8"/>
      <c r="V1" s="8"/>
      <c r="W1" s="8"/>
      <c r="X1" s="8"/>
      <c r="Y1" s="8"/>
      <c r="Z1" s="303" t="s">
        <v>225</v>
      </c>
    </row>
    <row r="2" spans="1:38" ht="20.25" customHeight="1">
      <c r="A2" s="1446" t="s">
        <v>294</v>
      </c>
      <c r="B2" s="1446"/>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row>
    <row r="3" spans="1:38" ht="20.25" customHeight="1" thickBot="1">
      <c r="A3" s="2"/>
      <c r="B3" s="2"/>
      <c r="C3" s="2"/>
      <c r="D3" s="2"/>
      <c r="E3" s="2"/>
      <c r="F3" s="2"/>
      <c r="G3" s="2"/>
      <c r="H3" s="2"/>
      <c r="I3" s="2"/>
      <c r="J3" s="2"/>
      <c r="K3" s="2"/>
      <c r="M3" s="2"/>
      <c r="N3" s="2"/>
      <c r="O3" s="12"/>
      <c r="P3" s="2"/>
      <c r="Q3" s="2"/>
      <c r="R3" s="12"/>
      <c r="T3" s="12"/>
      <c r="U3" s="12"/>
      <c r="V3" s="12"/>
      <c r="W3" s="12"/>
      <c r="X3" s="12"/>
      <c r="Y3" s="12"/>
      <c r="Z3" s="29" t="s">
        <v>215</v>
      </c>
    </row>
    <row r="4" spans="1:38" ht="27" customHeight="1">
      <c r="A4" s="1468" t="s">
        <v>259</v>
      </c>
      <c r="B4" s="1469"/>
      <c r="C4" s="1469"/>
      <c r="D4" s="1469"/>
      <c r="E4" s="1469"/>
      <c r="F4" s="1469"/>
      <c r="G4" s="1599"/>
      <c r="H4" s="715" t="s">
        <v>52</v>
      </c>
      <c r="I4" s="1588" t="s">
        <v>508</v>
      </c>
      <c r="J4" s="1588"/>
      <c r="K4" s="1589"/>
      <c r="L4" s="1641" t="s">
        <v>761</v>
      </c>
      <c r="M4" s="1642"/>
      <c r="N4" s="1642"/>
      <c r="O4" s="1642"/>
      <c r="P4" s="1642"/>
      <c r="Q4" s="1642"/>
      <c r="R4" s="1642"/>
      <c r="S4" s="1642"/>
      <c r="T4" s="1642"/>
      <c r="U4" s="1642"/>
      <c r="V4" s="1642"/>
      <c r="W4" s="1642"/>
      <c r="X4" s="1642"/>
      <c r="Y4" s="1642"/>
      <c r="Z4" s="1643"/>
    </row>
    <row r="5" spans="1:38" ht="26.25" customHeight="1">
      <c r="A5" s="1600"/>
      <c r="B5" s="1601"/>
      <c r="C5" s="1601"/>
      <c r="D5" s="1601"/>
      <c r="E5" s="1601"/>
      <c r="F5" s="1601"/>
      <c r="G5" s="1602"/>
      <c r="H5" s="716" t="s">
        <v>2</v>
      </c>
      <c r="I5" s="1590" t="s">
        <v>509</v>
      </c>
      <c r="J5" s="1590"/>
      <c r="K5" s="1591"/>
      <c r="L5" s="1644"/>
      <c r="M5" s="1645"/>
      <c r="N5" s="1645"/>
      <c r="O5" s="1645"/>
      <c r="P5" s="1645"/>
      <c r="Q5" s="1645"/>
      <c r="R5" s="1645"/>
      <c r="S5" s="1645"/>
      <c r="T5" s="1645"/>
      <c r="U5" s="1645"/>
      <c r="V5" s="1645"/>
      <c r="W5" s="1645"/>
      <c r="X5" s="1645"/>
      <c r="Y5" s="1645"/>
      <c r="Z5" s="1646"/>
    </row>
    <row r="6" spans="1:38" ht="13.5" customHeight="1">
      <c r="A6" s="1473" t="s">
        <v>0</v>
      </c>
      <c r="B6" s="1474"/>
      <c r="C6" s="1474"/>
      <c r="D6" s="1474"/>
      <c r="E6" s="1474"/>
      <c r="F6" s="1474"/>
      <c r="G6" s="1595"/>
      <c r="H6" s="1542" t="s">
        <v>511</v>
      </c>
      <c r="I6" s="1476"/>
      <c r="J6" s="1476"/>
      <c r="K6" s="1476"/>
      <c r="L6" s="1596"/>
      <c r="M6" s="1596"/>
      <c r="N6" s="1596"/>
      <c r="O6" s="1596"/>
      <c r="P6" s="1596"/>
      <c r="Q6" s="1596"/>
      <c r="R6" s="1596"/>
      <c r="S6" s="1596"/>
      <c r="T6" s="1596"/>
      <c r="U6" s="1596"/>
      <c r="V6" s="1596"/>
      <c r="W6" s="1596"/>
      <c r="X6" s="1596"/>
      <c r="Y6" s="1596"/>
      <c r="Z6" s="1597"/>
    </row>
    <row r="7" spans="1:38" ht="33.75" customHeight="1" thickBot="1">
      <c r="A7" s="1478" t="s">
        <v>216</v>
      </c>
      <c r="B7" s="1479"/>
      <c r="C7" s="1479"/>
      <c r="D7" s="1479"/>
      <c r="E7" s="1479"/>
      <c r="F7" s="1479"/>
      <c r="G7" s="1598"/>
      <c r="H7" s="1547" t="s">
        <v>510</v>
      </c>
      <c r="I7" s="1481"/>
      <c r="J7" s="1481"/>
      <c r="K7" s="1481"/>
      <c r="L7" s="1481"/>
      <c r="M7" s="1481"/>
      <c r="N7" s="1481"/>
      <c r="O7" s="1481"/>
      <c r="P7" s="1481"/>
      <c r="Q7" s="1481"/>
      <c r="R7" s="1481"/>
      <c r="S7" s="1481"/>
      <c r="T7" s="1481"/>
      <c r="U7" s="1481"/>
      <c r="V7" s="1481"/>
      <c r="W7" s="1481"/>
      <c r="X7" s="1481"/>
      <c r="Y7" s="1481"/>
      <c r="Z7" s="1482"/>
    </row>
    <row r="8" spans="1:38" ht="20.25" customHeight="1">
      <c r="A8" s="1469"/>
      <c r="B8" s="1469"/>
      <c r="C8" s="1469"/>
      <c r="D8" s="1469"/>
      <c r="E8" s="1469"/>
      <c r="F8" s="1469"/>
      <c r="G8" s="1469"/>
      <c r="H8" s="1469"/>
      <c r="I8" s="1469"/>
      <c r="J8" s="1469"/>
      <c r="K8" s="1469"/>
      <c r="L8" s="1469"/>
      <c r="M8" s="1469"/>
      <c r="N8" s="1469"/>
      <c r="O8" s="1469"/>
      <c r="P8" s="1469"/>
      <c r="Q8" s="1469"/>
      <c r="R8" s="1469"/>
      <c r="S8" s="1469"/>
      <c r="T8" s="1469"/>
      <c r="U8" s="1469"/>
      <c r="V8" s="1469"/>
      <c r="W8" s="1469"/>
      <c r="X8" s="1469"/>
      <c r="Y8" s="1469"/>
      <c r="Z8" s="1469"/>
    </row>
    <row r="9" spans="1:38" ht="20.25" customHeight="1">
      <c r="A9" s="1483" t="s">
        <v>291</v>
      </c>
      <c r="B9" s="1483"/>
      <c r="C9" s="1483"/>
      <c r="D9" s="1483"/>
      <c r="E9" s="1483"/>
      <c r="F9" s="1483"/>
      <c r="G9" s="1483"/>
      <c r="H9" s="1483"/>
      <c r="I9" s="1483"/>
      <c r="J9" s="1483"/>
      <c r="K9" s="1483"/>
      <c r="L9" s="1483"/>
      <c r="M9" s="1483"/>
      <c r="N9" s="1483"/>
      <c r="O9" s="1483"/>
      <c r="P9" s="1483"/>
      <c r="Q9" s="1483"/>
      <c r="R9" s="1483"/>
      <c r="S9" s="1483"/>
      <c r="T9" s="1483"/>
      <c r="U9" s="1483"/>
      <c r="V9" s="1483"/>
      <c r="W9" s="1483"/>
      <c r="X9" s="1483"/>
      <c r="Y9" s="1483"/>
      <c r="Z9" s="1483"/>
    </row>
    <row r="10" spans="1:38" ht="30" customHeight="1">
      <c r="A10" s="8" t="s">
        <v>318</v>
      </c>
      <c r="B10" s="8"/>
      <c r="C10" s="8"/>
      <c r="D10" s="8"/>
      <c r="E10" s="8"/>
      <c r="F10" s="8"/>
      <c r="G10" s="8"/>
      <c r="H10" s="8"/>
      <c r="I10" s="8"/>
      <c r="J10" s="8"/>
      <c r="K10" s="8"/>
      <c r="L10" s="8"/>
      <c r="M10" s="8"/>
      <c r="N10" s="8"/>
      <c r="O10" s="8"/>
      <c r="P10" s="8"/>
      <c r="Q10" s="8"/>
      <c r="R10" s="8"/>
      <c r="S10" s="8"/>
      <c r="T10" s="8"/>
      <c r="U10" s="8"/>
      <c r="V10" s="1455" t="s">
        <v>577</v>
      </c>
      <c r="W10" s="1456"/>
      <c r="X10" s="1456"/>
      <c r="Y10" s="1456"/>
      <c r="Z10" s="1457"/>
    </row>
    <row r="11" spans="1:38" ht="20.25" customHeight="1">
      <c r="A11" s="376"/>
      <c r="B11" s="376"/>
      <c r="C11" s="376"/>
      <c r="D11" s="376"/>
      <c r="E11" s="376"/>
      <c r="F11" s="376"/>
      <c r="G11" s="376"/>
      <c r="H11" s="376"/>
      <c r="I11" s="376"/>
      <c r="J11" s="376"/>
      <c r="K11" s="376"/>
      <c r="L11" s="376"/>
      <c r="M11" s="376"/>
      <c r="N11" s="376"/>
      <c r="O11" s="376"/>
      <c r="P11" s="376"/>
      <c r="Q11" s="376"/>
      <c r="R11" s="376"/>
      <c r="S11" s="376"/>
      <c r="T11" s="376"/>
      <c r="U11" s="376"/>
      <c r="V11" s="1522" t="str">
        <f>'★別紙1-1（実績）'!$G$4</f>
        <v>(基準：Ｒ7.10.31）</v>
      </c>
      <c r="W11" s="1522"/>
      <c r="X11" s="1522"/>
      <c r="Y11" s="1522"/>
      <c r="Z11" s="1522"/>
    </row>
    <row r="12" spans="1:38" ht="20.25" customHeight="1">
      <c r="A12" s="1449" t="s">
        <v>42</v>
      </c>
      <c r="B12" s="1450"/>
      <c r="C12" s="1450"/>
      <c r="D12" s="1450"/>
      <c r="E12" s="1450"/>
      <c r="F12" s="1450"/>
      <c r="G12" s="1451"/>
      <c r="H12" s="1452" t="s">
        <v>257</v>
      </c>
      <c r="I12" s="1453"/>
      <c r="J12" s="1453"/>
      <c r="K12" s="1453"/>
      <c r="L12" s="1454"/>
      <c r="M12" s="1452" t="s">
        <v>217</v>
      </c>
      <c r="N12" s="1453"/>
      <c r="O12" s="1453"/>
      <c r="P12" s="1453"/>
      <c r="Q12" s="1453"/>
      <c r="R12" s="1453"/>
      <c r="S12" s="1453"/>
      <c r="T12" s="1452" t="s">
        <v>258</v>
      </c>
      <c r="U12" s="1453"/>
      <c r="V12" s="1452" t="s">
        <v>218</v>
      </c>
      <c r="W12" s="1453"/>
      <c r="X12" s="1453"/>
      <c r="Y12" s="1453"/>
      <c r="Z12" s="1454"/>
      <c r="AL12" s="6"/>
    </row>
    <row r="13" spans="1:38" ht="25.5" customHeight="1">
      <c r="A13" s="1553" t="s">
        <v>296</v>
      </c>
      <c r="B13" s="1554"/>
      <c r="C13" s="1554"/>
      <c r="D13" s="1554"/>
      <c r="E13" s="1554"/>
      <c r="F13" s="1554"/>
      <c r="G13" s="1555"/>
      <c r="H13" s="238" t="s">
        <v>31</v>
      </c>
      <c r="I13" s="33" t="s">
        <v>219</v>
      </c>
      <c r="J13" s="239" t="s">
        <v>32</v>
      </c>
      <c r="K13" s="1464" t="s">
        <v>220</v>
      </c>
      <c r="L13" s="1465"/>
      <c r="M13" s="1647" t="s">
        <v>737</v>
      </c>
      <c r="N13" s="1648"/>
      <c r="O13" s="1648"/>
      <c r="P13" s="1648"/>
      <c r="Q13" s="1648"/>
      <c r="R13" s="1648"/>
      <c r="S13" s="1649"/>
      <c r="T13" s="1636" t="s">
        <v>738</v>
      </c>
      <c r="U13" s="1637"/>
      <c r="V13" s="1638" t="s">
        <v>739</v>
      </c>
      <c r="W13" s="1639"/>
      <c r="X13" s="1639"/>
      <c r="Y13" s="1639"/>
      <c r="Z13" s="1640"/>
      <c r="AL13" s="6"/>
    </row>
    <row r="14" spans="1:38" ht="29.25" customHeight="1">
      <c r="A14" s="1557" t="s">
        <v>287</v>
      </c>
      <c r="B14" s="1558"/>
      <c r="C14" s="1558"/>
      <c r="D14" s="1558"/>
      <c r="E14" s="1558"/>
      <c r="F14" s="1558"/>
      <c r="G14" s="1559"/>
      <c r="H14" s="238" t="s">
        <v>288</v>
      </c>
      <c r="I14" s="33" t="s">
        <v>219</v>
      </c>
      <c r="J14" s="239" t="s">
        <v>32</v>
      </c>
      <c r="K14" s="1487" t="s">
        <v>220</v>
      </c>
      <c r="L14" s="1488"/>
      <c r="M14" s="1560" t="s">
        <v>789</v>
      </c>
      <c r="N14" s="1561"/>
      <c r="O14" s="1561"/>
      <c r="P14" s="1561"/>
      <c r="Q14" s="1561"/>
      <c r="R14" s="1561"/>
      <c r="S14" s="1562"/>
      <c r="T14" s="1563" t="s">
        <v>788</v>
      </c>
      <c r="U14" s="1564"/>
      <c r="V14" s="1532" t="s">
        <v>24</v>
      </c>
      <c r="W14" s="1533"/>
      <c r="X14" s="1533"/>
      <c r="Y14" s="1533"/>
      <c r="Z14" s="1534"/>
      <c r="AL14" s="6"/>
    </row>
    <row r="15" spans="1:38" ht="28.5" customHeight="1">
      <c r="A15" s="1557" t="s">
        <v>622</v>
      </c>
      <c r="B15" s="1558"/>
      <c r="C15" s="1558"/>
      <c r="D15" s="1558"/>
      <c r="E15" s="1558"/>
      <c r="F15" s="1558"/>
      <c r="G15" s="1559"/>
      <c r="H15" s="345" t="s">
        <v>623</v>
      </c>
      <c r="I15" s="33" t="s">
        <v>219</v>
      </c>
      <c r="J15" s="346" t="s">
        <v>288</v>
      </c>
      <c r="K15" s="1487" t="s">
        <v>220</v>
      </c>
      <c r="L15" s="1488"/>
      <c r="M15" s="1560" t="s">
        <v>734</v>
      </c>
      <c r="N15" s="1561"/>
      <c r="O15" s="1561"/>
      <c r="P15" s="1561"/>
      <c r="Q15" s="1561"/>
      <c r="R15" s="1561"/>
      <c r="S15" s="1562"/>
      <c r="T15" s="1563" t="s">
        <v>735</v>
      </c>
      <c r="U15" s="1564"/>
      <c r="V15" s="1532" t="s">
        <v>740</v>
      </c>
      <c r="W15" s="1533"/>
      <c r="X15" s="1533"/>
      <c r="Y15" s="1533"/>
      <c r="Z15" s="1534"/>
      <c r="AL15" s="6"/>
    </row>
    <row r="16" spans="1:38" ht="25.5" customHeight="1">
      <c r="A16" s="1603"/>
      <c r="B16" s="1604"/>
      <c r="C16" s="1604"/>
      <c r="D16" s="1604"/>
      <c r="E16" s="1604"/>
      <c r="F16" s="1604"/>
      <c r="G16" s="1605"/>
      <c r="H16" s="345" t="s">
        <v>625</v>
      </c>
      <c r="I16" s="33" t="s">
        <v>219</v>
      </c>
      <c r="J16" s="346" t="s">
        <v>288</v>
      </c>
      <c r="K16" s="1487" t="s">
        <v>220</v>
      </c>
      <c r="L16" s="1488"/>
      <c r="M16" s="1650" t="s">
        <v>295</v>
      </c>
      <c r="N16" s="1651"/>
      <c r="O16" s="1651"/>
      <c r="P16" s="1651"/>
      <c r="Q16" s="1651"/>
      <c r="R16" s="1651"/>
      <c r="S16" s="1652"/>
      <c r="T16" s="1491"/>
      <c r="U16" s="1492"/>
      <c r="V16" s="1603"/>
      <c r="W16" s="1604"/>
      <c r="X16" s="1604"/>
      <c r="Y16" s="1604"/>
      <c r="Z16" s="1605"/>
      <c r="AL16" s="6"/>
    </row>
    <row r="17" spans="1:38" ht="25.5" customHeight="1">
      <c r="A17" s="1603"/>
      <c r="B17" s="1604"/>
      <c r="C17" s="1604"/>
      <c r="D17" s="1604"/>
      <c r="E17" s="1604"/>
      <c r="F17" s="1604"/>
      <c r="G17" s="1605"/>
      <c r="H17" s="32"/>
      <c r="I17" s="33" t="s">
        <v>219</v>
      </c>
      <c r="J17" s="34"/>
      <c r="K17" s="1487" t="s">
        <v>220</v>
      </c>
      <c r="L17" s="1488"/>
      <c r="M17" s="1493"/>
      <c r="N17" s="1494"/>
      <c r="O17" s="1494"/>
      <c r="P17" s="1494"/>
      <c r="Q17" s="1494"/>
      <c r="R17" s="1494"/>
      <c r="S17" s="1494"/>
      <c r="T17" s="1491"/>
      <c r="U17" s="1492"/>
      <c r="V17" s="1603"/>
      <c r="W17" s="1604"/>
      <c r="X17" s="1604"/>
      <c r="Y17" s="1604"/>
      <c r="Z17" s="1605"/>
      <c r="AL17" s="6"/>
    </row>
    <row r="18" spans="1:38" ht="25.5" customHeight="1">
      <c r="A18" s="1603"/>
      <c r="B18" s="1604"/>
      <c r="C18" s="1604"/>
      <c r="D18" s="1604"/>
      <c r="E18" s="1604"/>
      <c r="F18" s="1604"/>
      <c r="G18" s="1605"/>
      <c r="H18" s="32"/>
      <c r="I18" s="33" t="s">
        <v>219</v>
      </c>
      <c r="J18" s="34"/>
      <c r="K18" s="1487" t="s">
        <v>220</v>
      </c>
      <c r="L18" s="1488"/>
      <c r="M18" s="1493"/>
      <c r="N18" s="1494"/>
      <c r="O18" s="1494"/>
      <c r="P18" s="1494"/>
      <c r="Q18" s="1494"/>
      <c r="R18" s="1494"/>
      <c r="S18" s="1494"/>
      <c r="T18" s="1491"/>
      <c r="U18" s="1492"/>
      <c r="V18" s="1603"/>
      <c r="W18" s="1604"/>
      <c r="X18" s="1604"/>
      <c r="Y18" s="1604"/>
      <c r="Z18" s="1605"/>
      <c r="AL18" s="6"/>
    </row>
    <row r="19" spans="1:38" ht="25.5" customHeight="1">
      <c r="A19" s="1603"/>
      <c r="B19" s="1604"/>
      <c r="C19" s="1604"/>
      <c r="D19" s="1604"/>
      <c r="E19" s="1604"/>
      <c r="F19" s="1604"/>
      <c r="G19" s="1605"/>
      <c r="H19" s="32"/>
      <c r="I19" s="33" t="s">
        <v>219</v>
      </c>
      <c r="J19" s="34"/>
      <c r="K19" s="1487" t="s">
        <v>220</v>
      </c>
      <c r="L19" s="1488"/>
      <c r="M19" s="1495"/>
      <c r="N19" s="1496"/>
      <c r="O19" s="1496"/>
      <c r="P19" s="1496"/>
      <c r="Q19" s="1496"/>
      <c r="R19" s="1496"/>
      <c r="S19" s="1496"/>
      <c r="T19" s="1491"/>
      <c r="U19" s="1492"/>
      <c r="V19" s="1603"/>
      <c r="W19" s="1604"/>
      <c r="X19" s="1604"/>
      <c r="Y19" s="1604"/>
      <c r="Z19" s="1605"/>
      <c r="AL19" s="6"/>
    </row>
    <row r="20" spans="1:38" ht="25.5" customHeight="1" thickBot="1">
      <c r="A20" s="1620"/>
      <c r="B20" s="1621"/>
      <c r="C20" s="1621"/>
      <c r="D20" s="1621"/>
      <c r="E20" s="1621"/>
      <c r="F20" s="1621"/>
      <c r="G20" s="1622"/>
      <c r="H20" s="37"/>
      <c r="I20" s="240" t="s">
        <v>219</v>
      </c>
      <c r="J20" s="38"/>
      <c r="K20" s="1500" t="s">
        <v>220</v>
      </c>
      <c r="L20" s="1501"/>
      <c r="M20" s="1502"/>
      <c r="N20" s="1503"/>
      <c r="O20" s="1503"/>
      <c r="P20" s="1503"/>
      <c r="Q20" s="1503"/>
      <c r="R20" s="1503"/>
      <c r="S20" s="1503"/>
      <c r="T20" s="1504"/>
      <c r="U20" s="1505"/>
      <c r="V20" s="1609"/>
      <c r="W20" s="1610"/>
      <c r="X20" s="1610"/>
      <c r="Y20" s="1610"/>
      <c r="Z20" s="1611"/>
    </row>
    <row r="21" spans="1:38" ht="20.25" customHeight="1" thickTop="1">
      <c r="A21" s="1570" t="s">
        <v>624</v>
      </c>
      <c r="B21" s="1571"/>
      <c r="C21" s="1571"/>
      <c r="D21" s="1571"/>
      <c r="E21" s="1571"/>
      <c r="F21" s="1571"/>
      <c r="G21" s="1572"/>
      <c r="H21" s="347" t="s">
        <v>625</v>
      </c>
      <c r="I21" s="242" t="s">
        <v>219</v>
      </c>
      <c r="J21" s="348" t="s">
        <v>288</v>
      </c>
      <c r="K21" s="1514" t="s">
        <v>220</v>
      </c>
      <c r="L21" s="1515"/>
      <c r="M21" s="1516" t="s">
        <v>285</v>
      </c>
      <c r="N21" s="1517"/>
      <c r="O21" s="1517"/>
      <c r="P21" s="1517"/>
      <c r="Q21" s="1517"/>
      <c r="R21" s="1517"/>
      <c r="S21" s="1517"/>
      <c r="T21" s="1517"/>
      <c r="U21" s="1517"/>
      <c r="V21" s="1517"/>
      <c r="W21" s="1517"/>
      <c r="X21" s="1517"/>
      <c r="Y21" s="1517"/>
      <c r="Z21" s="1518"/>
    </row>
    <row r="22" spans="1:38" s="270" customFormat="1" ht="30" customHeight="1">
      <c r="A22" s="1612" t="s">
        <v>226</v>
      </c>
      <c r="B22" s="1613"/>
      <c r="C22" s="1613"/>
      <c r="D22" s="1613"/>
      <c r="E22" s="641" t="s">
        <v>52</v>
      </c>
      <c r="F22" s="640" t="s">
        <v>297</v>
      </c>
      <c r="G22" s="640"/>
      <c r="H22" s="267" t="s">
        <v>623</v>
      </c>
      <c r="I22" s="268" t="s">
        <v>219</v>
      </c>
      <c r="J22" s="267" t="s">
        <v>288</v>
      </c>
      <c r="K22" s="1614" t="s">
        <v>220</v>
      </c>
      <c r="L22" s="1614"/>
      <c r="M22" s="269" t="s">
        <v>11</v>
      </c>
      <c r="N22" s="264" t="s">
        <v>2</v>
      </c>
      <c r="O22" s="1615" t="s">
        <v>535</v>
      </c>
      <c r="P22" s="1615"/>
      <c r="Q22" s="1615"/>
      <c r="R22" s="1615"/>
      <c r="S22" s="1615"/>
      <c r="T22" s="1615"/>
      <c r="U22" s="1615"/>
      <c r="V22" s="1615"/>
      <c r="W22" s="1615"/>
      <c r="X22" s="1615"/>
      <c r="Y22" s="1615"/>
      <c r="Z22" s="1616"/>
    </row>
    <row r="23" spans="1:38" ht="20.25" customHeight="1">
      <c r="A23" s="1623" t="s">
        <v>354</v>
      </c>
      <c r="B23" s="1623"/>
      <c r="C23" s="1623"/>
      <c r="D23" s="1623"/>
      <c r="E23" s="1623"/>
      <c r="F23" s="1623"/>
      <c r="G23" s="1623"/>
      <c r="H23" s="1623"/>
      <c r="I23" s="1623"/>
      <c r="J23" s="1623"/>
      <c r="K23" s="1623"/>
      <c r="L23" s="1623"/>
      <c r="M23" s="1623"/>
      <c r="N23" s="1623"/>
      <c r="O23" s="1623"/>
      <c r="P23" s="1623"/>
      <c r="Q23" s="1623"/>
      <c r="R23" s="1623"/>
      <c r="S23" s="1623"/>
      <c r="T23" s="378"/>
      <c r="U23" s="378"/>
      <c r="V23" s="1458" t="str">
        <f>V11</f>
        <v>(基準：Ｒ7.10.31）</v>
      </c>
      <c r="W23" s="1458"/>
      <c r="X23" s="1458"/>
      <c r="Y23" s="1458"/>
      <c r="Z23" s="1458"/>
    </row>
    <row r="24" spans="1:38" ht="20.25" customHeight="1">
      <c r="A24" s="1452" t="s">
        <v>223</v>
      </c>
      <c r="B24" s="1453"/>
      <c r="C24" s="1453"/>
      <c r="D24" s="1453"/>
      <c r="E24" s="1453"/>
      <c r="F24" s="1453"/>
      <c r="G24" s="1453"/>
      <c r="H24" s="1453"/>
      <c r="I24" s="1453"/>
      <c r="J24" s="1453"/>
      <c r="K24" s="1453"/>
      <c r="L24" s="1453"/>
      <c r="M24" s="1453"/>
      <c r="N24" s="1453"/>
      <c r="O24" s="1453"/>
      <c r="P24" s="1453"/>
      <c r="Q24" s="1453"/>
      <c r="R24" s="1453"/>
      <c r="S24" s="1453"/>
      <c r="T24" s="1452" t="s">
        <v>227</v>
      </c>
      <c r="U24" s="1453"/>
      <c r="V24" s="1453"/>
      <c r="W24" s="1453"/>
      <c r="X24" s="1453"/>
      <c r="Y24" s="1453"/>
      <c r="Z24" s="1454"/>
    </row>
    <row r="25" spans="1:38" ht="20.25" customHeight="1">
      <c r="A25" s="1633" t="s">
        <v>736</v>
      </c>
      <c r="B25" s="1634"/>
      <c r="C25" s="1634"/>
      <c r="D25" s="1634"/>
      <c r="E25" s="1634"/>
      <c r="F25" s="1634"/>
      <c r="G25" s="1634"/>
      <c r="H25" s="1634"/>
      <c r="I25" s="1634"/>
      <c r="J25" s="1634"/>
      <c r="K25" s="1634"/>
      <c r="L25" s="1634"/>
      <c r="M25" s="1634"/>
      <c r="N25" s="1634"/>
      <c r="O25" s="1634"/>
      <c r="P25" s="1634"/>
      <c r="Q25" s="1634"/>
      <c r="R25" s="1634"/>
      <c r="S25" s="1635"/>
      <c r="T25" s="1633" t="s">
        <v>27</v>
      </c>
      <c r="U25" s="1634"/>
      <c r="V25" s="1634"/>
      <c r="W25" s="1634"/>
      <c r="X25" s="1634"/>
      <c r="Y25" s="1634"/>
      <c r="Z25" s="1635"/>
    </row>
    <row r="26" spans="1:38" ht="20.25" customHeight="1">
      <c r="A26" s="1579" t="s">
        <v>48</v>
      </c>
      <c r="B26" s="1580"/>
      <c r="C26" s="1580"/>
      <c r="D26" s="1580"/>
      <c r="E26" s="1580"/>
      <c r="F26" s="1580"/>
      <c r="G26" s="1580"/>
      <c r="H26" s="1580"/>
      <c r="I26" s="1580"/>
      <c r="J26" s="1580"/>
      <c r="K26" s="1580"/>
      <c r="L26" s="1580"/>
      <c r="M26" s="1580"/>
      <c r="N26" s="1580"/>
      <c r="O26" s="1580"/>
      <c r="P26" s="1580"/>
      <c r="Q26" s="1580"/>
      <c r="R26" s="1580"/>
      <c r="S26" s="1581"/>
      <c r="T26" s="1579" t="s">
        <v>27</v>
      </c>
      <c r="U26" s="1580"/>
      <c r="V26" s="1580"/>
      <c r="W26" s="1580"/>
      <c r="X26" s="1580"/>
      <c r="Y26" s="1580"/>
      <c r="Z26" s="1581"/>
    </row>
    <row r="27" spans="1:38" ht="20.25" customHeight="1">
      <c r="A27" s="1579" t="s">
        <v>49</v>
      </c>
      <c r="B27" s="1580"/>
      <c r="C27" s="1580"/>
      <c r="D27" s="1580"/>
      <c r="E27" s="1580"/>
      <c r="F27" s="1580"/>
      <c r="G27" s="1580"/>
      <c r="H27" s="1580"/>
      <c r="I27" s="1580"/>
      <c r="J27" s="1580"/>
      <c r="K27" s="1580"/>
      <c r="L27" s="1580"/>
      <c r="M27" s="1580"/>
      <c r="N27" s="1580"/>
      <c r="O27" s="1580"/>
      <c r="P27" s="1580"/>
      <c r="Q27" s="1580"/>
      <c r="R27" s="1580"/>
      <c r="S27" s="1581"/>
      <c r="T27" s="1579" t="s">
        <v>28</v>
      </c>
      <c r="U27" s="1580"/>
      <c r="V27" s="1580"/>
      <c r="W27" s="1580"/>
      <c r="X27" s="1580"/>
      <c r="Y27" s="1580"/>
      <c r="Z27" s="1581"/>
    </row>
    <row r="28" spans="1:38" ht="20.25" customHeight="1">
      <c r="A28" s="1506"/>
      <c r="B28" s="1507"/>
      <c r="C28" s="1507"/>
      <c r="D28" s="1507"/>
      <c r="E28" s="1507"/>
      <c r="F28" s="1507"/>
      <c r="G28" s="1507"/>
      <c r="H28" s="1507"/>
      <c r="I28" s="1507"/>
      <c r="J28" s="1507"/>
      <c r="K28" s="1507"/>
      <c r="L28" s="1507"/>
      <c r="M28" s="1507"/>
      <c r="N28" s="1507"/>
      <c r="O28" s="1507"/>
      <c r="P28" s="1507"/>
      <c r="Q28" s="1507"/>
      <c r="R28" s="1507"/>
      <c r="S28" s="1507"/>
      <c r="T28" s="1506"/>
      <c r="U28" s="1507"/>
      <c r="V28" s="1507"/>
      <c r="W28" s="1507"/>
      <c r="X28" s="1507"/>
      <c r="Y28" s="1507"/>
      <c r="Z28" s="1508"/>
    </row>
    <row r="29" spans="1:38" ht="20.25" customHeight="1">
      <c r="A29" s="1624" t="s">
        <v>355</v>
      </c>
      <c r="B29" s="1624"/>
      <c r="C29" s="1624"/>
      <c r="D29" s="1624"/>
      <c r="E29" s="1624"/>
      <c r="F29" s="1624"/>
      <c r="G29" s="1624"/>
      <c r="H29" s="1624"/>
      <c r="I29" s="1624"/>
      <c r="J29" s="1624"/>
      <c r="K29" s="1624"/>
      <c r="L29" s="1624"/>
      <c r="M29" s="1624"/>
      <c r="N29" s="1624"/>
      <c r="O29" s="1624"/>
      <c r="P29" s="1624"/>
      <c r="Q29" s="1624"/>
      <c r="R29" s="1624"/>
      <c r="S29" s="1624"/>
      <c r="T29" s="378"/>
      <c r="U29" s="378"/>
      <c r="V29" s="1458" t="str">
        <f>V11</f>
        <v>(基準：Ｒ7.10.31）</v>
      </c>
      <c r="W29" s="1458"/>
      <c r="X29" s="1458"/>
      <c r="Y29" s="1458"/>
      <c r="Z29" s="1458"/>
    </row>
    <row r="30" spans="1:38" ht="20.25" customHeight="1">
      <c r="A30" s="247" t="s">
        <v>626</v>
      </c>
      <c r="B30" s="3"/>
      <c r="C30" s="3"/>
      <c r="D30" s="3"/>
      <c r="E30" s="3"/>
      <c r="F30" s="3"/>
      <c r="G30" s="3"/>
      <c r="H30" s="3"/>
      <c r="I30" s="3"/>
      <c r="J30" s="3"/>
      <c r="K30" s="3"/>
      <c r="L30" s="3"/>
      <c r="M30" s="3"/>
      <c r="N30" s="3"/>
      <c r="O30" s="3"/>
      <c r="P30" s="3"/>
      <c r="Q30" s="3"/>
      <c r="R30" s="3"/>
      <c r="S30" s="3"/>
      <c r="T30" s="3"/>
      <c r="U30" s="3"/>
      <c r="V30" s="3"/>
      <c r="W30" s="3"/>
      <c r="X30" s="3"/>
      <c r="Y30" s="3"/>
      <c r="Z30" s="11"/>
    </row>
    <row r="31" spans="1:38" ht="20.25" customHeight="1">
      <c r="A31" s="171"/>
      <c r="B31" s="313" t="s">
        <v>52</v>
      </c>
      <c r="C31" s="1433" t="s">
        <v>244</v>
      </c>
      <c r="D31" s="1433"/>
      <c r="E31" s="1433"/>
      <c r="F31" s="1433"/>
      <c r="G31" s="1631" t="s">
        <v>171</v>
      </c>
      <c r="H31" s="1631"/>
      <c r="I31" s="244">
        <v>24</v>
      </c>
      <c r="J31" s="2" t="s">
        <v>172</v>
      </c>
      <c r="K31" s="244">
        <v>10</v>
      </c>
      <c r="L31" s="2" t="s">
        <v>173</v>
      </c>
      <c r="M31" s="244">
        <v>1</v>
      </c>
      <c r="N31" s="2" t="s">
        <v>180</v>
      </c>
      <c r="O31" s="14"/>
      <c r="P31" s="14"/>
      <c r="Q31" s="14"/>
      <c r="R31" s="14"/>
      <c r="S31" s="14"/>
      <c r="T31" s="14"/>
      <c r="U31" s="14"/>
      <c r="V31" s="14"/>
      <c r="W31" s="14"/>
      <c r="X31" s="14"/>
      <c r="Y31" s="14"/>
      <c r="Z31" s="160"/>
    </row>
    <row r="32" spans="1:38" ht="20.25" customHeight="1">
      <c r="A32" s="171"/>
      <c r="B32" s="18" t="s">
        <v>351</v>
      </c>
      <c r="C32" s="1433" t="s">
        <v>245</v>
      </c>
      <c r="D32" s="1433"/>
      <c r="E32" s="1433"/>
      <c r="F32" s="1433"/>
      <c r="G32" s="1528" t="s">
        <v>599</v>
      </c>
      <c r="H32" s="1528"/>
      <c r="I32" s="18"/>
      <c r="J32" s="2" t="s">
        <v>172</v>
      </c>
      <c r="K32" s="18"/>
      <c r="L32" s="2" t="s">
        <v>173</v>
      </c>
      <c r="M32" s="18"/>
      <c r="N32" s="2" t="s">
        <v>180</v>
      </c>
      <c r="O32" s="1528" t="s">
        <v>602</v>
      </c>
      <c r="P32" s="1528"/>
      <c r="Q32" s="18"/>
      <c r="R32" s="2" t="s">
        <v>172</v>
      </c>
      <c r="S32" s="18"/>
      <c r="T32" s="2" t="s">
        <v>173</v>
      </c>
      <c r="U32" s="18"/>
      <c r="V32" s="2" t="s">
        <v>180</v>
      </c>
      <c r="W32" s="8" t="s">
        <v>29</v>
      </c>
      <c r="X32" s="8"/>
      <c r="Y32" s="8"/>
      <c r="Z32" s="160"/>
    </row>
    <row r="33" spans="1:26" ht="20.25" customHeight="1">
      <c r="A33" s="171"/>
      <c r="B33" s="18" t="s">
        <v>351</v>
      </c>
      <c r="C33" s="1433" t="s">
        <v>256</v>
      </c>
      <c r="D33" s="1433"/>
      <c r="E33" s="1433"/>
      <c r="F33" s="1433"/>
      <c r="G33" s="14"/>
      <c r="H33" s="14"/>
      <c r="I33" s="14"/>
      <c r="J33" s="14"/>
      <c r="K33" s="14"/>
      <c r="L33" s="14"/>
      <c r="M33" s="14"/>
      <c r="N33" s="14"/>
      <c r="O33" s="14"/>
      <c r="P33" s="14"/>
      <c r="Q33" s="14"/>
      <c r="R33" s="14"/>
      <c r="S33" s="14"/>
      <c r="T33" s="14"/>
      <c r="U33" s="14"/>
      <c r="V33" s="14"/>
      <c r="W33" s="14"/>
      <c r="X33" s="14"/>
      <c r="Y33" s="14"/>
      <c r="Z33" s="160"/>
    </row>
    <row r="34" spans="1:26" ht="20.25" customHeight="1">
      <c r="A34" s="171" t="s">
        <v>243</v>
      </c>
      <c r="B34" s="14"/>
      <c r="C34" s="14"/>
      <c r="D34" s="14"/>
      <c r="E34" s="14"/>
      <c r="F34" s="14"/>
      <c r="G34" s="14"/>
      <c r="H34" s="14"/>
      <c r="I34" s="14"/>
      <c r="J34" s="14"/>
      <c r="K34" s="14"/>
      <c r="L34" s="14"/>
      <c r="M34" s="14"/>
      <c r="N34" s="14"/>
      <c r="O34" s="14"/>
      <c r="P34" s="14"/>
      <c r="Q34" s="14"/>
      <c r="R34" s="14"/>
      <c r="S34" s="14"/>
      <c r="T34" s="14"/>
      <c r="U34" s="14"/>
      <c r="V34" s="14"/>
      <c r="W34" s="14"/>
      <c r="X34" s="14"/>
      <c r="Y34" s="14"/>
      <c r="Z34" s="160"/>
    </row>
    <row r="35" spans="1:26" ht="20.25" customHeight="1">
      <c r="A35" s="171"/>
      <c r="B35" s="18" t="s">
        <v>351</v>
      </c>
      <c r="C35" s="1433" t="s">
        <v>244</v>
      </c>
      <c r="D35" s="1433"/>
      <c r="E35" s="1433"/>
      <c r="F35" s="1433"/>
      <c r="G35" s="1528" t="s">
        <v>599</v>
      </c>
      <c r="H35" s="1528"/>
      <c r="I35" s="18"/>
      <c r="J35" s="2" t="s">
        <v>172</v>
      </c>
      <c r="K35" s="18"/>
      <c r="L35" s="2" t="s">
        <v>173</v>
      </c>
      <c r="M35" s="18"/>
      <c r="N35" s="2" t="s">
        <v>180</v>
      </c>
      <c r="O35" s="14"/>
      <c r="P35" s="14"/>
      <c r="Q35" s="14"/>
      <c r="R35" s="14"/>
      <c r="S35" s="14"/>
      <c r="T35" s="14"/>
      <c r="U35" s="14"/>
      <c r="V35" s="14"/>
      <c r="W35" s="14"/>
      <c r="X35" s="14"/>
      <c r="Y35" s="14"/>
      <c r="Z35" s="160"/>
    </row>
    <row r="36" spans="1:26" ht="20.25" customHeight="1">
      <c r="A36" s="171"/>
      <c r="B36" s="313" t="s">
        <v>52</v>
      </c>
      <c r="C36" s="1433" t="s">
        <v>245</v>
      </c>
      <c r="D36" s="1433"/>
      <c r="E36" s="1433"/>
      <c r="F36" s="1433"/>
      <c r="G36" s="1631" t="s">
        <v>616</v>
      </c>
      <c r="H36" s="1631"/>
      <c r="I36" s="313" t="s">
        <v>30</v>
      </c>
      <c r="J36" s="2" t="s">
        <v>172</v>
      </c>
      <c r="K36" s="313" t="s">
        <v>30</v>
      </c>
      <c r="L36" s="2" t="s">
        <v>173</v>
      </c>
      <c r="M36" s="244" t="s">
        <v>30</v>
      </c>
      <c r="N36" s="2" t="s">
        <v>180</v>
      </c>
      <c r="O36" s="1632" t="s">
        <v>615</v>
      </c>
      <c r="P36" s="1632"/>
      <c r="Q36" s="313" t="s">
        <v>30</v>
      </c>
      <c r="R36" s="2" t="s">
        <v>172</v>
      </c>
      <c r="S36" s="244" t="s">
        <v>30</v>
      </c>
      <c r="T36" s="2" t="s">
        <v>173</v>
      </c>
      <c r="U36" s="244" t="s">
        <v>30</v>
      </c>
      <c r="V36" s="2" t="s">
        <v>180</v>
      </c>
      <c r="W36" s="8" t="s">
        <v>29</v>
      </c>
      <c r="X36" s="8"/>
      <c r="Y36" s="8"/>
      <c r="Z36" s="160"/>
    </row>
    <row r="37" spans="1:26" ht="20.25" customHeight="1">
      <c r="A37" s="171"/>
      <c r="B37" s="18" t="s">
        <v>351</v>
      </c>
      <c r="C37" s="1433" t="s">
        <v>256</v>
      </c>
      <c r="D37" s="1433"/>
      <c r="E37" s="1433"/>
      <c r="F37" s="1433"/>
      <c r="G37" s="14"/>
      <c r="H37" s="14"/>
      <c r="I37" s="14"/>
      <c r="J37" s="14"/>
      <c r="K37" s="14"/>
      <c r="L37" s="14"/>
      <c r="M37" s="14"/>
      <c r="N37" s="14"/>
      <c r="O37" s="14"/>
      <c r="P37" s="14"/>
      <c r="Q37" s="14"/>
      <c r="R37" s="14"/>
      <c r="S37" s="14"/>
      <c r="T37" s="14"/>
      <c r="U37" s="14"/>
      <c r="V37" s="14"/>
      <c r="W37" s="14"/>
      <c r="X37" s="14"/>
      <c r="Y37" s="14"/>
      <c r="Z37" s="160"/>
    </row>
    <row r="38" spans="1:26" ht="5.25" customHeight="1">
      <c r="A38" s="171"/>
      <c r="B38" s="14"/>
      <c r="C38" s="14"/>
      <c r="D38" s="14"/>
      <c r="E38" s="14"/>
      <c r="F38" s="638"/>
      <c r="G38" s="638"/>
      <c r="H38" s="638"/>
      <c r="I38" s="638"/>
      <c r="J38" s="8"/>
      <c r="K38" s="8"/>
      <c r="L38" s="8"/>
      <c r="M38" s="8"/>
      <c r="N38" s="8"/>
      <c r="O38" s="8"/>
      <c r="P38" s="8"/>
      <c r="Q38" s="8"/>
      <c r="R38" s="8"/>
      <c r="S38" s="8"/>
      <c r="T38" s="8"/>
      <c r="U38" s="8"/>
      <c r="V38" s="14"/>
      <c r="W38" s="14"/>
      <c r="X38" s="14"/>
      <c r="Y38" s="14"/>
      <c r="Z38" s="160"/>
    </row>
    <row r="39" spans="1:26" ht="18" customHeight="1">
      <c r="A39" s="17"/>
      <c r="B39" s="129" t="s">
        <v>51</v>
      </c>
      <c r="C39" s="130" t="s">
        <v>224</v>
      </c>
      <c r="D39" s="14"/>
      <c r="E39" s="14"/>
      <c r="F39" s="14"/>
      <c r="G39" s="14"/>
      <c r="H39" s="14"/>
      <c r="I39" s="14"/>
      <c r="J39" s="14"/>
      <c r="K39" s="14"/>
      <c r="L39" s="14"/>
      <c r="M39" s="14"/>
      <c r="N39" s="14"/>
      <c r="O39" s="14"/>
      <c r="P39" s="14"/>
      <c r="Q39" s="14"/>
      <c r="R39" s="14"/>
      <c r="S39" s="14"/>
      <c r="T39" s="14"/>
      <c r="U39" s="14"/>
      <c r="V39" s="14"/>
      <c r="W39" s="14"/>
      <c r="X39" s="14"/>
      <c r="Y39" s="14"/>
      <c r="Z39" s="160"/>
    </row>
    <row r="40" spans="1:26" ht="18" customHeight="1">
      <c r="A40" s="248"/>
      <c r="B40" s="245" t="s">
        <v>51</v>
      </c>
      <c r="C40" s="246" t="s">
        <v>246</v>
      </c>
      <c r="D40" s="161"/>
      <c r="E40" s="161"/>
      <c r="F40" s="172"/>
      <c r="G40" s="172"/>
      <c r="H40" s="172"/>
      <c r="I40" s="172"/>
      <c r="J40" s="20"/>
      <c r="K40" s="20"/>
      <c r="L40" s="20"/>
      <c r="M40" s="20"/>
      <c r="N40" s="20"/>
      <c r="O40" s="20"/>
      <c r="P40" s="20"/>
      <c r="Q40" s="20"/>
      <c r="R40" s="20"/>
      <c r="S40" s="20"/>
      <c r="T40" s="20"/>
      <c r="U40" s="20"/>
      <c r="V40" s="161"/>
      <c r="W40" s="161"/>
      <c r="X40" s="161"/>
      <c r="Y40" s="161"/>
      <c r="Z40" s="16"/>
    </row>
    <row r="41" spans="1:26" s="649" customFormat="1" ht="20.25" customHeight="1">
      <c r="A41" s="1656" t="s">
        <v>756</v>
      </c>
      <c r="B41" s="1657"/>
      <c r="C41" s="1657"/>
      <c r="D41" s="1657"/>
      <c r="E41" s="1657"/>
      <c r="F41" s="1657"/>
      <c r="G41" s="1657"/>
      <c r="H41" s="1657"/>
      <c r="I41" s="1657"/>
      <c r="J41" s="1657"/>
      <c r="K41" s="1657"/>
      <c r="L41" s="1657"/>
      <c r="M41" s="1657"/>
      <c r="N41" s="1657"/>
      <c r="O41" s="1657"/>
      <c r="P41" s="1657"/>
      <c r="Q41" s="1657"/>
      <c r="R41" s="1657"/>
      <c r="S41" s="1657"/>
      <c r="T41" s="742"/>
      <c r="U41" s="742"/>
      <c r="V41" s="1658" t="str">
        <f>V11</f>
        <v>(基準：Ｒ7.10.31）</v>
      </c>
      <c r="W41" s="1658"/>
      <c r="X41" s="1658"/>
      <c r="Y41" s="1658"/>
      <c r="Z41" s="1658"/>
    </row>
    <row r="42" spans="1:26" ht="20.25" customHeight="1">
      <c r="A42" s="1660" t="s">
        <v>759</v>
      </c>
      <c r="B42" s="1657"/>
      <c r="C42" s="1657"/>
      <c r="D42" s="1657"/>
      <c r="E42" s="1657"/>
      <c r="F42" s="1657"/>
      <c r="G42" s="1657"/>
      <c r="H42" s="1657"/>
      <c r="I42" s="1657"/>
      <c r="J42" s="1657"/>
      <c r="K42" s="1657"/>
      <c r="L42" s="1657"/>
      <c r="M42" s="1657"/>
      <c r="N42" s="1657"/>
      <c r="O42" s="1657"/>
      <c r="P42" s="1657"/>
      <c r="Q42" s="1657"/>
      <c r="R42" s="1657"/>
      <c r="S42" s="1657"/>
      <c r="T42" s="1657"/>
      <c r="U42" s="711" t="s">
        <v>2</v>
      </c>
      <c r="V42" s="746" t="s">
        <v>53</v>
      </c>
      <c r="W42" s="744"/>
      <c r="X42" s="639" t="s">
        <v>52</v>
      </c>
      <c r="Y42" s="746" t="s">
        <v>758</v>
      </c>
      <c r="Z42" s="745"/>
    </row>
    <row r="43" spans="1:26" ht="20.25" customHeight="1">
      <c r="A43" s="1659" t="s">
        <v>757</v>
      </c>
      <c r="B43" s="1656"/>
      <c r="C43" s="1656"/>
      <c r="D43" s="1656"/>
      <c r="E43" s="1656"/>
      <c r="F43" s="1656"/>
      <c r="G43" s="1656"/>
      <c r="H43" s="1656"/>
      <c r="I43" s="1656"/>
      <c r="J43" s="1656"/>
      <c r="K43" s="1656"/>
      <c r="L43" s="1656"/>
      <c r="M43" s="1656"/>
      <c r="N43" s="639" t="s">
        <v>52</v>
      </c>
      <c r="O43" s="743" t="s">
        <v>53</v>
      </c>
      <c r="P43" s="743"/>
      <c r="Q43" s="717" t="s">
        <v>2</v>
      </c>
      <c r="R43" s="743" t="s">
        <v>758</v>
      </c>
      <c r="S43" s="743"/>
      <c r="T43" s="743"/>
      <c r="U43" s="743"/>
      <c r="V43" s="743"/>
      <c r="W43" s="743"/>
      <c r="X43" s="744"/>
      <c r="Y43" s="744"/>
      <c r="Z43" s="745"/>
    </row>
    <row r="44" spans="1:26" ht="20.25" customHeight="1">
      <c r="A44" s="1653" t="s">
        <v>760</v>
      </c>
      <c r="B44" s="1654"/>
      <c r="C44" s="1654"/>
      <c r="D44" s="1654"/>
      <c r="E44" s="1654"/>
      <c r="F44" s="1654"/>
      <c r="G44" s="1654"/>
      <c r="H44" s="1654"/>
      <c r="I44" s="1654"/>
      <c r="J44" s="1654"/>
      <c r="K44" s="1654"/>
      <c r="L44" s="1654"/>
      <c r="M44" s="1654"/>
      <c r="N44" s="1654"/>
      <c r="O44" s="1654"/>
      <c r="P44" s="1654"/>
      <c r="Q44" s="1654"/>
      <c r="R44" s="1654"/>
      <c r="S44" s="1654"/>
      <c r="T44" s="1654"/>
      <c r="U44" s="1654"/>
      <c r="V44" s="1654"/>
      <c r="W44" s="1654"/>
      <c r="X44" s="1654"/>
      <c r="Y44" s="1654"/>
      <c r="Z44" s="1655"/>
    </row>
    <row r="45" spans="1:26" ht="20.25" customHeight="1">
      <c r="A45" s="1653"/>
      <c r="B45" s="1654"/>
      <c r="C45" s="1654"/>
      <c r="D45" s="1654"/>
      <c r="E45" s="1654"/>
      <c r="F45" s="1654"/>
      <c r="G45" s="1654"/>
      <c r="H45" s="1654"/>
      <c r="I45" s="1654"/>
      <c r="J45" s="1654"/>
      <c r="K45" s="1654"/>
      <c r="L45" s="1654"/>
      <c r="M45" s="1654"/>
      <c r="N45" s="1654"/>
      <c r="O45" s="1654"/>
      <c r="P45" s="1654"/>
      <c r="Q45" s="1654"/>
      <c r="R45" s="1654"/>
      <c r="S45" s="1654"/>
      <c r="T45" s="1654"/>
      <c r="U45" s="1654"/>
      <c r="V45" s="1654"/>
      <c r="W45" s="1654"/>
      <c r="X45" s="1654"/>
      <c r="Y45" s="1654"/>
      <c r="Z45" s="1655"/>
    </row>
    <row r="46" spans="1:26" ht="20.25" customHeight="1">
      <c r="A46" s="1653"/>
      <c r="B46" s="1654"/>
      <c r="C46" s="1654"/>
      <c r="D46" s="1654"/>
      <c r="E46" s="1654"/>
      <c r="F46" s="1654"/>
      <c r="G46" s="1654"/>
      <c r="H46" s="1654"/>
      <c r="I46" s="1654"/>
      <c r="J46" s="1654"/>
      <c r="K46" s="1654"/>
      <c r="L46" s="1654"/>
      <c r="M46" s="1654"/>
      <c r="N46" s="1654"/>
      <c r="O46" s="1654"/>
      <c r="P46" s="1654"/>
      <c r="Q46" s="1654"/>
      <c r="R46" s="1654"/>
      <c r="S46" s="1654"/>
      <c r="T46" s="1654"/>
      <c r="U46" s="1654"/>
      <c r="V46" s="1654"/>
      <c r="W46" s="1654"/>
      <c r="X46" s="1654"/>
      <c r="Y46" s="1654"/>
      <c r="Z46" s="1655"/>
    </row>
    <row r="47" spans="1:26" ht="20.25" customHeight="1">
      <c r="A47" s="8"/>
      <c r="B47" s="2"/>
      <c r="C47" s="170"/>
      <c r="D47" s="170"/>
      <c r="E47" s="170"/>
      <c r="F47" s="170"/>
      <c r="G47" s="170"/>
      <c r="H47" s="170"/>
      <c r="I47" s="170"/>
      <c r="J47" s="170"/>
      <c r="K47" s="170"/>
      <c r="L47" s="170"/>
      <c r="M47" s="170"/>
      <c r="N47" s="170"/>
      <c r="O47" s="170"/>
      <c r="P47" s="170"/>
      <c r="Q47" s="170"/>
      <c r="R47" s="170"/>
      <c r="S47" s="170"/>
      <c r="T47" s="170"/>
      <c r="U47" s="170"/>
      <c r="V47" s="170"/>
      <c r="W47" s="170"/>
      <c r="X47" s="170"/>
      <c r="Y47" s="170"/>
      <c r="Z47" s="170"/>
    </row>
    <row r="48" spans="1:26" ht="20.25" customHeight="1">
      <c r="A48" s="14"/>
      <c r="B48" s="2"/>
      <c r="C48" s="8"/>
      <c r="D48" s="8"/>
      <c r="E48" s="8"/>
      <c r="F48" s="8"/>
      <c r="G48" s="8"/>
      <c r="H48" s="8"/>
      <c r="I48" s="8"/>
      <c r="J48" s="14"/>
      <c r="K48" s="14"/>
      <c r="L48" s="14"/>
      <c r="M48" s="14"/>
      <c r="N48" s="14"/>
      <c r="O48" s="14"/>
      <c r="P48" s="14"/>
      <c r="Q48" s="14"/>
      <c r="R48" s="14"/>
      <c r="S48" s="14"/>
      <c r="T48" s="14"/>
      <c r="U48" s="14"/>
      <c r="V48" s="14"/>
      <c r="W48" s="14"/>
      <c r="X48" s="14"/>
      <c r="Y48" s="14"/>
      <c r="Z48" s="14"/>
    </row>
    <row r="49" spans="1:26" ht="20.25" customHeight="1">
      <c r="A49" s="8"/>
      <c r="B49" s="8"/>
      <c r="C49" s="8"/>
      <c r="D49" s="8"/>
      <c r="E49" s="8"/>
      <c r="F49" s="8"/>
      <c r="G49" s="8"/>
      <c r="H49" s="8"/>
      <c r="I49" s="8"/>
      <c r="J49" s="8"/>
      <c r="K49" s="8"/>
      <c r="L49" s="8"/>
      <c r="M49" s="8"/>
      <c r="N49" s="8"/>
      <c r="O49" s="8"/>
      <c r="P49" s="8"/>
      <c r="Q49" s="8"/>
      <c r="R49" s="8"/>
      <c r="S49" s="8"/>
      <c r="T49" s="8"/>
      <c r="U49" s="8"/>
      <c r="V49" s="8"/>
      <c r="W49" s="8"/>
      <c r="X49" s="8"/>
      <c r="Y49" s="8"/>
      <c r="Z49" s="8"/>
    </row>
    <row r="50" spans="1:26" ht="20.25" customHeight="1">
      <c r="A50" s="8"/>
      <c r="B50" s="8"/>
      <c r="C50" s="8"/>
      <c r="D50" s="8"/>
      <c r="E50" s="8"/>
      <c r="F50" s="8"/>
      <c r="G50" s="8"/>
      <c r="H50" s="8"/>
      <c r="I50" s="8"/>
      <c r="J50" s="8"/>
      <c r="K50" s="8"/>
      <c r="L50" s="8"/>
      <c r="M50" s="8"/>
      <c r="N50" s="8"/>
      <c r="O50" s="8"/>
      <c r="P50" s="8"/>
      <c r="Q50" s="8"/>
      <c r="R50" s="8"/>
      <c r="S50" s="8"/>
      <c r="T50" s="8"/>
      <c r="U50" s="8"/>
      <c r="V50" s="8"/>
      <c r="W50" s="8"/>
      <c r="X50" s="8"/>
      <c r="Y50" s="8"/>
      <c r="Z50" s="8"/>
    </row>
    <row r="51" spans="1:26" ht="20.25" customHeight="1">
      <c r="A51" s="8"/>
      <c r="B51" s="8"/>
      <c r="C51" s="8"/>
      <c r="D51" s="8"/>
      <c r="E51" s="8"/>
      <c r="F51" s="8"/>
      <c r="G51" s="8"/>
      <c r="H51" s="8"/>
      <c r="I51" s="8"/>
      <c r="J51" s="8"/>
      <c r="K51" s="8"/>
      <c r="L51" s="8"/>
      <c r="M51" s="8"/>
      <c r="N51" s="8"/>
      <c r="O51" s="8"/>
      <c r="P51" s="8"/>
      <c r="Q51" s="8"/>
      <c r="R51" s="8"/>
      <c r="S51" s="8"/>
      <c r="T51" s="8"/>
      <c r="U51" s="8"/>
      <c r="V51" s="8"/>
      <c r="W51" s="8"/>
      <c r="X51" s="8"/>
      <c r="Y51" s="8"/>
      <c r="Z51" s="8"/>
    </row>
    <row r="52" spans="1:26" ht="20.25" customHeight="1">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ht="20.2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ht="20.25" customHeight="1">
      <c r="A54" s="30"/>
      <c r="B54" s="30"/>
      <c r="C54" s="30"/>
      <c r="D54" s="30"/>
      <c r="E54" s="30"/>
      <c r="F54" s="30"/>
      <c r="G54" s="30"/>
      <c r="H54" s="10"/>
      <c r="I54" s="10"/>
      <c r="J54" s="10"/>
      <c r="K54" s="10"/>
      <c r="L54" s="10"/>
      <c r="M54" s="10"/>
      <c r="N54" s="10"/>
      <c r="O54" s="10"/>
      <c r="P54" s="10"/>
      <c r="Q54" s="10"/>
      <c r="R54" s="10"/>
      <c r="S54" s="10"/>
      <c r="T54" s="10"/>
      <c r="U54" s="10"/>
      <c r="V54" s="10"/>
      <c r="W54" s="10"/>
      <c r="X54" s="10"/>
      <c r="Y54" s="10"/>
      <c r="Z54" s="10"/>
    </row>
    <row r="55" spans="1:26" ht="20.25" customHeight="1">
      <c r="A55" s="30"/>
      <c r="B55" s="30"/>
      <c r="C55" s="30"/>
      <c r="D55" s="30"/>
      <c r="E55" s="30"/>
      <c r="F55" s="30"/>
      <c r="G55" s="30"/>
      <c r="H55" s="10"/>
      <c r="I55" s="10"/>
      <c r="J55" s="10"/>
      <c r="K55" s="10"/>
      <c r="L55" s="10"/>
      <c r="M55" s="10"/>
      <c r="N55" s="10"/>
      <c r="O55" s="10"/>
      <c r="P55" s="10"/>
      <c r="Q55" s="10"/>
      <c r="R55" s="10"/>
      <c r="S55" s="10"/>
      <c r="T55" s="10"/>
      <c r="U55" s="10"/>
      <c r="V55" s="10"/>
      <c r="W55" s="10"/>
      <c r="X55" s="10"/>
      <c r="Y55" s="10"/>
      <c r="Z55" s="10"/>
    </row>
    <row r="56" spans="1:26" ht="20.2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ht="20.2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20.25" customHeight="1">
      <c r="A58" s="10"/>
      <c r="B58" s="10"/>
      <c r="C58" s="10"/>
      <c r="D58" s="10"/>
      <c r="E58" s="10"/>
      <c r="F58" s="10"/>
      <c r="G58" s="10"/>
      <c r="H58" s="30"/>
      <c r="I58" s="30"/>
      <c r="J58" s="30"/>
      <c r="K58" s="30"/>
      <c r="L58" s="30"/>
      <c r="M58" s="30"/>
      <c r="N58" s="30"/>
      <c r="O58" s="30"/>
      <c r="P58" s="30"/>
      <c r="Q58" s="30"/>
      <c r="R58" s="30"/>
      <c r="S58" s="30"/>
      <c r="T58" s="30"/>
      <c r="U58" s="30"/>
      <c r="V58" s="30"/>
      <c r="W58" s="30"/>
      <c r="X58" s="30"/>
      <c r="Y58" s="30"/>
      <c r="Z58" s="30"/>
    </row>
    <row r="59" spans="1:26" ht="20.25" customHeight="1">
      <c r="A59" s="45"/>
      <c r="B59" s="46"/>
      <c r="C59" s="46"/>
      <c r="D59" s="46"/>
      <c r="E59" s="47"/>
      <c r="F59" s="47"/>
      <c r="G59" s="47"/>
      <c r="H59" s="46"/>
      <c r="I59" s="48"/>
      <c r="J59" s="30"/>
      <c r="K59" s="49"/>
      <c r="L59" s="49"/>
      <c r="M59" s="47"/>
      <c r="N59" s="47"/>
      <c r="O59" s="47"/>
      <c r="P59" s="47"/>
      <c r="Q59" s="47"/>
      <c r="R59" s="47"/>
      <c r="S59" s="47"/>
      <c r="T59" s="47"/>
      <c r="U59" s="47"/>
      <c r="V59" s="47"/>
      <c r="W59" s="30"/>
      <c r="X59" s="30"/>
      <c r="Y59" s="30"/>
      <c r="Z59" s="47"/>
    </row>
    <row r="60" spans="1:26" ht="20.25" customHeight="1">
      <c r="A60" s="45"/>
      <c r="B60" s="45"/>
      <c r="C60" s="45"/>
      <c r="D60" s="45"/>
      <c r="E60" s="45"/>
      <c r="F60" s="45"/>
      <c r="G60" s="45"/>
      <c r="H60" s="30"/>
      <c r="I60" s="48"/>
      <c r="J60" s="50"/>
      <c r="K60" s="49"/>
      <c r="L60" s="49"/>
      <c r="M60" s="51"/>
      <c r="N60" s="51"/>
      <c r="O60" s="51"/>
      <c r="P60" s="51"/>
      <c r="Q60" s="51"/>
      <c r="R60" s="51"/>
      <c r="S60" s="51"/>
      <c r="T60" s="51"/>
      <c r="U60" s="51"/>
      <c r="V60" s="51"/>
      <c r="W60" s="30"/>
      <c r="X60" s="30"/>
      <c r="Y60" s="30"/>
      <c r="Z60" s="51"/>
    </row>
    <row r="61" spans="1:26" ht="20.25" customHeight="1">
      <c r="A61" s="45"/>
      <c r="B61" s="46"/>
      <c r="C61" s="46"/>
      <c r="D61" s="46"/>
      <c r="E61" s="47"/>
      <c r="F61" s="47"/>
      <c r="G61" s="47"/>
      <c r="H61" s="46"/>
      <c r="I61" s="48"/>
      <c r="J61" s="30"/>
      <c r="K61" s="49"/>
      <c r="L61" s="49"/>
      <c r="M61" s="47"/>
      <c r="N61" s="47"/>
      <c r="O61" s="47"/>
      <c r="P61" s="47"/>
      <c r="Q61" s="47"/>
      <c r="R61" s="47"/>
      <c r="S61" s="47"/>
      <c r="T61" s="47"/>
      <c r="U61" s="47"/>
      <c r="V61" s="47"/>
      <c r="W61" s="30"/>
      <c r="X61" s="30"/>
      <c r="Y61" s="30"/>
      <c r="Z61" s="47"/>
    </row>
    <row r="62" spans="1:26" ht="20.25" customHeight="1">
      <c r="A62" s="36"/>
      <c r="B62" s="46"/>
      <c r="C62" s="46"/>
      <c r="D62" s="46"/>
      <c r="E62" s="10"/>
      <c r="F62" s="10"/>
      <c r="G62" s="10"/>
      <c r="H62" s="30"/>
      <c r="I62" s="48"/>
      <c r="J62" s="30"/>
      <c r="K62" s="49"/>
      <c r="L62" s="49"/>
      <c r="M62" s="10"/>
      <c r="N62" s="10"/>
      <c r="O62" s="10"/>
      <c r="P62" s="10"/>
      <c r="Q62" s="10"/>
      <c r="R62" s="10"/>
      <c r="S62" s="10"/>
      <c r="T62" s="10"/>
      <c r="U62" s="10"/>
      <c r="V62" s="10"/>
      <c r="W62" s="30"/>
      <c r="X62" s="30"/>
      <c r="Y62" s="30"/>
      <c r="Z62" s="10"/>
    </row>
    <row r="63" spans="1:26" ht="20.25" customHeight="1">
      <c r="A63" s="36"/>
      <c r="B63" s="36"/>
      <c r="C63" s="36"/>
      <c r="D63" s="36"/>
      <c r="E63" s="36"/>
      <c r="F63" s="36"/>
      <c r="G63" s="36"/>
      <c r="H63" s="30"/>
      <c r="I63" s="48"/>
      <c r="J63" s="50"/>
      <c r="K63" s="49"/>
      <c r="L63" s="49"/>
      <c r="M63" s="36"/>
      <c r="N63" s="36"/>
      <c r="O63" s="36"/>
      <c r="P63" s="36"/>
      <c r="Q63" s="36"/>
      <c r="R63" s="36"/>
      <c r="S63" s="36"/>
      <c r="T63" s="36"/>
      <c r="U63" s="36"/>
      <c r="V63" s="36"/>
      <c r="W63" s="30"/>
      <c r="X63" s="30"/>
      <c r="Y63" s="30"/>
      <c r="Z63" s="36"/>
    </row>
    <row r="64" spans="1:26" ht="20.25" customHeight="1">
      <c r="A64" s="36"/>
      <c r="B64" s="36"/>
      <c r="C64" s="36"/>
      <c r="D64" s="36"/>
      <c r="E64" s="36"/>
      <c r="F64" s="36"/>
      <c r="G64" s="36"/>
      <c r="H64" s="30"/>
      <c r="I64" s="48"/>
      <c r="J64" s="50"/>
      <c r="K64" s="49"/>
      <c r="L64" s="49"/>
      <c r="M64" s="36"/>
      <c r="N64" s="36"/>
      <c r="O64" s="36"/>
      <c r="P64" s="36"/>
      <c r="Q64" s="36"/>
      <c r="R64" s="36"/>
      <c r="S64" s="36"/>
      <c r="T64" s="36"/>
      <c r="U64" s="36"/>
      <c r="V64" s="36"/>
      <c r="W64" s="30"/>
      <c r="X64" s="30"/>
      <c r="Y64" s="30"/>
      <c r="Z64" s="36"/>
    </row>
    <row r="65" spans="1:26" ht="20.25" customHeight="1">
      <c r="A65" s="36"/>
      <c r="B65" s="36"/>
      <c r="C65" s="36"/>
      <c r="D65" s="36"/>
      <c r="E65" s="36"/>
      <c r="F65" s="36"/>
      <c r="G65" s="36"/>
      <c r="H65" s="36"/>
      <c r="I65" s="36"/>
      <c r="J65" s="36"/>
      <c r="K65" s="36"/>
      <c r="L65" s="36"/>
      <c r="M65" s="36"/>
      <c r="N65" s="36"/>
      <c r="O65" s="36"/>
      <c r="P65" s="36"/>
      <c r="Q65" s="36"/>
      <c r="R65" s="36"/>
      <c r="S65" s="36"/>
      <c r="T65" s="36"/>
      <c r="U65" s="36"/>
      <c r="V65" s="36"/>
      <c r="W65" s="36"/>
      <c r="X65" s="36"/>
      <c r="Y65" s="36"/>
      <c r="Z65" s="36"/>
    </row>
    <row r="66" spans="1:26" ht="20.25" customHeight="1">
      <c r="A66" s="10"/>
      <c r="B66" s="10"/>
      <c r="C66" s="10"/>
      <c r="D66" s="10"/>
      <c r="E66" s="10"/>
      <c r="F66" s="10"/>
      <c r="G66" s="10"/>
      <c r="H66" s="30"/>
      <c r="I66" s="30"/>
      <c r="J66" s="30"/>
      <c r="K66" s="30"/>
      <c r="L66" s="30"/>
      <c r="M66" s="30"/>
      <c r="N66" s="30"/>
      <c r="O66" s="30"/>
      <c r="P66" s="30"/>
      <c r="Q66" s="30"/>
      <c r="R66" s="30"/>
      <c r="S66" s="30"/>
      <c r="T66" s="30"/>
      <c r="U66" s="30"/>
      <c r="V66" s="30"/>
      <c r="W66" s="30"/>
      <c r="X66" s="30"/>
      <c r="Y66" s="30"/>
      <c r="Z66" s="30"/>
    </row>
    <row r="67" spans="1:26" ht="20.25" customHeight="1">
      <c r="A67" s="47"/>
      <c r="B67" s="47"/>
      <c r="C67" s="47"/>
      <c r="D67" s="47"/>
      <c r="E67" s="47"/>
      <c r="F67" s="47"/>
      <c r="G67" s="47"/>
      <c r="H67" s="46"/>
      <c r="I67" s="48"/>
      <c r="J67" s="30"/>
      <c r="K67" s="49"/>
      <c r="L67" s="49"/>
      <c r="M67" s="45"/>
      <c r="N67" s="45"/>
      <c r="O67" s="45"/>
      <c r="P67" s="45"/>
      <c r="Q67" s="45"/>
      <c r="R67" s="45"/>
      <c r="S67" s="45"/>
      <c r="T67" s="45"/>
      <c r="U67" s="45"/>
      <c r="V67" s="45"/>
      <c r="W67" s="45"/>
      <c r="X67" s="45"/>
      <c r="Y67" s="45"/>
      <c r="Z67" s="45"/>
    </row>
    <row r="68" spans="1:26" ht="20.25" customHeight="1">
      <c r="A68" s="36"/>
      <c r="B68" s="36"/>
      <c r="C68" s="36"/>
      <c r="D68" s="36"/>
      <c r="E68" s="36"/>
      <c r="F68" s="36"/>
      <c r="G68" s="36"/>
      <c r="H68" s="30"/>
      <c r="I68" s="48"/>
      <c r="J68" s="30"/>
      <c r="K68" s="49"/>
      <c r="L68" s="49"/>
      <c r="M68" s="36"/>
      <c r="N68" s="36"/>
      <c r="O68" s="36"/>
      <c r="P68" s="36"/>
      <c r="Q68" s="36"/>
      <c r="R68" s="36"/>
      <c r="S68" s="36"/>
      <c r="T68" s="36"/>
      <c r="U68" s="36"/>
      <c r="V68" s="36"/>
      <c r="W68" s="36"/>
      <c r="X68" s="36"/>
      <c r="Y68" s="36"/>
      <c r="Z68" s="36"/>
    </row>
    <row r="69" spans="1:26" ht="20.25" customHeight="1">
      <c r="A69" s="36"/>
      <c r="B69" s="36"/>
      <c r="C69" s="36"/>
      <c r="D69" s="36"/>
      <c r="E69" s="36"/>
      <c r="F69" s="36"/>
      <c r="G69" s="36"/>
      <c r="H69" s="30"/>
      <c r="I69" s="48"/>
      <c r="J69" s="30"/>
      <c r="K69" s="49"/>
      <c r="L69" s="49"/>
      <c r="M69" s="36"/>
      <c r="N69" s="36"/>
      <c r="O69" s="36"/>
      <c r="P69" s="36"/>
      <c r="Q69" s="36"/>
      <c r="R69" s="36"/>
      <c r="S69" s="36"/>
      <c r="T69" s="36"/>
      <c r="U69" s="36"/>
      <c r="V69" s="36"/>
      <c r="W69" s="36"/>
      <c r="X69" s="36"/>
      <c r="Y69" s="36"/>
      <c r="Z69" s="36"/>
    </row>
    <row r="70" spans="1:26" ht="20.25" customHeight="1">
      <c r="A70" s="36"/>
      <c r="B70" s="46"/>
      <c r="C70" s="46"/>
      <c r="D70" s="46"/>
      <c r="E70" s="52"/>
      <c r="F70" s="52"/>
      <c r="G70" s="36"/>
      <c r="H70" s="30"/>
      <c r="I70" s="48"/>
      <c r="J70" s="30"/>
      <c r="K70" s="49"/>
      <c r="L70" s="49"/>
      <c r="M70" s="36"/>
      <c r="N70" s="36"/>
      <c r="O70" s="36"/>
      <c r="P70" s="36"/>
      <c r="Q70" s="36"/>
      <c r="R70" s="36"/>
      <c r="S70" s="36"/>
      <c r="T70" s="36"/>
      <c r="U70" s="36"/>
      <c r="V70" s="36"/>
      <c r="W70" s="36"/>
      <c r="X70" s="36"/>
      <c r="Y70" s="36"/>
      <c r="Z70" s="36"/>
    </row>
    <row r="71" spans="1:26" ht="20.25" customHeight="1">
      <c r="A71" s="36"/>
      <c r="B71" s="46"/>
      <c r="C71" s="46"/>
      <c r="D71" s="46"/>
      <c r="E71" s="36"/>
      <c r="F71" s="36"/>
      <c r="G71" s="36"/>
      <c r="H71" s="30"/>
      <c r="I71" s="48"/>
      <c r="J71" s="30"/>
      <c r="K71" s="49"/>
      <c r="L71" s="49"/>
      <c r="M71" s="36"/>
      <c r="N71" s="36"/>
      <c r="O71" s="36"/>
      <c r="P71" s="36"/>
      <c r="Q71" s="36"/>
      <c r="R71" s="36"/>
      <c r="S71" s="36"/>
      <c r="T71" s="36"/>
      <c r="U71" s="36"/>
      <c r="V71" s="36"/>
      <c r="W71" s="36"/>
      <c r="X71" s="36"/>
      <c r="Y71" s="36"/>
      <c r="Z71" s="36"/>
    </row>
    <row r="72" spans="1:26" ht="20.2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20.2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spans="1:26" ht="20.25" customHeight="1">
      <c r="A74" s="36"/>
      <c r="B74" s="36"/>
      <c r="C74" s="36"/>
      <c r="D74" s="36"/>
      <c r="E74" s="36"/>
      <c r="F74" s="36"/>
      <c r="G74" s="36"/>
      <c r="H74" s="36"/>
      <c r="I74" s="36"/>
      <c r="J74" s="36"/>
      <c r="K74" s="36"/>
      <c r="L74" s="36"/>
      <c r="M74" s="36"/>
      <c r="N74" s="36"/>
      <c r="O74" s="36"/>
      <c r="P74" s="36"/>
      <c r="Q74" s="36"/>
      <c r="R74" s="36"/>
      <c r="S74" s="36"/>
      <c r="T74" s="36"/>
      <c r="U74" s="36"/>
      <c r="V74" s="36"/>
      <c r="W74" s="36"/>
      <c r="X74" s="36"/>
      <c r="Y74" s="36"/>
      <c r="Z74" s="36"/>
    </row>
    <row r="75" spans="1:26" ht="20.25" customHeight="1">
      <c r="A75" s="36"/>
      <c r="B75" s="36"/>
      <c r="C75" s="36"/>
      <c r="D75" s="36"/>
      <c r="E75" s="36"/>
      <c r="F75" s="36"/>
      <c r="G75" s="36"/>
      <c r="H75" s="36"/>
      <c r="I75" s="36"/>
      <c r="J75" s="36"/>
      <c r="K75" s="36"/>
      <c r="L75" s="36"/>
      <c r="M75" s="36"/>
      <c r="N75" s="36"/>
      <c r="O75" s="36"/>
      <c r="P75" s="36"/>
      <c r="Q75" s="36"/>
      <c r="R75" s="36"/>
      <c r="S75" s="36"/>
      <c r="T75" s="36"/>
      <c r="U75" s="36"/>
      <c r="V75" s="36"/>
      <c r="W75" s="36"/>
      <c r="X75" s="36"/>
      <c r="Y75" s="36"/>
      <c r="Z75" s="36"/>
    </row>
    <row r="76" spans="1:26" ht="20.25" customHeight="1">
      <c r="A76" s="36"/>
      <c r="B76" s="36"/>
      <c r="C76" s="36"/>
      <c r="D76" s="36"/>
      <c r="E76" s="36"/>
      <c r="F76" s="36"/>
      <c r="G76" s="36"/>
      <c r="H76" s="36"/>
      <c r="I76" s="36"/>
      <c r="J76" s="36"/>
      <c r="K76" s="36"/>
      <c r="L76" s="36"/>
      <c r="M76" s="36"/>
      <c r="N76" s="36"/>
      <c r="O76" s="36"/>
      <c r="P76" s="36"/>
      <c r="Q76" s="36"/>
      <c r="R76" s="36"/>
      <c r="S76" s="36"/>
      <c r="T76" s="36"/>
      <c r="U76" s="36"/>
      <c r="V76" s="36"/>
      <c r="W76" s="36"/>
      <c r="X76" s="36"/>
      <c r="Y76" s="36"/>
      <c r="Z76" s="36"/>
    </row>
    <row r="77" spans="1:26" ht="20.25" customHeight="1">
      <c r="A77" s="36"/>
      <c r="B77" s="36"/>
      <c r="C77" s="36"/>
      <c r="D77" s="36"/>
      <c r="E77" s="36"/>
      <c r="F77" s="36"/>
      <c r="G77" s="36"/>
      <c r="H77" s="36"/>
      <c r="I77" s="36"/>
      <c r="J77" s="36"/>
      <c r="K77" s="36"/>
      <c r="L77" s="36"/>
      <c r="M77" s="36"/>
      <c r="N77" s="36"/>
      <c r="O77" s="36"/>
      <c r="P77" s="36"/>
      <c r="Q77" s="36"/>
      <c r="R77" s="36"/>
      <c r="S77" s="36"/>
      <c r="T77" s="36"/>
      <c r="U77" s="36"/>
      <c r="V77" s="36"/>
      <c r="W77" s="36"/>
      <c r="X77" s="36"/>
      <c r="Y77" s="36"/>
      <c r="Z77" s="36"/>
    </row>
    <row r="78" spans="1:26" ht="20.25" customHeight="1">
      <c r="A78" s="36"/>
      <c r="B78" s="36"/>
      <c r="C78" s="36"/>
      <c r="D78" s="36"/>
      <c r="E78" s="36"/>
      <c r="F78" s="36"/>
      <c r="G78" s="36"/>
      <c r="H78" s="36"/>
      <c r="I78" s="36"/>
      <c r="J78" s="36"/>
      <c r="K78" s="36"/>
      <c r="L78" s="36"/>
      <c r="M78" s="36"/>
      <c r="N78" s="36"/>
      <c r="O78" s="36"/>
      <c r="P78" s="36"/>
      <c r="Q78" s="36"/>
      <c r="R78" s="36"/>
      <c r="S78" s="36"/>
      <c r="T78" s="36"/>
      <c r="U78" s="36"/>
      <c r="V78" s="36"/>
      <c r="W78" s="36"/>
      <c r="X78" s="36"/>
      <c r="Y78" s="36"/>
      <c r="Z78" s="36"/>
    </row>
    <row r="79" spans="1:26" ht="20.25" customHeight="1">
      <c r="A79" s="36"/>
      <c r="B79" s="36"/>
      <c r="C79" s="36"/>
      <c r="D79" s="36"/>
      <c r="E79" s="36"/>
      <c r="F79" s="36"/>
      <c r="G79" s="36"/>
      <c r="H79" s="36"/>
      <c r="I79" s="36"/>
      <c r="J79" s="36"/>
      <c r="K79" s="36"/>
      <c r="L79" s="36"/>
      <c r="M79" s="36"/>
      <c r="N79" s="36"/>
      <c r="O79" s="36"/>
      <c r="P79" s="36"/>
      <c r="Q79" s="36"/>
      <c r="R79" s="36"/>
      <c r="S79" s="36"/>
      <c r="T79" s="36"/>
      <c r="U79" s="36"/>
      <c r="V79" s="36"/>
      <c r="W79" s="36"/>
      <c r="X79" s="36"/>
      <c r="Y79" s="36"/>
      <c r="Z79" s="36"/>
    </row>
    <row r="80" spans="1:26" ht="20.25" customHeight="1">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row>
    <row r="81" spans="1:26" ht="20.25" customHeight="1">
      <c r="A81" s="36"/>
      <c r="B81" s="36"/>
      <c r="C81" s="30"/>
      <c r="D81" s="30"/>
      <c r="E81" s="30"/>
      <c r="F81" s="36"/>
      <c r="G81" s="36"/>
      <c r="H81" s="36"/>
      <c r="I81" s="36"/>
      <c r="J81" s="36"/>
      <c r="K81" s="36"/>
      <c r="L81" s="36"/>
      <c r="M81" s="36"/>
      <c r="N81" s="36"/>
      <c r="O81" s="36"/>
      <c r="P81" s="36"/>
      <c r="Q81" s="36"/>
      <c r="R81" s="36"/>
      <c r="S81" s="36"/>
      <c r="T81" s="36"/>
      <c r="U81" s="36"/>
      <c r="V81" s="36"/>
      <c r="W81" s="36"/>
      <c r="X81" s="36"/>
      <c r="Y81" s="36"/>
      <c r="Z81" s="36"/>
    </row>
    <row r="82" spans="1:26" ht="20.25" customHeight="1">
      <c r="A82" s="36"/>
      <c r="B82" s="36"/>
      <c r="C82" s="30"/>
      <c r="D82" s="30"/>
      <c r="E82" s="30"/>
      <c r="F82" s="21"/>
      <c r="G82" s="21"/>
      <c r="H82" s="30"/>
      <c r="I82" s="30"/>
      <c r="J82" s="10"/>
      <c r="K82" s="10"/>
      <c r="L82" s="10"/>
      <c r="M82" s="10"/>
      <c r="N82" s="10"/>
      <c r="O82" s="10"/>
      <c r="P82" s="10"/>
      <c r="Q82" s="10"/>
      <c r="R82" s="10"/>
      <c r="S82" s="10"/>
      <c r="T82" s="10"/>
      <c r="U82" s="10"/>
      <c r="V82" s="10"/>
      <c r="W82" s="10"/>
      <c r="X82" s="10"/>
      <c r="Y82" s="10"/>
      <c r="Z82" s="10"/>
    </row>
    <row r="83" spans="1:26" ht="20.25" customHeight="1">
      <c r="A83" s="36"/>
      <c r="B83" s="36"/>
      <c r="C83" s="36"/>
      <c r="D83" s="36"/>
      <c r="E83" s="36"/>
      <c r="F83" s="36"/>
      <c r="G83" s="30"/>
      <c r="H83" s="30"/>
      <c r="I83" s="10"/>
      <c r="J83" s="10"/>
      <c r="K83" s="10"/>
      <c r="L83" s="10"/>
      <c r="M83" s="10"/>
      <c r="N83" s="10"/>
      <c r="O83" s="10"/>
      <c r="P83" s="10"/>
      <c r="Q83" s="10"/>
      <c r="R83" s="10"/>
      <c r="S83" s="10"/>
      <c r="T83" s="10"/>
      <c r="U83" s="10"/>
      <c r="V83" s="10"/>
      <c r="W83" s="10"/>
      <c r="X83" s="10"/>
      <c r="Y83" s="10"/>
      <c r="Z83" s="10"/>
    </row>
    <row r="84" spans="1:26" ht="20.25" customHeight="1">
      <c r="A84" s="10"/>
      <c r="B84" s="30"/>
      <c r="C84" s="36"/>
      <c r="D84" s="36"/>
      <c r="E84" s="36"/>
      <c r="F84" s="36"/>
      <c r="G84" s="36"/>
      <c r="H84" s="36"/>
      <c r="I84" s="36"/>
      <c r="J84" s="36"/>
      <c r="K84" s="36"/>
      <c r="L84" s="36"/>
      <c r="M84" s="36"/>
      <c r="N84" s="36"/>
      <c r="O84" s="36"/>
      <c r="P84" s="36"/>
      <c r="Q84" s="36"/>
      <c r="R84" s="36"/>
      <c r="S84" s="36"/>
      <c r="T84" s="36"/>
      <c r="U84" s="36"/>
      <c r="V84" s="36"/>
      <c r="W84" s="36"/>
      <c r="X84" s="36"/>
      <c r="Y84" s="36"/>
      <c r="Z84" s="36"/>
    </row>
    <row r="85" spans="1:26" ht="20.25" customHeight="1">
      <c r="A85" s="10"/>
      <c r="B85" s="30"/>
      <c r="C85" s="42"/>
      <c r="D85" s="42"/>
      <c r="E85" s="42"/>
      <c r="F85" s="42"/>
      <c r="G85" s="42"/>
      <c r="H85" s="42"/>
      <c r="I85" s="42"/>
      <c r="J85" s="42"/>
      <c r="K85" s="42"/>
      <c r="L85" s="42"/>
      <c r="M85" s="42"/>
      <c r="N85" s="42"/>
      <c r="O85" s="42"/>
      <c r="P85" s="42"/>
      <c r="Q85" s="42"/>
      <c r="R85" s="42"/>
      <c r="S85" s="42"/>
      <c r="T85" s="42"/>
      <c r="U85" s="42"/>
      <c r="V85" s="42"/>
      <c r="W85" s="42"/>
      <c r="X85" s="42"/>
      <c r="Y85" s="42"/>
      <c r="Z85" s="42"/>
    </row>
    <row r="86" spans="1:26" ht="20.25" customHeight="1">
      <c r="A86" s="36"/>
      <c r="B86" s="30"/>
      <c r="C86" s="36"/>
      <c r="D86" s="36"/>
      <c r="E86" s="36"/>
      <c r="F86" s="36"/>
      <c r="G86" s="36"/>
      <c r="H86" s="36"/>
      <c r="I86" s="36"/>
      <c r="J86" s="36"/>
      <c r="K86" s="36"/>
      <c r="L86" s="36"/>
      <c r="M86" s="36"/>
      <c r="N86" s="36"/>
      <c r="O86" s="36"/>
      <c r="P86" s="36"/>
      <c r="Q86" s="36"/>
      <c r="R86" s="36"/>
      <c r="S86" s="36"/>
      <c r="T86" s="36"/>
      <c r="U86" s="36"/>
      <c r="V86" s="36"/>
      <c r="W86" s="36"/>
      <c r="X86" s="36"/>
      <c r="Y86" s="36"/>
      <c r="Z86" s="36"/>
    </row>
  </sheetData>
  <mergeCells count="95">
    <mergeCell ref="A44:Z46"/>
    <mergeCell ref="A21:G21"/>
    <mergeCell ref="A20:G20"/>
    <mergeCell ref="A41:S41"/>
    <mergeCell ref="V41:Z41"/>
    <mergeCell ref="A43:M43"/>
    <mergeCell ref="A42:T42"/>
    <mergeCell ref="V23:Z23"/>
    <mergeCell ref="V29:Z29"/>
    <mergeCell ref="K20:L20"/>
    <mergeCell ref="M20:S20"/>
    <mergeCell ref="T20:U20"/>
    <mergeCell ref="V20:Z20"/>
    <mergeCell ref="T25:Z25"/>
    <mergeCell ref="O22:Z22"/>
    <mergeCell ref="A23:S23"/>
    <mergeCell ref="A19:G19"/>
    <mergeCell ref="A18:G18"/>
    <mergeCell ref="K19:L19"/>
    <mergeCell ref="M19:S19"/>
    <mergeCell ref="K18:L18"/>
    <mergeCell ref="K16:L16"/>
    <mergeCell ref="M16:S16"/>
    <mergeCell ref="T16:U16"/>
    <mergeCell ref="V16:Z16"/>
    <mergeCell ref="K17:L17"/>
    <mergeCell ref="A12:G12"/>
    <mergeCell ref="K14:L14"/>
    <mergeCell ref="M14:S14"/>
    <mergeCell ref="A15:G15"/>
    <mergeCell ref="K13:L13"/>
    <mergeCell ref="M13:S13"/>
    <mergeCell ref="A14:G14"/>
    <mergeCell ref="A13:G13"/>
    <mergeCell ref="K15:L15"/>
    <mergeCell ref="M15:S15"/>
    <mergeCell ref="A16:G16"/>
    <mergeCell ref="M17:S17"/>
    <mergeCell ref="A17:G17"/>
    <mergeCell ref="M18:S18"/>
    <mergeCell ref="A2:Z2"/>
    <mergeCell ref="A6:G6"/>
    <mergeCell ref="H6:Z6"/>
    <mergeCell ref="H7:Z7"/>
    <mergeCell ref="A8:Z8"/>
    <mergeCell ref="A9:Z9"/>
    <mergeCell ref="A4:G5"/>
    <mergeCell ref="A7:G7"/>
    <mergeCell ref="M12:S12"/>
    <mergeCell ref="T14:U14"/>
    <mergeCell ref="V14:Z14"/>
    <mergeCell ref="T12:U12"/>
    <mergeCell ref="I4:K4"/>
    <mergeCell ref="L4:Z5"/>
    <mergeCell ref="I5:K5"/>
    <mergeCell ref="V12:Z12"/>
    <mergeCell ref="V11:Z11"/>
    <mergeCell ref="V10:Z10"/>
    <mergeCell ref="H12:L12"/>
    <mergeCell ref="T13:U13"/>
    <mergeCell ref="V13:Z13"/>
    <mergeCell ref="T15:U15"/>
    <mergeCell ref="V15:Z15"/>
    <mergeCell ref="T19:U19"/>
    <mergeCell ref="V19:Z19"/>
    <mergeCell ref="T17:U17"/>
    <mergeCell ref="V17:Z17"/>
    <mergeCell ref="T18:U18"/>
    <mergeCell ref="V18:Z18"/>
    <mergeCell ref="T27:Z27"/>
    <mergeCell ref="A22:D22"/>
    <mergeCell ref="A28:S28"/>
    <mergeCell ref="T28:Z28"/>
    <mergeCell ref="A25:S25"/>
    <mergeCell ref="A26:S26"/>
    <mergeCell ref="T26:Z26"/>
    <mergeCell ref="K21:L21"/>
    <mergeCell ref="M21:Z21"/>
    <mergeCell ref="K22:L22"/>
    <mergeCell ref="A24:S24"/>
    <mergeCell ref="T24:Z24"/>
    <mergeCell ref="C37:F37"/>
    <mergeCell ref="G31:H31"/>
    <mergeCell ref="C31:F31"/>
    <mergeCell ref="A27:S27"/>
    <mergeCell ref="C36:F36"/>
    <mergeCell ref="C35:F35"/>
    <mergeCell ref="O36:P36"/>
    <mergeCell ref="O32:P32"/>
    <mergeCell ref="G36:H36"/>
    <mergeCell ref="G35:H35"/>
    <mergeCell ref="C33:F33"/>
    <mergeCell ref="C32:F32"/>
    <mergeCell ref="G32:H32"/>
    <mergeCell ref="A29:S29"/>
  </mergeCells>
  <phoneticPr fontId="3"/>
  <dataValidations disablePrompts="1" count="3">
    <dataValidation type="custom" allowBlank="1" showInputMessage="1" showErrorMessage="1" sqref="V23:Z23" xr:uid="{00000000-0002-0000-0D00-000000000000}">
      <formula1>V11</formula1>
    </dataValidation>
    <dataValidation type="custom" allowBlank="1" showInputMessage="1" showErrorMessage="1" sqref="V29:Z29" xr:uid="{00000000-0002-0000-0D00-000001000000}">
      <formula1>V11</formula1>
    </dataValidation>
    <dataValidation type="custom" allowBlank="1" showInputMessage="1" showErrorMessage="1" sqref="V41:Z41" xr:uid="{00000000-0002-0000-0D00-000002000000}">
      <formula1>V24</formula1>
    </dataValidation>
  </dataValidations>
  <printOptions horizontalCentered="1" verticalCentered="1"/>
  <pageMargins left="0.39370078740157483" right="0" top="0.39370078740157483" bottom="0.39370078740157483" header="0" footer="0"/>
  <pageSetup paperSize="9" scale="84"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indexed="15"/>
  </sheetPr>
  <dimension ref="A1:AL79"/>
  <sheetViews>
    <sheetView view="pageBreakPreview" topLeftCell="A16" zoomScale="75" zoomScaleNormal="100" zoomScaleSheetLayoutView="75" workbookViewId="0"/>
  </sheetViews>
  <sheetFormatPr defaultColWidth="3.375" defaultRowHeight="20.25" customHeight="1"/>
  <cols>
    <col min="1" max="12" width="3.375" style="13"/>
    <col min="13" max="19" width="4" style="13" customWidth="1"/>
    <col min="20" max="21" width="7.375" style="13" customWidth="1"/>
    <col min="22" max="25" width="4.5" style="13" customWidth="1"/>
    <col min="26" max="26" width="4.875" style="13" customWidth="1"/>
    <col min="27" max="16384" width="3.375" style="13"/>
  </cols>
  <sheetData>
    <row r="1" spans="1:38" ht="20.25" customHeight="1">
      <c r="A1" s="237"/>
      <c r="B1" s="8"/>
      <c r="C1" s="8"/>
      <c r="D1" s="8"/>
      <c r="E1" s="8"/>
      <c r="F1" s="8"/>
      <c r="G1" s="8"/>
      <c r="H1" s="8"/>
      <c r="I1" s="8"/>
      <c r="J1" s="8"/>
      <c r="K1" s="8"/>
      <c r="L1" s="8"/>
      <c r="M1" s="8"/>
      <c r="N1" s="8"/>
      <c r="O1" s="8"/>
      <c r="P1" s="8"/>
      <c r="Q1" s="8"/>
      <c r="R1" s="8"/>
      <c r="S1" s="8"/>
      <c r="T1" s="8"/>
      <c r="U1" s="8"/>
      <c r="V1" s="8"/>
      <c r="W1" s="8"/>
      <c r="X1" s="8"/>
      <c r="Y1" s="8"/>
      <c r="Z1" s="303" t="s">
        <v>228</v>
      </c>
    </row>
    <row r="2" spans="1:38" ht="20.25" customHeight="1">
      <c r="A2" s="1446" t="s">
        <v>14</v>
      </c>
      <c r="B2" s="1446"/>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row>
    <row r="3" spans="1:38" ht="20.25" customHeight="1" thickBot="1">
      <c r="A3" s="2"/>
      <c r="B3" s="2"/>
      <c r="C3" s="2"/>
      <c r="D3" s="2"/>
      <c r="E3" s="2"/>
      <c r="F3" s="2"/>
      <c r="G3" s="2"/>
      <c r="H3" s="2"/>
      <c r="I3" s="2"/>
      <c r="J3" s="2"/>
      <c r="K3" s="2"/>
      <c r="M3" s="2"/>
      <c r="N3" s="2"/>
      <c r="O3" s="12"/>
      <c r="P3" s="2"/>
      <c r="Q3" s="2"/>
      <c r="R3" s="12"/>
      <c r="T3" s="12"/>
      <c r="U3" s="12"/>
      <c r="V3" s="12"/>
      <c r="W3" s="12"/>
      <c r="X3" s="12"/>
      <c r="Y3" s="12"/>
      <c r="Z3" s="29" t="s">
        <v>215</v>
      </c>
    </row>
    <row r="4" spans="1:38" ht="33.75" customHeight="1">
      <c r="A4" s="1468" t="s">
        <v>532</v>
      </c>
      <c r="B4" s="1469"/>
      <c r="C4" s="1469"/>
      <c r="D4" s="1469"/>
      <c r="E4" s="1469"/>
      <c r="F4" s="1469"/>
      <c r="G4" s="1469"/>
      <c r="H4" s="1470"/>
      <c r="I4" s="1471"/>
      <c r="J4" s="1471"/>
      <c r="K4" s="1471"/>
      <c r="L4" s="1471"/>
      <c r="M4" s="1471"/>
      <c r="N4" s="1471"/>
      <c r="O4" s="1471"/>
      <c r="P4" s="1471"/>
      <c r="Q4" s="1471"/>
      <c r="R4" s="1471"/>
      <c r="S4" s="1471"/>
      <c r="T4" s="1471"/>
      <c r="U4" s="1471"/>
      <c r="V4" s="1471"/>
      <c r="W4" s="1471"/>
      <c r="X4" s="1471"/>
      <c r="Y4" s="1471"/>
      <c r="Z4" s="1472"/>
    </row>
    <row r="5" spans="1:38" ht="13.5" customHeight="1">
      <c r="A5" s="1473" t="s">
        <v>0</v>
      </c>
      <c r="B5" s="1474"/>
      <c r="C5" s="1474"/>
      <c r="D5" s="1474"/>
      <c r="E5" s="1474"/>
      <c r="F5" s="1474"/>
      <c r="G5" s="1474"/>
      <c r="H5" s="1475"/>
      <c r="I5" s="1476"/>
      <c r="J5" s="1476"/>
      <c r="K5" s="1476"/>
      <c r="L5" s="1476"/>
      <c r="M5" s="1476"/>
      <c r="N5" s="1476"/>
      <c r="O5" s="1476"/>
      <c r="P5" s="1476"/>
      <c r="Q5" s="1476"/>
      <c r="R5" s="1476"/>
      <c r="S5" s="1476"/>
      <c r="T5" s="1476"/>
      <c r="U5" s="1476"/>
      <c r="V5" s="1476"/>
      <c r="W5" s="1476"/>
      <c r="X5" s="1476"/>
      <c r="Y5" s="1476"/>
      <c r="Z5" s="1477"/>
    </row>
    <row r="6" spans="1:38" ht="33.75" customHeight="1" thickBot="1">
      <c r="A6" s="1478" t="s">
        <v>216</v>
      </c>
      <c r="B6" s="1479"/>
      <c r="C6" s="1479"/>
      <c r="D6" s="1479"/>
      <c r="E6" s="1479"/>
      <c r="F6" s="1479"/>
      <c r="G6" s="1479"/>
      <c r="H6" s="1480"/>
      <c r="I6" s="1481"/>
      <c r="J6" s="1481"/>
      <c r="K6" s="1481"/>
      <c r="L6" s="1481"/>
      <c r="M6" s="1481"/>
      <c r="N6" s="1481"/>
      <c r="O6" s="1481"/>
      <c r="P6" s="1481"/>
      <c r="Q6" s="1481"/>
      <c r="R6" s="1481"/>
      <c r="S6" s="1481"/>
      <c r="T6" s="1481"/>
      <c r="U6" s="1481"/>
      <c r="V6" s="1481"/>
      <c r="W6" s="1481"/>
      <c r="X6" s="1481"/>
      <c r="Y6" s="1481"/>
      <c r="Z6" s="1482"/>
    </row>
    <row r="7" spans="1:38" ht="20.25" customHeight="1">
      <c r="A7" s="1469"/>
      <c r="B7" s="1469"/>
      <c r="C7" s="1469"/>
      <c r="D7" s="1469"/>
      <c r="E7" s="1469"/>
      <c r="F7" s="1469"/>
      <c r="G7" s="1469"/>
      <c r="H7" s="1469"/>
      <c r="I7" s="1469"/>
      <c r="J7" s="1469"/>
      <c r="K7" s="1469"/>
      <c r="L7" s="1469"/>
      <c r="M7" s="1469"/>
      <c r="N7" s="1469"/>
      <c r="O7" s="1469"/>
      <c r="P7" s="1469"/>
      <c r="Q7" s="1469"/>
      <c r="R7" s="1469"/>
      <c r="S7" s="1469"/>
      <c r="T7" s="1469"/>
      <c r="U7" s="1469"/>
      <c r="V7" s="1469"/>
      <c r="W7" s="1469"/>
      <c r="X7" s="1469"/>
      <c r="Y7" s="1469"/>
      <c r="Z7" s="1469"/>
    </row>
    <row r="8" spans="1:38" ht="20.25" customHeight="1">
      <c r="A8" s="1483" t="s">
        <v>291</v>
      </c>
      <c r="B8" s="1483"/>
      <c r="C8" s="1483"/>
      <c r="D8" s="1483"/>
      <c r="E8" s="1483"/>
      <c r="F8" s="1483"/>
      <c r="G8" s="1483"/>
      <c r="H8" s="1483"/>
      <c r="I8" s="1483"/>
      <c r="J8" s="1483"/>
      <c r="K8" s="1483"/>
      <c r="L8" s="1483"/>
      <c r="M8" s="1483"/>
      <c r="N8" s="1483"/>
      <c r="O8" s="1483"/>
      <c r="P8" s="1483"/>
      <c r="Q8" s="1483"/>
      <c r="R8" s="1483"/>
      <c r="S8" s="1483"/>
      <c r="T8" s="1483"/>
      <c r="U8" s="1483"/>
      <c r="V8" s="1483"/>
      <c r="W8" s="1483"/>
      <c r="X8" s="1483"/>
      <c r="Y8" s="1483"/>
      <c r="Z8" s="1483"/>
    </row>
    <row r="9" spans="1:38" ht="28.5" customHeight="1">
      <c r="A9" s="10" t="s">
        <v>318</v>
      </c>
      <c r="B9" s="10"/>
      <c r="C9" s="10"/>
      <c r="D9" s="10"/>
      <c r="E9" s="10"/>
      <c r="F9" s="10"/>
      <c r="G9" s="10"/>
      <c r="H9" s="10"/>
      <c r="I9" s="10"/>
      <c r="J9" s="10"/>
      <c r="K9" s="10"/>
      <c r="L9" s="10"/>
      <c r="M9" s="10"/>
      <c r="N9" s="10"/>
      <c r="O9" s="10"/>
      <c r="P9" s="10"/>
      <c r="Q9" s="10"/>
      <c r="R9" s="10"/>
      <c r="S9" s="10"/>
      <c r="T9" s="10"/>
      <c r="U9" s="10"/>
      <c r="V9" s="1455" t="s">
        <v>577</v>
      </c>
      <c r="W9" s="1456"/>
      <c r="X9" s="1456"/>
      <c r="Y9" s="1456"/>
      <c r="Z9" s="1457"/>
    </row>
    <row r="10" spans="1:38" ht="20.25" customHeight="1">
      <c r="A10" s="376"/>
      <c r="B10" s="376"/>
      <c r="C10" s="376"/>
      <c r="D10" s="376"/>
      <c r="E10" s="376"/>
      <c r="F10" s="376"/>
      <c r="G10" s="376"/>
      <c r="H10" s="376"/>
      <c r="I10" s="376"/>
      <c r="J10" s="376"/>
      <c r="K10" s="376"/>
      <c r="L10" s="376"/>
      <c r="M10" s="376"/>
      <c r="N10" s="376"/>
      <c r="O10" s="376"/>
      <c r="P10" s="376"/>
      <c r="Q10" s="376"/>
      <c r="R10" s="376"/>
      <c r="S10" s="376"/>
      <c r="T10" s="376"/>
      <c r="U10" s="376"/>
      <c r="V10" s="1522" t="str">
        <f>'別紙1-1（実績）'!G4</f>
        <v>(基準：Ｒ7.10.31）</v>
      </c>
      <c r="W10" s="1522"/>
      <c r="X10" s="1522"/>
      <c r="Y10" s="1522"/>
      <c r="Z10" s="1522"/>
    </row>
    <row r="11" spans="1:38" ht="20.25" customHeight="1">
      <c r="A11" s="1449" t="s">
        <v>42</v>
      </c>
      <c r="B11" s="1450"/>
      <c r="C11" s="1450"/>
      <c r="D11" s="1450"/>
      <c r="E11" s="1450"/>
      <c r="F11" s="1450"/>
      <c r="G11" s="1451"/>
      <c r="H11" s="1452" t="s">
        <v>257</v>
      </c>
      <c r="I11" s="1453"/>
      <c r="J11" s="1453"/>
      <c r="K11" s="1453"/>
      <c r="L11" s="1454"/>
      <c r="M11" s="1452" t="s">
        <v>217</v>
      </c>
      <c r="N11" s="1453"/>
      <c r="O11" s="1453"/>
      <c r="P11" s="1453"/>
      <c r="Q11" s="1453"/>
      <c r="R11" s="1453"/>
      <c r="S11" s="1453"/>
      <c r="T11" s="1452" t="s">
        <v>258</v>
      </c>
      <c r="U11" s="1453"/>
      <c r="V11" s="1452" t="s">
        <v>218</v>
      </c>
      <c r="W11" s="1453"/>
      <c r="X11" s="1453"/>
      <c r="Y11" s="1453"/>
      <c r="Z11" s="1454"/>
    </row>
    <row r="12" spans="1:38" ht="25.5" customHeight="1">
      <c r="A12" s="1592"/>
      <c r="B12" s="1593"/>
      <c r="C12" s="1593"/>
      <c r="D12" s="1593"/>
      <c r="E12" s="1593"/>
      <c r="F12" s="1593"/>
      <c r="G12" s="1594"/>
      <c r="H12" s="32"/>
      <c r="I12" s="33" t="s">
        <v>219</v>
      </c>
      <c r="J12" s="34"/>
      <c r="K12" s="1487" t="s">
        <v>220</v>
      </c>
      <c r="L12" s="1488"/>
      <c r="M12" s="1466"/>
      <c r="N12" s="1467"/>
      <c r="O12" s="1467"/>
      <c r="P12" s="1467"/>
      <c r="Q12" s="1467"/>
      <c r="R12" s="1467"/>
      <c r="S12" s="1467"/>
      <c r="T12" s="1509"/>
      <c r="U12" s="1510"/>
      <c r="V12" s="1592"/>
      <c r="W12" s="1593"/>
      <c r="X12" s="1593"/>
      <c r="Y12" s="1593"/>
      <c r="Z12" s="1594"/>
    </row>
    <row r="13" spans="1:38" ht="25.5" customHeight="1">
      <c r="A13" s="1603"/>
      <c r="B13" s="1604"/>
      <c r="C13" s="1604"/>
      <c r="D13" s="1604"/>
      <c r="E13" s="1604"/>
      <c r="F13" s="1604"/>
      <c r="G13" s="1605"/>
      <c r="H13" s="32"/>
      <c r="I13" s="33" t="s">
        <v>219</v>
      </c>
      <c r="J13" s="34"/>
      <c r="K13" s="1487" t="s">
        <v>220</v>
      </c>
      <c r="L13" s="1488"/>
      <c r="M13" s="1489"/>
      <c r="N13" s="1490"/>
      <c r="O13" s="1490"/>
      <c r="P13" s="1490"/>
      <c r="Q13" s="1490"/>
      <c r="R13" s="1490"/>
      <c r="S13" s="1490"/>
      <c r="T13" s="1491"/>
      <c r="U13" s="1492"/>
      <c r="V13" s="1603"/>
      <c r="W13" s="1604"/>
      <c r="X13" s="1604"/>
      <c r="Y13" s="1604"/>
      <c r="Z13" s="1605"/>
      <c r="AL13" s="6"/>
    </row>
    <row r="14" spans="1:38" ht="25.5" customHeight="1">
      <c r="A14" s="1603"/>
      <c r="B14" s="1604"/>
      <c r="C14" s="1604"/>
      <c r="D14" s="1604"/>
      <c r="E14" s="1604"/>
      <c r="F14" s="1604"/>
      <c r="G14" s="1605"/>
      <c r="H14" s="32"/>
      <c r="I14" s="240" t="s">
        <v>219</v>
      </c>
      <c r="J14" s="38"/>
      <c r="K14" s="1500" t="s">
        <v>220</v>
      </c>
      <c r="L14" s="1501"/>
      <c r="M14" s="1489"/>
      <c r="N14" s="1490"/>
      <c r="O14" s="1490"/>
      <c r="P14" s="1490"/>
      <c r="Q14" s="1490"/>
      <c r="R14" s="1490"/>
      <c r="S14" s="1490"/>
      <c r="T14" s="1491"/>
      <c r="U14" s="1492"/>
      <c r="V14" s="1603"/>
      <c r="W14" s="1604"/>
      <c r="X14" s="1604"/>
      <c r="Y14" s="1604"/>
      <c r="Z14" s="1605"/>
      <c r="AL14" s="6"/>
    </row>
    <row r="15" spans="1:38" ht="25.5" customHeight="1">
      <c r="A15" s="1603"/>
      <c r="B15" s="1604"/>
      <c r="C15" s="1604"/>
      <c r="D15" s="1604"/>
      <c r="E15" s="1604"/>
      <c r="F15" s="1604"/>
      <c r="G15" s="1605"/>
      <c r="H15" s="32"/>
      <c r="I15" s="33" t="s">
        <v>219</v>
      </c>
      <c r="J15" s="34"/>
      <c r="K15" s="1487" t="s">
        <v>220</v>
      </c>
      <c r="L15" s="1488"/>
      <c r="M15" s="1606"/>
      <c r="N15" s="1607"/>
      <c r="O15" s="1607"/>
      <c r="P15" s="1607"/>
      <c r="Q15" s="1607"/>
      <c r="R15" s="1607"/>
      <c r="S15" s="1608"/>
      <c r="T15" s="1491"/>
      <c r="U15" s="1492"/>
      <c r="V15" s="1603"/>
      <c r="W15" s="1604"/>
      <c r="X15" s="1604"/>
      <c r="Y15" s="1604"/>
      <c r="Z15" s="1605"/>
      <c r="AL15" s="6"/>
    </row>
    <row r="16" spans="1:38" ht="25.5" customHeight="1">
      <c r="A16" s="1603"/>
      <c r="B16" s="1604"/>
      <c r="C16" s="1604"/>
      <c r="D16" s="1604"/>
      <c r="E16" s="1604"/>
      <c r="F16" s="1604"/>
      <c r="G16" s="1605"/>
      <c r="H16" s="32"/>
      <c r="I16" s="240" t="s">
        <v>219</v>
      </c>
      <c r="J16" s="38"/>
      <c r="K16" s="1500" t="s">
        <v>220</v>
      </c>
      <c r="L16" s="1501"/>
      <c r="M16" s="1493"/>
      <c r="N16" s="1494"/>
      <c r="O16" s="1494"/>
      <c r="P16" s="1494"/>
      <c r="Q16" s="1494"/>
      <c r="R16" s="1494"/>
      <c r="S16" s="1494"/>
      <c r="T16" s="1491"/>
      <c r="U16" s="1492"/>
      <c r="V16" s="1603"/>
      <c r="W16" s="1604"/>
      <c r="X16" s="1604"/>
      <c r="Y16" s="1604"/>
      <c r="Z16" s="1605"/>
      <c r="AL16" s="6"/>
    </row>
    <row r="17" spans="1:38" ht="25.5" customHeight="1">
      <c r="A17" s="1603"/>
      <c r="B17" s="1604"/>
      <c r="C17" s="1604"/>
      <c r="D17" s="1604"/>
      <c r="E17" s="1604"/>
      <c r="F17" s="1604"/>
      <c r="G17" s="1605"/>
      <c r="H17" s="32"/>
      <c r="I17" s="33" t="s">
        <v>219</v>
      </c>
      <c r="J17" s="34"/>
      <c r="K17" s="1487" t="s">
        <v>220</v>
      </c>
      <c r="L17" s="1488"/>
      <c r="M17" s="1493"/>
      <c r="N17" s="1494"/>
      <c r="O17" s="1494"/>
      <c r="P17" s="1494"/>
      <c r="Q17" s="1494"/>
      <c r="R17" s="1494"/>
      <c r="S17" s="1494"/>
      <c r="T17" s="1491"/>
      <c r="U17" s="1492"/>
      <c r="V17" s="1603"/>
      <c r="W17" s="1604"/>
      <c r="X17" s="1604"/>
      <c r="Y17" s="1604"/>
      <c r="Z17" s="1605"/>
      <c r="AL17" s="6"/>
    </row>
    <row r="18" spans="1:38" ht="25.5" customHeight="1">
      <c r="A18" s="1603"/>
      <c r="B18" s="1604"/>
      <c r="C18" s="1604"/>
      <c r="D18" s="1604"/>
      <c r="E18" s="1604"/>
      <c r="F18" s="1604"/>
      <c r="G18" s="1605"/>
      <c r="H18" s="32"/>
      <c r="I18" s="33" t="s">
        <v>219</v>
      </c>
      <c r="J18" s="34"/>
      <c r="K18" s="1487" t="s">
        <v>220</v>
      </c>
      <c r="L18" s="1488"/>
      <c r="M18" s="1495"/>
      <c r="N18" s="1496"/>
      <c r="O18" s="1496"/>
      <c r="P18" s="1496"/>
      <c r="Q18" s="1496"/>
      <c r="R18" s="1496"/>
      <c r="S18" s="1496"/>
      <c r="T18" s="1491"/>
      <c r="U18" s="1492"/>
      <c r="V18" s="1603"/>
      <c r="W18" s="1604"/>
      <c r="X18" s="1604"/>
      <c r="Y18" s="1604"/>
      <c r="Z18" s="1605"/>
      <c r="AL18" s="6"/>
    </row>
    <row r="19" spans="1:38" ht="25.5" customHeight="1" thickBot="1">
      <c r="A19" s="1620"/>
      <c r="B19" s="1621"/>
      <c r="C19" s="1621"/>
      <c r="D19" s="1621"/>
      <c r="E19" s="1621"/>
      <c r="F19" s="1621"/>
      <c r="G19" s="1622"/>
      <c r="H19" s="37"/>
      <c r="I19" s="240" t="s">
        <v>219</v>
      </c>
      <c r="J19" s="38"/>
      <c r="K19" s="1500" t="s">
        <v>220</v>
      </c>
      <c r="L19" s="1501"/>
      <c r="M19" s="1502"/>
      <c r="N19" s="1503"/>
      <c r="O19" s="1503"/>
      <c r="P19" s="1503"/>
      <c r="Q19" s="1503"/>
      <c r="R19" s="1503"/>
      <c r="S19" s="1503"/>
      <c r="T19" s="1504"/>
      <c r="U19" s="1505"/>
      <c r="V19" s="1609"/>
      <c r="W19" s="1610"/>
      <c r="X19" s="1610"/>
      <c r="Y19" s="1610"/>
      <c r="Z19" s="1611"/>
      <c r="AL19" s="6"/>
    </row>
    <row r="20" spans="1:38" ht="20.25" customHeight="1" thickTop="1">
      <c r="A20" s="1617"/>
      <c r="B20" s="1618"/>
      <c r="C20" s="1618"/>
      <c r="D20" s="1618"/>
      <c r="E20" s="1618"/>
      <c r="F20" s="1618"/>
      <c r="G20" s="1619"/>
      <c r="H20" s="249"/>
      <c r="I20" s="242" t="s">
        <v>219</v>
      </c>
      <c r="J20" s="250"/>
      <c r="K20" s="1514" t="s">
        <v>220</v>
      </c>
      <c r="L20" s="1515"/>
      <c r="M20" s="1516" t="s">
        <v>285</v>
      </c>
      <c r="N20" s="1517"/>
      <c r="O20" s="1517"/>
      <c r="P20" s="1517"/>
      <c r="Q20" s="1517"/>
      <c r="R20" s="1517"/>
      <c r="S20" s="1517"/>
      <c r="T20" s="1517"/>
      <c r="U20" s="1517"/>
      <c r="V20" s="1517"/>
      <c r="W20" s="1517"/>
      <c r="X20" s="1517"/>
      <c r="Y20" s="1517"/>
      <c r="Z20" s="1518"/>
      <c r="AL20" s="6"/>
    </row>
    <row r="21" spans="1:38" s="270" customFormat="1" ht="30" customHeight="1">
      <c r="A21" s="1661" t="s">
        <v>226</v>
      </c>
      <c r="B21" s="1662"/>
      <c r="C21" s="1662"/>
      <c r="D21" s="1662"/>
      <c r="E21" s="264" t="s">
        <v>2</v>
      </c>
      <c r="F21" s="265" t="s">
        <v>297</v>
      </c>
      <c r="G21" s="266"/>
      <c r="H21" s="267"/>
      <c r="I21" s="268" t="s">
        <v>219</v>
      </c>
      <c r="J21" s="267"/>
      <c r="K21" s="1614" t="s">
        <v>220</v>
      </c>
      <c r="L21" s="1614"/>
      <c r="M21" s="269" t="s">
        <v>11</v>
      </c>
      <c r="N21" s="264" t="s">
        <v>2</v>
      </c>
      <c r="O21" s="1615" t="s">
        <v>535</v>
      </c>
      <c r="P21" s="1615"/>
      <c r="Q21" s="1615"/>
      <c r="R21" s="1615"/>
      <c r="S21" s="1615"/>
      <c r="T21" s="1615"/>
      <c r="U21" s="1615"/>
      <c r="V21" s="1615"/>
      <c r="W21" s="1615"/>
      <c r="X21" s="1615"/>
      <c r="Y21" s="1615"/>
      <c r="Z21" s="1616"/>
    </row>
    <row r="22" spans="1:38" ht="20.25" customHeight="1">
      <c r="A22" s="1623" t="s">
        <v>354</v>
      </c>
      <c r="B22" s="1623"/>
      <c r="C22" s="1623"/>
      <c r="D22" s="1623"/>
      <c r="E22" s="1623"/>
      <c r="F22" s="1623"/>
      <c r="G22" s="1623"/>
      <c r="H22" s="1623"/>
      <c r="I22" s="1623"/>
      <c r="J22" s="1623"/>
      <c r="K22" s="1623"/>
      <c r="L22" s="1623"/>
      <c r="M22" s="1623"/>
      <c r="N22" s="1623"/>
      <c r="O22" s="1623"/>
      <c r="P22" s="1623"/>
      <c r="Q22" s="1623"/>
      <c r="R22" s="1623"/>
      <c r="S22" s="1623"/>
      <c r="T22" s="378"/>
      <c r="U22" s="378"/>
      <c r="V22" s="1458" t="str">
        <f>V10</f>
        <v>(基準：Ｒ7.10.31）</v>
      </c>
      <c r="W22" s="1458"/>
      <c r="X22" s="1458"/>
      <c r="Y22" s="1458"/>
      <c r="Z22" s="1458"/>
    </row>
    <row r="23" spans="1:38" ht="20.25" customHeight="1">
      <c r="A23" s="1452" t="s">
        <v>223</v>
      </c>
      <c r="B23" s="1453"/>
      <c r="C23" s="1453"/>
      <c r="D23" s="1453"/>
      <c r="E23" s="1453"/>
      <c r="F23" s="1453"/>
      <c r="G23" s="1453"/>
      <c r="H23" s="1453"/>
      <c r="I23" s="1453"/>
      <c r="J23" s="1453"/>
      <c r="K23" s="1453"/>
      <c r="L23" s="1453"/>
      <c r="M23" s="1453"/>
      <c r="N23" s="1453"/>
      <c r="O23" s="1453"/>
      <c r="P23" s="1453"/>
      <c r="Q23" s="1453"/>
      <c r="R23" s="1453"/>
      <c r="S23" s="1453"/>
      <c r="T23" s="1452" t="s">
        <v>73</v>
      </c>
      <c r="U23" s="1453"/>
      <c r="V23" s="1453"/>
      <c r="W23" s="1453"/>
      <c r="X23" s="1453"/>
      <c r="Y23" s="1453"/>
      <c r="Z23" s="1454"/>
    </row>
    <row r="24" spans="1:38" ht="20.25" customHeight="1">
      <c r="A24" s="1461"/>
      <c r="B24" s="1462"/>
      <c r="C24" s="1462"/>
      <c r="D24" s="1462"/>
      <c r="E24" s="1462"/>
      <c r="F24" s="1462"/>
      <c r="G24" s="1462"/>
      <c r="H24" s="1462"/>
      <c r="I24" s="1462"/>
      <c r="J24" s="1462"/>
      <c r="K24" s="1462"/>
      <c r="L24" s="1462"/>
      <c r="M24" s="1462"/>
      <c r="N24" s="1462"/>
      <c r="O24" s="1462"/>
      <c r="P24" s="1462"/>
      <c r="Q24" s="1462"/>
      <c r="R24" s="1462"/>
      <c r="S24" s="1462"/>
      <c r="T24" s="1461"/>
      <c r="U24" s="1462"/>
      <c r="V24" s="1462"/>
      <c r="W24" s="1462"/>
      <c r="X24" s="1462"/>
      <c r="Y24" s="1462"/>
      <c r="Z24" s="1463"/>
    </row>
    <row r="25" spans="1:38" ht="20.25" customHeight="1">
      <c r="A25" s="1484"/>
      <c r="B25" s="1485"/>
      <c r="C25" s="1485"/>
      <c r="D25" s="1485"/>
      <c r="E25" s="1485"/>
      <c r="F25" s="1485"/>
      <c r="G25" s="1485"/>
      <c r="H25" s="1485"/>
      <c r="I25" s="1485"/>
      <c r="J25" s="1485"/>
      <c r="K25" s="1485"/>
      <c r="L25" s="1485"/>
      <c r="M25" s="1485"/>
      <c r="N25" s="1485"/>
      <c r="O25" s="1485"/>
      <c r="P25" s="1485"/>
      <c r="Q25" s="1485"/>
      <c r="R25" s="1485"/>
      <c r="S25" s="1485"/>
      <c r="T25" s="1484"/>
      <c r="U25" s="1485"/>
      <c r="V25" s="1485"/>
      <c r="W25" s="1485"/>
      <c r="X25" s="1485"/>
      <c r="Y25" s="1485"/>
      <c r="Z25" s="1486"/>
    </row>
    <row r="26" spans="1:38" ht="20.25" customHeight="1">
      <c r="A26" s="1484"/>
      <c r="B26" s="1485"/>
      <c r="C26" s="1485"/>
      <c r="D26" s="1485"/>
      <c r="E26" s="1485"/>
      <c r="F26" s="1485"/>
      <c r="G26" s="1485"/>
      <c r="H26" s="1485"/>
      <c r="I26" s="1485"/>
      <c r="J26" s="1485"/>
      <c r="K26" s="1485"/>
      <c r="L26" s="1485"/>
      <c r="M26" s="1485"/>
      <c r="N26" s="1485"/>
      <c r="O26" s="1485"/>
      <c r="P26" s="1485"/>
      <c r="Q26" s="1485"/>
      <c r="R26" s="1485"/>
      <c r="S26" s="1485"/>
      <c r="T26" s="1484"/>
      <c r="U26" s="1485"/>
      <c r="V26" s="1485"/>
      <c r="W26" s="1485"/>
      <c r="X26" s="1485"/>
      <c r="Y26" s="1485"/>
      <c r="Z26" s="1486"/>
    </row>
    <row r="27" spans="1:38" ht="20.25" customHeight="1">
      <c r="A27" s="1506"/>
      <c r="B27" s="1507"/>
      <c r="C27" s="1507"/>
      <c r="D27" s="1507"/>
      <c r="E27" s="1507"/>
      <c r="F27" s="1507"/>
      <c r="G27" s="1507"/>
      <c r="H27" s="1507"/>
      <c r="I27" s="1507"/>
      <c r="J27" s="1507"/>
      <c r="K27" s="1507"/>
      <c r="L27" s="1507"/>
      <c r="M27" s="1507"/>
      <c r="N27" s="1507"/>
      <c r="O27" s="1507"/>
      <c r="P27" s="1507"/>
      <c r="Q27" s="1507"/>
      <c r="R27" s="1507"/>
      <c r="S27" s="1507"/>
      <c r="T27" s="1506"/>
      <c r="U27" s="1507"/>
      <c r="V27" s="1507"/>
      <c r="W27" s="1507"/>
      <c r="X27" s="1507"/>
      <c r="Y27" s="1507"/>
      <c r="Z27" s="1508"/>
    </row>
    <row r="28" spans="1:38" ht="20.25" customHeight="1">
      <c r="A28" s="1624" t="s">
        <v>355</v>
      </c>
      <c r="B28" s="1624"/>
      <c r="C28" s="1624"/>
      <c r="D28" s="1624"/>
      <c r="E28" s="1624"/>
      <c r="F28" s="1624"/>
      <c r="G28" s="1624"/>
      <c r="H28" s="1624"/>
      <c r="I28" s="1624"/>
      <c r="J28" s="1624"/>
      <c r="K28" s="1624"/>
      <c r="L28" s="1624"/>
      <c r="M28" s="1624"/>
      <c r="N28" s="1624"/>
      <c r="O28" s="1624"/>
      <c r="P28" s="1624"/>
      <c r="Q28" s="1624"/>
      <c r="R28" s="1624"/>
      <c r="S28" s="1624"/>
      <c r="T28" s="379"/>
      <c r="U28" s="379"/>
      <c r="V28" s="1458" t="str">
        <f>V10</f>
        <v>(基準：Ｒ7.10.31）</v>
      </c>
      <c r="W28" s="1458"/>
      <c r="X28" s="1458"/>
      <c r="Y28" s="1458"/>
      <c r="Z28" s="1458"/>
    </row>
    <row r="29" spans="1:38" ht="20.25" customHeight="1">
      <c r="A29" s="247" t="s">
        <v>626</v>
      </c>
      <c r="B29" s="3"/>
      <c r="C29" s="3"/>
      <c r="D29" s="3"/>
      <c r="E29" s="3"/>
      <c r="F29" s="3"/>
      <c r="G29" s="3"/>
      <c r="H29" s="3"/>
      <c r="I29" s="3"/>
      <c r="J29" s="3"/>
      <c r="K29" s="3"/>
      <c r="L29" s="3"/>
      <c r="M29" s="3"/>
      <c r="N29" s="3"/>
      <c r="O29" s="3"/>
      <c r="P29" s="3"/>
      <c r="Q29" s="3"/>
      <c r="R29" s="3"/>
      <c r="S29" s="3"/>
      <c r="T29" s="3"/>
      <c r="U29" s="3"/>
      <c r="V29" s="3"/>
      <c r="W29" s="3"/>
      <c r="X29" s="3"/>
      <c r="Y29" s="3"/>
      <c r="Z29" s="11"/>
    </row>
    <row r="30" spans="1:38" ht="20.25" customHeight="1">
      <c r="A30" s="171"/>
      <c r="B30" s="18" t="s">
        <v>351</v>
      </c>
      <c r="C30" s="1433" t="s">
        <v>244</v>
      </c>
      <c r="D30" s="1433"/>
      <c r="E30" s="1433"/>
      <c r="F30" s="1433"/>
      <c r="G30" s="1528" t="s">
        <v>599</v>
      </c>
      <c r="H30" s="1528"/>
      <c r="I30" s="18"/>
      <c r="J30" s="2" t="s">
        <v>172</v>
      </c>
      <c r="K30" s="18"/>
      <c r="L30" s="2" t="s">
        <v>173</v>
      </c>
      <c r="M30" s="18"/>
      <c r="N30" s="2" t="s">
        <v>180</v>
      </c>
      <c r="O30" s="14"/>
      <c r="P30" s="14"/>
      <c r="Q30" s="14"/>
      <c r="R30" s="14"/>
      <c r="S30" s="14"/>
      <c r="T30" s="14"/>
      <c r="U30" s="14"/>
      <c r="V30" s="14"/>
      <c r="W30" s="14"/>
      <c r="X30" s="14"/>
      <c r="Y30" s="14"/>
      <c r="Z30" s="160"/>
    </row>
    <row r="31" spans="1:38" ht="20.25" customHeight="1">
      <c r="A31" s="171"/>
      <c r="B31" s="18" t="s">
        <v>351</v>
      </c>
      <c r="C31" s="1433" t="s">
        <v>245</v>
      </c>
      <c r="D31" s="1433"/>
      <c r="E31" s="1433"/>
      <c r="F31" s="1433"/>
      <c r="G31" s="1528" t="s">
        <v>599</v>
      </c>
      <c r="H31" s="1528"/>
      <c r="I31" s="18"/>
      <c r="J31" s="2" t="s">
        <v>172</v>
      </c>
      <c r="K31" s="18"/>
      <c r="L31" s="2" t="s">
        <v>173</v>
      </c>
      <c r="M31" s="18"/>
      <c r="N31" s="2" t="s">
        <v>180</v>
      </c>
      <c r="O31" s="1528" t="s">
        <v>602</v>
      </c>
      <c r="P31" s="1528"/>
      <c r="Q31" s="18"/>
      <c r="R31" s="2" t="s">
        <v>172</v>
      </c>
      <c r="S31" s="18"/>
      <c r="T31" s="2" t="s">
        <v>173</v>
      </c>
      <c r="U31" s="18"/>
      <c r="V31" s="2" t="s">
        <v>180</v>
      </c>
      <c r="W31" s="8" t="s">
        <v>29</v>
      </c>
      <c r="X31" s="8"/>
      <c r="Y31" s="8"/>
      <c r="Z31" s="160"/>
    </row>
    <row r="32" spans="1:38" ht="20.25" customHeight="1">
      <c r="A32" s="171"/>
      <c r="B32" s="18" t="s">
        <v>351</v>
      </c>
      <c r="C32" s="1433" t="s">
        <v>256</v>
      </c>
      <c r="D32" s="1433"/>
      <c r="E32" s="1433"/>
      <c r="F32" s="1433"/>
      <c r="G32" s="14"/>
      <c r="H32" s="14"/>
      <c r="I32" s="14"/>
      <c r="J32" s="14"/>
      <c r="K32" s="14"/>
      <c r="L32" s="14"/>
      <c r="M32" s="14"/>
      <c r="N32" s="14"/>
      <c r="O32" s="14"/>
      <c r="P32" s="14"/>
      <c r="Q32" s="14"/>
      <c r="R32" s="14"/>
      <c r="S32" s="14"/>
      <c r="T32" s="14"/>
      <c r="U32" s="14"/>
      <c r="V32" s="14"/>
      <c r="W32" s="14"/>
      <c r="X32" s="14"/>
      <c r="Y32" s="14"/>
      <c r="Z32" s="160"/>
    </row>
    <row r="33" spans="1:26" ht="20.25" customHeight="1">
      <c r="A33" s="171" t="s">
        <v>243</v>
      </c>
      <c r="B33" s="14"/>
      <c r="C33" s="14"/>
      <c r="D33" s="14"/>
      <c r="E33" s="14"/>
      <c r="F33" s="14"/>
      <c r="G33" s="14"/>
      <c r="H33" s="14"/>
      <c r="I33" s="14"/>
      <c r="J33" s="14"/>
      <c r="K33" s="14"/>
      <c r="L33" s="14"/>
      <c r="M33" s="14"/>
      <c r="N33" s="14"/>
      <c r="O33" s="14"/>
      <c r="P33" s="14"/>
      <c r="Q33" s="14"/>
      <c r="R33" s="14"/>
      <c r="S33" s="14"/>
      <c r="T33" s="14"/>
      <c r="U33" s="14"/>
      <c r="V33" s="14"/>
      <c r="W33" s="14"/>
      <c r="X33" s="14"/>
      <c r="Y33" s="14"/>
      <c r="Z33" s="160"/>
    </row>
    <row r="34" spans="1:26" ht="20.25" customHeight="1">
      <c r="A34" s="171"/>
      <c r="B34" s="18" t="s">
        <v>351</v>
      </c>
      <c r="C34" s="1433" t="s">
        <v>244</v>
      </c>
      <c r="D34" s="1433"/>
      <c r="E34" s="1433"/>
      <c r="F34" s="1433"/>
      <c r="G34" s="1528" t="s">
        <v>604</v>
      </c>
      <c r="H34" s="1528"/>
      <c r="I34" s="18"/>
      <c r="J34" s="2" t="s">
        <v>172</v>
      </c>
      <c r="K34" s="18"/>
      <c r="L34" s="2" t="s">
        <v>173</v>
      </c>
      <c r="M34" s="18"/>
      <c r="N34" s="2" t="s">
        <v>180</v>
      </c>
      <c r="O34" s="14"/>
      <c r="P34" s="14"/>
      <c r="Q34" s="14"/>
      <c r="R34" s="14"/>
      <c r="S34" s="14"/>
      <c r="T34" s="14"/>
      <c r="U34" s="14"/>
      <c r="V34" s="14"/>
      <c r="W34" s="14"/>
      <c r="X34" s="14"/>
      <c r="Y34" s="14"/>
      <c r="Z34" s="160"/>
    </row>
    <row r="35" spans="1:26" ht="20.25" customHeight="1">
      <c r="A35" s="171"/>
      <c r="B35" s="18" t="s">
        <v>351</v>
      </c>
      <c r="C35" s="1433" t="s">
        <v>245</v>
      </c>
      <c r="D35" s="1433"/>
      <c r="E35" s="1433"/>
      <c r="F35" s="1433"/>
      <c r="G35" s="1528" t="s">
        <v>599</v>
      </c>
      <c r="H35" s="1528"/>
      <c r="I35" s="18"/>
      <c r="J35" s="2" t="s">
        <v>172</v>
      </c>
      <c r="K35" s="18"/>
      <c r="L35" s="2" t="s">
        <v>173</v>
      </c>
      <c r="M35" s="18"/>
      <c r="N35" s="2" t="s">
        <v>180</v>
      </c>
      <c r="O35" s="1528" t="s">
        <v>602</v>
      </c>
      <c r="P35" s="1528"/>
      <c r="Q35" s="18"/>
      <c r="R35" s="2" t="s">
        <v>172</v>
      </c>
      <c r="S35" s="18"/>
      <c r="T35" s="2" t="s">
        <v>173</v>
      </c>
      <c r="U35" s="18"/>
      <c r="V35" s="2" t="s">
        <v>180</v>
      </c>
      <c r="W35" s="8" t="s">
        <v>29</v>
      </c>
      <c r="X35" s="8"/>
      <c r="Y35" s="8"/>
      <c r="Z35" s="160"/>
    </row>
    <row r="36" spans="1:26" ht="20.25" customHeight="1">
      <c r="A36" s="171"/>
      <c r="B36" s="18" t="s">
        <v>351</v>
      </c>
      <c r="C36" s="1433" t="s">
        <v>256</v>
      </c>
      <c r="D36" s="1433"/>
      <c r="E36" s="1433"/>
      <c r="F36" s="1433"/>
      <c r="G36" s="14"/>
      <c r="H36" s="14"/>
      <c r="I36" s="14"/>
      <c r="J36" s="14"/>
      <c r="K36" s="14"/>
      <c r="L36" s="14"/>
      <c r="M36" s="14"/>
      <c r="N36" s="14"/>
      <c r="O36" s="14"/>
      <c r="P36" s="14"/>
      <c r="Q36" s="14"/>
      <c r="R36" s="14"/>
      <c r="S36" s="14"/>
      <c r="T36" s="14"/>
      <c r="U36" s="14"/>
      <c r="V36" s="14"/>
      <c r="W36" s="14"/>
      <c r="X36" s="14"/>
      <c r="Y36" s="14"/>
      <c r="Z36" s="160"/>
    </row>
    <row r="37" spans="1:26" ht="20.25" customHeight="1">
      <c r="A37" s="171"/>
      <c r="B37" s="14"/>
      <c r="C37" s="14"/>
      <c r="D37" s="14"/>
      <c r="E37" s="14"/>
      <c r="F37" s="2"/>
      <c r="G37" s="2"/>
      <c r="H37" s="2"/>
      <c r="I37" s="2"/>
      <c r="J37" s="8"/>
      <c r="K37" s="8"/>
      <c r="L37" s="8"/>
      <c r="M37" s="8"/>
      <c r="N37" s="8"/>
      <c r="O37" s="8"/>
      <c r="P37" s="8"/>
      <c r="Q37" s="8"/>
      <c r="R37" s="8"/>
      <c r="S37" s="8"/>
      <c r="T37" s="8"/>
      <c r="U37" s="8"/>
      <c r="V37" s="14"/>
      <c r="W37" s="14"/>
      <c r="X37" s="14"/>
      <c r="Y37" s="14"/>
      <c r="Z37" s="160"/>
    </row>
    <row r="38" spans="1:26" ht="20.25" customHeight="1">
      <c r="A38" s="17"/>
      <c r="B38" s="129" t="s">
        <v>51</v>
      </c>
      <c r="C38" s="130" t="s">
        <v>224</v>
      </c>
      <c r="D38" s="14"/>
      <c r="E38" s="14"/>
      <c r="F38" s="14"/>
      <c r="G38" s="14"/>
      <c r="H38" s="14"/>
      <c r="I38" s="14"/>
      <c r="J38" s="14"/>
      <c r="K38" s="14"/>
      <c r="L38" s="14"/>
      <c r="M38" s="14"/>
      <c r="N38" s="14"/>
      <c r="O38" s="14"/>
      <c r="P38" s="14"/>
      <c r="Q38" s="14"/>
      <c r="R38" s="14"/>
      <c r="S38" s="14"/>
      <c r="T38" s="14"/>
      <c r="U38" s="14"/>
      <c r="V38" s="14"/>
      <c r="W38" s="14"/>
      <c r="X38" s="14"/>
      <c r="Y38" s="14"/>
      <c r="Z38" s="160"/>
    </row>
    <row r="39" spans="1:26" ht="20.25" customHeight="1">
      <c r="A39" s="248"/>
      <c r="B39" s="245" t="s">
        <v>51</v>
      </c>
      <c r="C39" s="246" t="s">
        <v>246</v>
      </c>
      <c r="D39" s="161"/>
      <c r="E39" s="161"/>
      <c r="F39" s="172"/>
      <c r="G39" s="172"/>
      <c r="H39" s="172"/>
      <c r="I39" s="172"/>
      <c r="J39" s="20"/>
      <c r="K39" s="20"/>
      <c r="L39" s="20"/>
      <c r="M39" s="20"/>
      <c r="N39" s="20"/>
      <c r="O39" s="20"/>
      <c r="P39" s="20"/>
      <c r="Q39" s="20"/>
      <c r="R39" s="20"/>
      <c r="S39" s="20"/>
      <c r="T39" s="20"/>
      <c r="U39" s="20"/>
      <c r="V39" s="161"/>
      <c r="W39" s="161"/>
      <c r="X39" s="161"/>
      <c r="Y39" s="161"/>
      <c r="Z39" s="16"/>
    </row>
    <row r="40" spans="1:26" ht="20.25" customHeight="1">
      <c r="A40" s="8"/>
      <c r="B40" s="2"/>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row>
    <row r="41" spans="1:26" ht="20.25" customHeight="1">
      <c r="A41" s="14"/>
      <c r="B41" s="2"/>
      <c r="C41" s="8"/>
      <c r="D41" s="8"/>
      <c r="E41" s="8"/>
      <c r="F41" s="8"/>
      <c r="G41" s="8"/>
      <c r="H41" s="8"/>
      <c r="I41" s="8"/>
      <c r="J41" s="14"/>
      <c r="K41" s="14"/>
      <c r="L41" s="14"/>
      <c r="M41" s="14"/>
      <c r="N41" s="14"/>
      <c r="O41" s="14"/>
      <c r="P41" s="14"/>
      <c r="Q41" s="14"/>
      <c r="R41" s="14"/>
      <c r="S41" s="14"/>
      <c r="T41" s="14"/>
      <c r="U41" s="14"/>
      <c r="V41" s="14"/>
      <c r="W41" s="14"/>
      <c r="X41" s="14"/>
      <c r="Y41" s="14"/>
      <c r="Z41" s="14"/>
    </row>
    <row r="42" spans="1:26" ht="20.25" customHeight="1">
      <c r="A42" s="8"/>
      <c r="B42" s="8"/>
      <c r="C42" s="8"/>
      <c r="D42" s="8"/>
      <c r="E42" s="8"/>
      <c r="F42" s="8"/>
      <c r="G42" s="8"/>
      <c r="H42" s="8"/>
      <c r="I42" s="8"/>
      <c r="J42" s="8"/>
      <c r="K42" s="8"/>
      <c r="L42" s="8"/>
      <c r="M42" s="8"/>
      <c r="N42" s="8"/>
      <c r="O42" s="8"/>
      <c r="P42" s="8"/>
      <c r="Q42" s="8"/>
      <c r="R42" s="8"/>
      <c r="S42" s="8"/>
      <c r="T42" s="8"/>
      <c r="U42" s="8"/>
      <c r="V42" s="8"/>
      <c r="W42" s="8"/>
      <c r="X42" s="8"/>
      <c r="Y42" s="8"/>
      <c r="Z42" s="8"/>
    </row>
    <row r="43" spans="1:26" ht="20.25" customHeight="1">
      <c r="A43" s="8"/>
      <c r="B43" s="8"/>
      <c r="C43" s="8"/>
      <c r="D43" s="8"/>
      <c r="E43" s="8"/>
      <c r="F43" s="8"/>
      <c r="G43" s="8"/>
      <c r="H43" s="8"/>
      <c r="I43" s="8"/>
      <c r="J43" s="8"/>
      <c r="K43" s="8"/>
      <c r="L43" s="8"/>
      <c r="M43" s="8"/>
      <c r="N43" s="8"/>
      <c r="O43" s="8"/>
      <c r="P43" s="8"/>
      <c r="Q43" s="8"/>
      <c r="R43" s="8"/>
      <c r="S43" s="8"/>
      <c r="T43" s="8"/>
      <c r="U43" s="8"/>
      <c r="V43" s="8"/>
      <c r="W43" s="8"/>
      <c r="X43" s="8"/>
      <c r="Y43" s="8"/>
      <c r="Z43" s="8"/>
    </row>
    <row r="44" spans="1:26" ht="20.25" customHeight="1">
      <c r="A44" s="8"/>
      <c r="B44" s="8"/>
      <c r="C44" s="8"/>
      <c r="D44" s="8"/>
      <c r="E44" s="8"/>
      <c r="F44" s="8"/>
      <c r="G44" s="8"/>
      <c r="H44" s="8"/>
      <c r="I44" s="8"/>
      <c r="J44" s="8"/>
      <c r="K44" s="8"/>
      <c r="L44" s="8"/>
      <c r="M44" s="8"/>
      <c r="N44" s="8"/>
      <c r="O44" s="8"/>
      <c r="P44" s="8"/>
      <c r="Q44" s="8"/>
      <c r="R44" s="8"/>
      <c r="S44" s="8"/>
      <c r="T44" s="8"/>
      <c r="U44" s="8"/>
      <c r="V44" s="8"/>
      <c r="W44" s="8"/>
      <c r="X44" s="8"/>
      <c r="Y44" s="8"/>
      <c r="Z44" s="8"/>
    </row>
    <row r="45" spans="1:26" ht="20.25"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ht="20.25" customHeight="1">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ht="20.25" customHeight="1">
      <c r="A47" s="30"/>
      <c r="B47" s="30"/>
      <c r="C47" s="30"/>
      <c r="D47" s="30"/>
      <c r="E47" s="30"/>
      <c r="F47" s="30"/>
      <c r="G47" s="30"/>
      <c r="H47" s="10"/>
      <c r="I47" s="10"/>
      <c r="J47" s="10"/>
      <c r="K47" s="10"/>
      <c r="L47" s="10"/>
      <c r="M47" s="10"/>
      <c r="N47" s="10"/>
      <c r="O47" s="10"/>
      <c r="P47" s="10"/>
      <c r="Q47" s="10"/>
      <c r="R47" s="10"/>
      <c r="S47" s="10"/>
      <c r="T47" s="10"/>
      <c r="U47" s="10"/>
      <c r="V47" s="10"/>
      <c r="W47" s="10"/>
      <c r="X47" s="10"/>
      <c r="Y47" s="10"/>
      <c r="Z47" s="10"/>
    </row>
    <row r="48" spans="1:26" ht="20.25" customHeight="1">
      <c r="A48" s="30"/>
      <c r="B48" s="30"/>
      <c r="C48" s="30"/>
      <c r="D48" s="30"/>
      <c r="E48" s="30"/>
      <c r="F48" s="30"/>
      <c r="G48" s="30"/>
      <c r="H48" s="10"/>
      <c r="I48" s="10"/>
      <c r="J48" s="10"/>
      <c r="K48" s="10"/>
      <c r="L48" s="10"/>
      <c r="M48" s="10"/>
      <c r="N48" s="10"/>
      <c r="O48" s="10"/>
      <c r="P48" s="10"/>
      <c r="Q48" s="10"/>
      <c r="R48" s="10"/>
      <c r="S48" s="10"/>
      <c r="T48" s="10"/>
      <c r="U48" s="10"/>
      <c r="V48" s="10"/>
      <c r="W48" s="10"/>
      <c r="X48" s="10"/>
      <c r="Y48" s="10"/>
      <c r="Z48" s="10"/>
    </row>
    <row r="49" spans="1:26" ht="20.2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ht="20.2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20.25" customHeight="1">
      <c r="A51" s="10"/>
      <c r="B51" s="10"/>
      <c r="C51" s="10"/>
      <c r="D51" s="10"/>
      <c r="E51" s="10"/>
      <c r="F51" s="10"/>
      <c r="G51" s="10"/>
      <c r="H51" s="30"/>
      <c r="I51" s="30"/>
      <c r="J51" s="30"/>
      <c r="K51" s="30"/>
      <c r="L51" s="30"/>
      <c r="M51" s="30"/>
      <c r="N51" s="30"/>
      <c r="O51" s="30"/>
      <c r="P51" s="30"/>
      <c r="Q51" s="30"/>
      <c r="R51" s="30"/>
      <c r="S51" s="30"/>
      <c r="T51" s="30"/>
      <c r="U51" s="30"/>
      <c r="V51" s="30"/>
      <c r="W51" s="30"/>
      <c r="X51" s="30"/>
      <c r="Y51" s="30"/>
      <c r="Z51" s="30"/>
    </row>
    <row r="52" spans="1:26" ht="20.25" customHeight="1">
      <c r="A52" s="45"/>
      <c r="B52" s="46"/>
      <c r="C52" s="46"/>
      <c r="D52" s="46"/>
      <c r="E52" s="47"/>
      <c r="F52" s="47"/>
      <c r="G52" s="47"/>
      <c r="H52" s="46"/>
      <c r="I52" s="48"/>
      <c r="J52" s="30"/>
      <c r="K52" s="49"/>
      <c r="L52" s="49"/>
      <c r="M52" s="47"/>
      <c r="N52" s="47"/>
      <c r="O52" s="47"/>
      <c r="P52" s="47"/>
      <c r="Q52" s="47"/>
      <c r="R52" s="47"/>
      <c r="S52" s="47"/>
      <c r="T52" s="47"/>
      <c r="U52" s="47"/>
      <c r="V52" s="47"/>
      <c r="W52" s="30"/>
      <c r="X52" s="30"/>
      <c r="Y52" s="30"/>
      <c r="Z52" s="47"/>
    </row>
    <row r="53" spans="1:26" ht="20.25" customHeight="1">
      <c r="A53" s="45"/>
      <c r="B53" s="45"/>
      <c r="C53" s="45"/>
      <c r="D53" s="45"/>
      <c r="E53" s="45"/>
      <c r="F53" s="45"/>
      <c r="G53" s="45"/>
      <c r="H53" s="30"/>
      <c r="I53" s="48"/>
      <c r="J53" s="50"/>
      <c r="K53" s="49"/>
      <c r="L53" s="49"/>
      <c r="M53" s="51"/>
      <c r="N53" s="51"/>
      <c r="O53" s="51"/>
      <c r="P53" s="51"/>
      <c r="Q53" s="51"/>
      <c r="R53" s="51"/>
      <c r="S53" s="51"/>
      <c r="T53" s="51"/>
      <c r="U53" s="51"/>
      <c r="V53" s="51"/>
      <c r="W53" s="30"/>
      <c r="X53" s="30"/>
      <c r="Y53" s="30"/>
      <c r="Z53" s="51"/>
    </row>
    <row r="54" spans="1:26" ht="20.25" customHeight="1">
      <c r="A54" s="45"/>
      <c r="B54" s="46"/>
      <c r="C54" s="46"/>
      <c r="D54" s="46"/>
      <c r="E54" s="47"/>
      <c r="F54" s="47"/>
      <c r="G54" s="47"/>
      <c r="H54" s="46"/>
      <c r="I54" s="48"/>
      <c r="J54" s="30"/>
      <c r="K54" s="49"/>
      <c r="L54" s="49"/>
      <c r="M54" s="47"/>
      <c r="N54" s="47"/>
      <c r="O54" s="47"/>
      <c r="P54" s="47"/>
      <c r="Q54" s="47"/>
      <c r="R54" s="47"/>
      <c r="S54" s="47"/>
      <c r="T54" s="47"/>
      <c r="U54" s="47"/>
      <c r="V54" s="47"/>
      <c r="W54" s="30"/>
      <c r="X54" s="30"/>
      <c r="Y54" s="30"/>
      <c r="Z54" s="47"/>
    </row>
    <row r="55" spans="1:26" ht="20.25" customHeight="1">
      <c r="A55" s="36"/>
      <c r="B55" s="46"/>
      <c r="C55" s="46"/>
      <c r="D55" s="46"/>
      <c r="E55" s="10"/>
      <c r="F55" s="10"/>
      <c r="G55" s="10"/>
      <c r="H55" s="30"/>
      <c r="I55" s="48"/>
      <c r="J55" s="30"/>
      <c r="K55" s="49"/>
      <c r="L55" s="49"/>
      <c r="M55" s="10"/>
      <c r="N55" s="10"/>
      <c r="O55" s="10"/>
      <c r="P55" s="10"/>
      <c r="Q55" s="10"/>
      <c r="R55" s="10"/>
      <c r="S55" s="10"/>
      <c r="T55" s="10"/>
      <c r="U55" s="10"/>
      <c r="V55" s="10"/>
      <c r="W55" s="30"/>
      <c r="X55" s="30"/>
      <c r="Y55" s="30"/>
      <c r="Z55" s="10"/>
    </row>
    <row r="56" spans="1:26" ht="20.25" customHeight="1">
      <c r="A56" s="36"/>
      <c r="B56" s="36"/>
      <c r="C56" s="36"/>
      <c r="D56" s="36"/>
      <c r="E56" s="36"/>
      <c r="F56" s="36"/>
      <c r="G56" s="36"/>
      <c r="H56" s="30"/>
      <c r="I56" s="48"/>
      <c r="J56" s="50"/>
      <c r="K56" s="49"/>
      <c r="L56" s="49"/>
      <c r="M56" s="36"/>
      <c r="N56" s="36"/>
      <c r="O56" s="36"/>
      <c r="P56" s="36"/>
      <c r="Q56" s="36"/>
      <c r="R56" s="36"/>
      <c r="S56" s="36"/>
      <c r="T56" s="36"/>
      <c r="U56" s="36"/>
      <c r="V56" s="36"/>
      <c r="W56" s="30"/>
      <c r="X56" s="30"/>
      <c r="Y56" s="30"/>
      <c r="Z56" s="36"/>
    </row>
    <row r="57" spans="1:26" ht="20.25" customHeight="1">
      <c r="A57" s="36"/>
      <c r="B57" s="36"/>
      <c r="C57" s="36"/>
      <c r="D57" s="36"/>
      <c r="E57" s="36"/>
      <c r="F57" s="36"/>
      <c r="G57" s="36"/>
      <c r="H57" s="30"/>
      <c r="I57" s="48"/>
      <c r="J57" s="50"/>
      <c r="K57" s="49"/>
      <c r="L57" s="49"/>
      <c r="M57" s="36"/>
      <c r="N57" s="36"/>
      <c r="O57" s="36"/>
      <c r="P57" s="36"/>
      <c r="Q57" s="36"/>
      <c r="R57" s="36"/>
      <c r="S57" s="36"/>
      <c r="T57" s="36"/>
      <c r="U57" s="36"/>
      <c r="V57" s="36"/>
      <c r="W57" s="30"/>
      <c r="X57" s="30"/>
      <c r="Y57" s="30"/>
      <c r="Z57" s="36"/>
    </row>
    <row r="58" spans="1:26" ht="20.25" customHeight="1">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row>
    <row r="59" spans="1:26" ht="20.25" customHeight="1">
      <c r="A59" s="10"/>
      <c r="B59" s="10"/>
      <c r="C59" s="10"/>
      <c r="D59" s="10"/>
      <c r="E59" s="10"/>
      <c r="F59" s="10"/>
      <c r="G59" s="10"/>
      <c r="H59" s="30"/>
      <c r="I59" s="30"/>
      <c r="J59" s="30"/>
      <c r="K59" s="30"/>
      <c r="L59" s="30"/>
      <c r="M59" s="30"/>
      <c r="N59" s="30"/>
      <c r="O59" s="30"/>
      <c r="P59" s="30"/>
      <c r="Q59" s="30"/>
      <c r="R59" s="30"/>
      <c r="S59" s="30"/>
      <c r="T59" s="30"/>
      <c r="U59" s="30"/>
      <c r="V59" s="30"/>
      <c r="W59" s="30"/>
      <c r="X59" s="30"/>
      <c r="Y59" s="30"/>
      <c r="Z59" s="30"/>
    </row>
    <row r="60" spans="1:26" ht="20.25" customHeight="1">
      <c r="A60" s="47"/>
      <c r="B60" s="47"/>
      <c r="C60" s="47"/>
      <c r="D60" s="47"/>
      <c r="E60" s="47"/>
      <c r="F60" s="47"/>
      <c r="G60" s="47"/>
      <c r="H60" s="46"/>
      <c r="I60" s="48"/>
      <c r="J60" s="30"/>
      <c r="K60" s="49"/>
      <c r="L60" s="49"/>
      <c r="M60" s="45"/>
      <c r="N60" s="45"/>
      <c r="O60" s="45"/>
      <c r="P60" s="45"/>
      <c r="Q60" s="45"/>
      <c r="R60" s="45"/>
      <c r="S60" s="45"/>
      <c r="T60" s="45"/>
      <c r="U60" s="45"/>
      <c r="V60" s="45"/>
      <c r="W60" s="45"/>
      <c r="X60" s="45"/>
      <c r="Y60" s="45"/>
      <c r="Z60" s="45"/>
    </row>
    <row r="61" spans="1:26" ht="20.25" customHeight="1">
      <c r="A61" s="36"/>
      <c r="B61" s="36"/>
      <c r="C61" s="36"/>
      <c r="D61" s="36"/>
      <c r="E61" s="36"/>
      <c r="F61" s="36"/>
      <c r="G61" s="36"/>
      <c r="H61" s="30"/>
      <c r="I61" s="48"/>
      <c r="J61" s="30"/>
      <c r="K61" s="49"/>
      <c r="L61" s="49"/>
      <c r="M61" s="36"/>
      <c r="N61" s="36"/>
      <c r="O61" s="36"/>
      <c r="P61" s="36"/>
      <c r="Q61" s="36"/>
      <c r="R61" s="36"/>
      <c r="S61" s="36"/>
      <c r="T61" s="36"/>
      <c r="U61" s="36"/>
      <c r="V61" s="36"/>
      <c r="W61" s="36"/>
      <c r="X61" s="36"/>
      <c r="Y61" s="36"/>
      <c r="Z61" s="36"/>
    </row>
    <row r="62" spans="1:26" ht="20.25" customHeight="1">
      <c r="A62" s="36"/>
      <c r="B62" s="36"/>
      <c r="C62" s="36"/>
      <c r="D62" s="36"/>
      <c r="E62" s="36"/>
      <c r="F62" s="36"/>
      <c r="G62" s="36"/>
      <c r="H62" s="30"/>
      <c r="I62" s="48"/>
      <c r="J62" s="30"/>
      <c r="K62" s="49"/>
      <c r="L62" s="49"/>
      <c r="M62" s="36"/>
      <c r="N62" s="36"/>
      <c r="O62" s="36"/>
      <c r="P62" s="36"/>
      <c r="Q62" s="36"/>
      <c r="R62" s="36"/>
      <c r="S62" s="36"/>
      <c r="T62" s="36"/>
      <c r="U62" s="36"/>
      <c r="V62" s="36"/>
      <c r="W62" s="36"/>
      <c r="X62" s="36"/>
      <c r="Y62" s="36"/>
      <c r="Z62" s="36"/>
    </row>
    <row r="63" spans="1:26" ht="20.25" customHeight="1">
      <c r="A63" s="36"/>
      <c r="B63" s="46"/>
      <c r="C63" s="46"/>
      <c r="D63" s="46"/>
      <c r="E63" s="52"/>
      <c r="F63" s="52"/>
      <c r="G63" s="36"/>
      <c r="H63" s="30"/>
      <c r="I63" s="48"/>
      <c r="J63" s="30"/>
      <c r="K63" s="49"/>
      <c r="L63" s="49"/>
      <c r="M63" s="36"/>
      <c r="N63" s="36"/>
      <c r="O63" s="36"/>
      <c r="P63" s="36"/>
      <c r="Q63" s="36"/>
      <c r="R63" s="36"/>
      <c r="S63" s="36"/>
      <c r="T63" s="36"/>
      <c r="U63" s="36"/>
      <c r="V63" s="36"/>
      <c r="W63" s="36"/>
      <c r="X63" s="36"/>
      <c r="Y63" s="36"/>
      <c r="Z63" s="36"/>
    </row>
    <row r="64" spans="1:26" ht="20.25" customHeight="1">
      <c r="A64" s="36"/>
      <c r="B64" s="46"/>
      <c r="C64" s="46"/>
      <c r="D64" s="46"/>
      <c r="E64" s="36"/>
      <c r="F64" s="36"/>
      <c r="G64" s="36"/>
      <c r="H64" s="30"/>
      <c r="I64" s="48"/>
      <c r="J64" s="30"/>
      <c r="K64" s="49"/>
      <c r="L64" s="49"/>
      <c r="M64" s="36"/>
      <c r="N64" s="36"/>
      <c r="O64" s="36"/>
      <c r="P64" s="36"/>
      <c r="Q64" s="36"/>
      <c r="R64" s="36"/>
      <c r="S64" s="36"/>
      <c r="T64" s="36"/>
      <c r="U64" s="36"/>
      <c r="V64" s="36"/>
      <c r="W64" s="36"/>
      <c r="X64" s="36"/>
      <c r="Y64" s="36"/>
      <c r="Z64" s="36"/>
    </row>
    <row r="65" spans="1:26" ht="20.2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20.2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ht="20.25" customHeight="1">
      <c r="A67" s="36"/>
      <c r="B67" s="36"/>
      <c r="C67" s="36"/>
      <c r="D67" s="36"/>
      <c r="E67" s="36"/>
      <c r="F67" s="36"/>
      <c r="G67" s="36"/>
      <c r="H67" s="36"/>
      <c r="I67" s="36"/>
      <c r="J67" s="36"/>
      <c r="K67" s="36"/>
      <c r="L67" s="36"/>
      <c r="M67" s="36"/>
      <c r="N67" s="36"/>
      <c r="O67" s="36"/>
      <c r="P67" s="36"/>
      <c r="Q67" s="36"/>
      <c r="R67" s="36"/>
      <c r="S67" s="36"/>
      <c r="T67" s="36"/>
      <c r="U67" s="36"/>
      <c r="V67" s="36"/>
      <c r="W67" s="36"/>
      <c r="X67" s="36"/>
      <c r="Y67" s="36"/>
      <c r="Z67" s="36"/>
    </row>
    <row r="68" spans="1:26" ht="20.25" customHeight="1">
      <c r="A68" s="36"/>
      <c r="B68" s="36"/>
      <c r="C68" s="36"/>
      <c r="D68" s="36"/>
      <c r="E68" s="36"/>
      <c r="F68" s="36"/>
      <c r="G68" s="36"/>
      <c r="H68" s="36"/>
      <c r="I68" s="36"/>
      <c r="J68" s="36"/>
      <c r="K68" s="36"/>
      <c r="L68" s="36"/>
      <c r="M68" s="36"/>
      <c r="N68" s="36"/>
      <c r="O68" s="36"/>
      <c r="P68" s="36"/>
      <c r="Q68" s="36"/>
      <c r="R68" s="36"/>
      <c r="S68" s="36"/>
      <c r="T68" s="36"/>
      <c r="U68" s="36"/>
      <c r="V68" s="36"/>
      <c r="W68" s="36"/>
      <c r="X68" s="36"/>
      <c r="Y68" s="36"/>
      <c r="Z68" s="36"/>
    </row>
    <row r="69" spans="1:26" ht="20.25" customHeight="1">
      <c r="A69" s="36"/>
      <c r="B69" s="36"/>
      <c r="C69" s="36"/>
      <c r="D69" s="36"/>
      <c r="E69" s="36"/>
      <c r="F69" s="36"/>
      <c r="G69" s="36"/>
      <c r="H69" s="36"/>
      <c r="I69" s="36"/>
      <c r="J69" s="36"/>
      <c r="K69" s="36"/>
      <c r="L69" s="36"/>
      <c r="M69" s="36"/>
      <c r="N69" s="36"/>
      <c r="O69" s="36"/>
      <c r="P69" s="36"/>
      <c r="Q69" s="36"/>
      <c r="R69" s="36"/>
      <c r="S69" s="36"/>
      <c r="T69" s="36"/>
      <c r="U69" s="36"/>
      <c r="V69" s="36"/>
      <c r="W69" s="36"/>
      <c r="X69" s="36"/>
      <c r="Y69" s="36"/>
      <c r="Z69" s="36"/>
    </row>
    <row r="70" spans="1:26" ht="20.25" customHeight="1">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row>
    <row r="71" spans="1:26" ht="20.25" customHeight="1">
      <c r="A71" s="36"/>
      <c r="B71" s="36"/>
      <c r="C71" s="36"/>
      <c r="D71" s="36"/>
      <c r="E71" s="36"/>
      <c r="F71" s="36"/>
      <c r="G71" s="36"/>
      <c r="H71" s="36"/>
      <c r="I71" s="36"/>
      <c r="J71" s="36"/>
      <c r="K71" s="36"/>
      <c r="L71" s="36"/>
      <c r="M71" s="36"/>
      <c r="N71" s="36"/>
      <c r="O71" s="36"/>
      <c r="P71" s="36"/>
      <c r="Q71" s="36"/>
      <c r="R71" s="36"/>
      <c r="S71" s="36"/>
      <c r="T71" s="36"/>
      <c r="U71" s="36"/>
      <c r="V71" s="36"/>
      <c r="W71" s="36"/>
      <c r="X71" s="36"/>
      <c r="Y71" s="36"/>
      <c r="Z71" s="36"/>
    </row>
    <row r="72" spans="1:26" ht="20.25" customHeight="1">
      <c r="A72" s="36"/>
      <c r="B72" s="36"/>
      <c r="C72" s="36"/>
      <c r="D72" s="36"/>
      <c r="E72" s="36"/>
      <c r="F72" s="36"/>
      <c r="G72" s="36"/>
      <c r="H72" s="36"/>
      <c r="I72" s="36"/>
      <c r="J72" s="36"/>
      <c r="K72" s="36"/>
      <c r="L72" s="36"/>
      <c r="M72" s="36"/>
      <c r="N72" s="36"/>
      <c r="O72" s="36"/>
      <c r="P72" s="36"/>
      <c r="Q72" s="36"/>
      <c r="R72" s="36"/>
      <c r="S72" s="36"/>
      <c r="T72" s="36"/>
      <c r="U72" s="36"/>
      <c r="V72" s="36"/>
      <c r="W72" s="36"/>
      <c r="X72" s="36"/>
      <c r="Y72" s="36"/>
      <c r="Z72" s="36"/>
    </row>
    <row r="73" spans="1:26" ht="20.25" customHeight="1">
      <c r="A73" s="36"/>
      <c r="B73" s="36"/>
      <c r="C73" s="36"/>
      <c r="D73" s="36"/>
      <c r="E73" s="36"/>
      <c r="F73" s="36"/>
      <c r="G73" s="36"/>
      <c r="H73" s="36"/>
      <c r="I73" s="36"/>
      <c r="J73" s="36"/>
      <c r="K73" s="36"/>
      <c r="L73" s="36"/>
      <c r="M73" s="36"/>
      <c r="N73" s="36"/>
      <c r="O73" s="36"/>
      <c r="P73" s="36"/>
      <c r="Q73" s="36"/>
      <c r="R73" s="36"/>
      <c r="S73" s="36"/>
      <c r="T73" s="36"/>
      <c r="U73" s="36"/>
      <c r="V73" s="36"/>
      <c r="W73" s="36"/>
      <c r="X73" s="36"/>
      <c r="Y73" s="36"/>
      <c r="Z73" s="36"/>
    </row>
    <row r="74" spans="1:26" ht="20.25" customHeight="1">
      <c r="A74" s="36"/>
      <c r="B74" s="36"/>
      <c r="C74" s="30"/>
      <c r="D74" s="30"/>
      <c r="E74" s="30"/>
      <c r="F74" s="36"/>
      <c r="G74" s="36"/>
      <c r="H74" s="36"/>
      <c r="I74" s="36"/>
      <c r="J74" s="36"/>
      <c r="K74" s="36"/>
      <c r="L74" s="36"/>
      <c r="M74" s="36"/>
      <c r="N74" s="36"/>
      <c r="O74" s="36"/>
      <c r="P74" s="36"/>
      <c r="Q74" s="36"/>
      <c r="R74" s="36"/>
      <c r="S74" s="36"/>
      <c r="T74" s="36"/>
      <c r="U74" s="36"/>
      <c r="V74" s="36"/>
      <c r="W74" s="36"/>
      <c r="X74" s="36"/>
      <c r="Y74" s="36"/>
      <c r="Z74" s="36"/>
    </row>
    <row r="75" spans="1:26" ht="20.25" customHeight="1">
      <c r="A75" s="36"/>
      <c r="B75" s="36"/>
      <c r="C75" s="30"/>
      <c r="D75" s="30"/>
      <c r="E75" s="30"/>
      <c r="F75" s="21"/>
      <c r="G75" s="21"/>
      <c r="H75" s="30"/>
      <c r="I75" s="30"/>
      <c r="J75" s="10"/>
      <c r="K75" s="10"/>
      <c r="L75" s="10"/>
      <c r="M75" s="10"/>
      <c r="N75" s="10"/>
      <c r="O75" s="10"/>
      <c r="P75" s="10"/>
      <c r="Q75" s="10"/>
      <c r="R75" s="10"/>
      <c r="S75" s="10"/>
      <c r="T75" s="10"/>
      <c r="U75" s="10"/>
      <c r="V75" s="10"/>
      <c r="W75" s="10"/>
      <c r="X75" s="10"/>
      <c r="Y75" s="10"/>
      <c r="Z75" s="10"/>
    </row>
    <row r="76" spans="1:26" ht="20.25" customHeight="1">
      <c r="A76" s="36"/>
      <c r="B76" s="36"/>
      <c r="C76" s="36"/>
      <c r="D76" s="36"/>
      <c r="E76" s="36"/>
      <c r="F76" s="36"/>
      <c r="G76" s="30"/>
      <c r="H76" s="30"/>
      <c r="I76" s="10"/>
      <c r="J76" s="10"/>
      <c r="K76" s="10"/>
      <c r="L76" s="10"/>
      <c r="M76" s="10"/>
      <c r="N76" s="10"/>
      <c r="O76" s="10"/>
      <c r="P76" s="10"/>
      <c r="Q76" s="10"/>
      <c r="R76" s="10"/>
      <c r="S76" s="10"/>
      <c r="T76" s="10"/>
      <c r="U76" s="10"/>
      <c r="V76" s="10"/>
      <c r="W76" s="10"/>
      <c r="X76" s="10"/>
      <c r="Y76" s="10"/>
      <c r="Z76" s="10"/>
    </row>
    <row r="77" spans="1:26" ht="20.25" customHeight="1">
      <c r="A77" s="10"/>
      <c r="B77" s="30"/>
      <c r="C77" s="36"/>
      <c r="D77" s="36"/>
      <c r="E77" s="36"/>
      <c r="F77" s="36"/>
      <c r="G77" s="36"/>
      <c r="H77" s="36"/>
      <c r="I77" s="36"/>
      <c r="J77" s="36"/>
      <c r="K77" s="36"/>
      <c r="L77" s="36"/>
      <c r="M77" s="36"/>
      <c r="N77" s="36"/>
      <c r="O77" s="36"/>
      <c r="P77" s="36"/>
      <c r="Q77" s="36"/>
      <c r="R77" s="36"/>
      <c r="S77" s="36"/>
      <c r="T77" s="36"/>
      <c r="U77" s="36"/>
      <c r="V77" s="36"/>
      <c r="W77" s="36"/>
      <c r="X77" s="36"/>
      <c r="Y77" s="36"/>
      <c r="Z77" s="36"/>
    </row>
    <row r="78" spans="1:26" ht="20.25" customHeight="1">
      <c r="A78" s="10"/>
      <c r="B78" s="30"/>
      <c r="C78" s="42"/>
      <c r="D78" s="42"/>
      <c r="E78" s="42"/>
      <c r="F78" s="42"/>
      <c r="G78" s="42"/>
      <c r="H78" s="42"/>
      <c r="I78" s="42"/>
      <c r="J78" s="42"/>
      <c r="K78" s="42"/>
      <c r="L78" s="42"/>
      <c r="M78" s="42"/>
      <c r="N78" s="42"/>
      <c r="O78" s="42"/>
      <c r="P78" s="42"/>
      <c r="Q78" s="42"/>
      <c r="R78" s="42"/>
      <c r="S78" s="42"/>
      <c r="T78" s="42"/>
      <c r="U78" s="42"/>
      <c r="V78" s="42"/>
      <c r="W78" s="42"/>
      <c r="X78" s="42"/>
      <c r="Y78" s="42"/>
      <c r="Z78" s="42"/>
    </row>
    <row r="79" spans="1:26" ht="20.25" customHeight="1">
      <c r="A79" s="36"/>
      <c r="B79" s="30"/>
      <c r="C79" s="36"/>
      <c r="D79" s="36"/>
      <c r="E79" s="36"/>
      <c r="F79" s="36"/>
      <c r="G79" s="36"/>
      <c r="H79" s="36"/>
      <c r="I79" s="36"/>
      <c r="J79" s="36"/>
      <c r="K79" s="36"/>
      <c r="L79" s="36"/>
      <c r="M79" s="36"/>
      <c r="N79" s="36"/>
      <c r="O79" s="36"/>
      <c r="P79" s="36"/>
      <c r="Q79" s="36"/>
      <c r="R79" s="36"/>
      <c r="S79" s="36"/>
      <c r="T79" s="36"/>
      <c r="U79" s="36"/>
      <c r="V79" s="36"/>
      <c r="W79" s="36"/>
      <c r="X79" s="36"/>
      <c r="Y79" s="36"/>
      <c r="Z79" s="36"/>
    </row>
  </sheetData>
  <mergeCells count="88">
    <mergeCell ref="C36:F36"/>
    <mergeCell ref="C32:F32"/>
    <mergeCell ref="C34:F34"/>
    <mergeCell ref="G34:H34"/>
    <mergeCell ref="C35:F35"/>
    <mergeCell ref="G35:H35"/>
    <mergeCell ref="A20:G20"/>
    <mergeCell ref="K20:L20"/>
    <mergeCell ref="A27:S27"/>
    <mergeCell ref="T27:Z27"/>
    <mergeCell ref="O35:P35"/>
    <mergeCell ref="A28:S28"/>
    <mergeCell ref="C30:F30"/>
    <mergeCell ref="G30:H30"/>
    <mergeCell ref="C31:F31"/>
    <mergeCell ref="G31:H31"/>
    <mergeCell ref="O31:P31"/>
    <mergeCell ref="V28:Z28"/>
    <mergeCell ref="A26:S26"/>
    <mergeCell ref="T26:Z26"/>
    <mergeCell ref="A21:D21"/>
    <mergeCell ref="K21:L21"/>
    <mergeCell ref="O21:Z21"/>
    <mergeCell ref="A22:S22"/>
    <mergeCell ref="A23:S23"/>
    <mergeCell ref="T23:Z23"/>
    <mergeCell ref="A24:S24"/>
    <mergeCell ref="T24:Z24"/>
    <mergeCell ref="A25:S25"/>
    <mergeCell ref="T25:Z25"/>
    <mergeCell ref="V22:Z22"/>
    <mergeCell ref="M20:Z20"/>
    <mergeCell ref="A17:G17"/>
    <mergeCell ref="K17:L17"/>
    <mergeCell ref="M17:S17"/>
    <mergeCell ref="T17:U17"/>
    <mergeCell ref="V17:Z17"/>
    <mergeCell ref="A18:G18"/>
    <mergeCell ref="K18:L18"/>
    <mergeCell ref="M18:S18"/>
    <mergeCell ref="T18:U18"/>
    <mergeCell ref="V18:Z18"/>
    <mergeCell ref="A19:G19"/>
    <mergeCell ref="K19:L19"/>
    <mergeCell ref="M19:S19"/>
    <mergeCell ref="T19:U19"/>
    <mergeCell ref="V19:Z19"/>
    <mergeCell ref="A15:G15"/>
    <mergeCell ref="K15:L15"/>
    <mergeCell ref="M15:S15"/>
    <mergeCell ref="T15:U15"/>
    <mergeCell ref="V15:Z15"/>
    <mergeCell ref="A16:G16"/>
    <mergeCell ref="K16:L16"/>
    <mergeCell ref="M16:S16"/>
    <mergeCell ref="T16:U16"/>
    <mergeCell ref="V16:Z16"/>
    <mergeCell ref="A14:G14"/>
    <mergeCell ref="K14:L14"/>
    <mergeCell ref="M14:S14"/>
    <mergeCell ref="T14:U14"/>
    <mergeCell ref="V14:Z14"/>
    <mergeCell ref="A13:G13"/>
    <mergeCell ref="K13:L13"/>
    <mergeCell ref="M13:S13"/>
    <mergeCell ref="T13:U13"/>
    <mergeCell ref="V13:Z13"/>
    <mergeCell ref="A6:G6"/>
    <mergeCell ref="H6:Z6"/>
    <mergeCell ref="V9:Z9"/>
    <mergeCell ref="A12:G12"/>
    <mergeCell ref="K12:L12"/>
    <mergeCell ref="M12:S12"/>
    <mergeCell ref="T12:U12"/>
    <mergeCell ref="V12:Z12"/>
    <mergeCell ref="A11:G11"/>
    <mergeCell ref="H11:L11"/>
    <mergeCell ref="A7:Z7"/>
    <mergeCell ref="A8:Z8"/>
    <mergeCell ref="V11:Z11"/>
    <mergeCell ref="V10:Z10"/>
    <mergeCell ref="M11:S11"/>
    <mergeCell ref="T11:U11"/>
    <mergeCell ref="A2:Z2"/>
    <mergeCell ref="A4:G4"/>
    <mergeCell ref="H4:Z4"/>
    <mergeCell ref="A5:G5"/>
    <mergeCell ref="H5:Z5"/>
  </mergeCells>
  <phoneticPr fontId="3"/>
  <dataValidations count="2">
    <dataValidation type="custom" allowBlank="1" showInputMessage="1" showErrorMessage="1" sqref="V22:Z22" xr:uid="{00000000-0002-0000-0E00-000000000000}">
      <formula1>V10</formula1>
    </dataValidation>
    <dataValidation type="custom" allowBlank="1" showInputMessage="1" showErrorMessage="1" sqref="V28:Z28" xr:uid="{00000000-0002-0000-0E00-000001000000}">
      <formula1>V10</formula1>
    </dataValidation>
  </dataValidations>
  <printOptions horizontalCentered="1" verticalCentered="1"/>
  <pageMargins left="0.39370078740157483" right="0" top="0.39370078740157483" bottom="0.39370078740157483" header="0" footer="0"/>
  <pageSetup paperSize="9" scale="9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4">
    <tabColor indexed="13"/>
  </sheetPr>
  <dimension ref="A1:AL79"/>
  <sheetViews>
    <sheetView view="pageBreakPreview" topLeftCell="A13" zoomScale="75" zoomScaleNormal="100" zoomScaleSheetLayoutView="75" workbookViewId="0">
      <selection activeCell="W14" sqref="W14:AA14"/>
    </sheetView>
  </sheetViews>
  <sheetFormatPr defaultColWidth="3.375" defaultRowHeight="20.25" customHeight="1"/>
  <cols>
    <col min="1" max="12" width="3.375" style="13"/>
    <col min="13" max="20" width="4" style="13" customWidth="1"/>
    <col min="21" max="22" width="7.375" style="13" customWidth="1"/>
    <col min="23" max="26" width="4.375" style="13" customWidth="1"/>
    <col min="27" max="27" width="5.5" style="13" customWidth="1"/>
    <col min="28" max="16384" width="3.375" style="13"/>
  </cols>
  <sheetData>
    <row r="1" spans="1:38" ht="20.25" customHeight="1">
      <c r="A1" s="237"/>
      <c r="B1" s="8"/>
      <c r="C1" s="8"/>
      <c r="D1" s="8"/>
      <c r="E1" s="8"/>
      <c r="F1" s="8"/>
      <c r="G1" s="8"/>
      <c r="H1" s="8"/>
      <c r="I1" s="8"/>
      <c r="J1" s="8"/>
      <c r="K1" s="8"/>
      <c r="L1" s="8"/>
      <c r="M1" s="8"/>
      <c r="N1" s="8"/>
      <c r="O1" s="8"/>
      <c r="P1" s="8"/>
      <c r="Q1" s="8"/>
      <c r="R1" s="8"/>
      <c r="S1" s="8"/>
      <c r="T1" s="8"/>
      <c r="U1" s="8"/>
      <c r="V1" s="8"/>
      <c r="W1" s="8"/>
      <c r="X1" s="8"/>
      <c r="Y1" s="8"/>
      <c r="Z1" s="8"/>
      <c r="AA1" s="303" t="s">
        <v>228</v>
      </c>
    </row>
    <row r="2" spans="1:38" ht="20.25" customHeight="1">
      <c r="A2" s="1446" t="s">
        <v>14</v>
      </c>
      <c r="B2" s="1446"/>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c r="AA2" s="1446"/>
    </row>
    <row r="3" spans="1:38" ht="20.25" customHeight="1" thickBot="1">
      <c r="A3" s="2"/>
      <c r="B3" s="2"/>
      <c r="C3" s="2"/>
      <c r="D3" s="2"/>
      <c r="E3" s="2"/>
      <c r="F3" s="2"/>
      <c r="G3" s="2"/>
      <c r="H3" s="2"/>
      <c r="I3" s="2"/>
      <c r="J3" s="2"/>
      <c r="K3" s="2"/>
      <c r="M3" s="2"/>
      <c r="N3" s="2"/>
      <c r="O3" s="2"/>
      <c r="P3" s="12"/>
      <c r="Q3" s="2"/>
      <c r="R3" s="2"/>
      <c r="S3" s="12"/>
      <c r="U3" s="12"/>
      <c r="V3" s="12"/>
      <c r="W3" s="12"/>
      <c r="X3" s="12"/>
      <c r="Y3" s="12"/>
      <c r="Z3" s="12"/>
      <c r="AA3" s="29" t="s">
        <v>215</v>
      </c>
    </row>
    <row r="4" spans="1:38" ht="33.75" customHeight="1">
      <c r="A4" s="1468" t="s">
        <v>532</v>
      </c>
      <c r="B4" s="1469"/>
      <c r="C4" s="1469"/>
      <c r="D4" s="1469"/>
      <c r="E4" s="1469"/>
      <c r="F4" s="1469"/>
      <c r="G4" s="1469"/>
      <c r="H4" s="1470"/>
      <c r="I4" s="1471"/>
      <c r="J4" s="1471"/>
      <c r="K4" s="1471"/>
      <c r="L4" s="1471"/>
      <c r="M4" s="1471"/>
      <c r="N4" s="1471"/>
      <c r="O4" s="1471"/>
      <c r="P4" s="1471"/>
      <c r="Q4" s="1471"/>
      <c r="R4" s="1471"/>
      <c r="S4" s="1471"/>
      <c r="T4" s="1471"/>
      <c r="U4" s="1471"/>
      <c r="V4" s="1471"/>
      <c r="W4" s="1471"/>
      <c r="X4" s="1471"/>
      <c r="Y4" s="1471"/>
      <c r="Z4" s="1471"/>
      <c r="AA4" s="1472"/>
    </row>
    <row r="5" spans="1:38" ht="13.5" customHeight="1">
      <c r="A5" s="1473" t="s">
        <v>0</v>
      </c>
      <c r="B5" s="1474"/>
      <c r="C5" s="1474"/>
      <c r="D5" s="1474"/>
      <c r="E5" s="1474"/>
      <c r="F5" s="1474"/>
      <c r="G5" s="1474"/>
      <c r="H5" s="1475"/>
      <c r="I5" s="1476"/>
      <c r="J5" s="1476"/>
      <c r="K5" s="1476"/>
      <c r="L5" s="1476"/>
      <c r="M5" s="1476"/>
      <c r="N5" s="1476"/>
      <c r="O5" s="1476"/>
      <c r="P5" s="1476"/>
      <c r="Q5" s="1476"/>
      <c r="R5" s="1476"/>
      <c r="S5" s="1476"/>
      <c r="T5" s="1476"/>
      <c r="U5" s="1476"/>
      <c r="V5" s="1476"/>
      <c r="W5" s="1476"/>
      <c r="X5" s="1476"/>
      <c r="Y5" s="1476"/>
      <c r="Z5" s="1476"/>
      <c r="AA5" s="1477"/>
    </row>
    <row r="6" spans="1:38" ht="33.75" customHeight="1" thickBot="1">
      <c r="A6" s="1478" t="s">
        <v>216</v>
      </c>
      <c r="B6" s="1479"/>
      <c r="C6" s="1479"/>
      <c r="D6" s="1479"/>
      <c r="E6" s="1479"/>
      <c r="F6" s="1479"/>
      <c r="G6" s="1479"/>
      <c r="H6" s="1480"/>
      <c r="I6" s="1481"/>
      <c r="J6" s="1481"/>
      <c r="K6" s="1481"/>
      <c r="L6" s="1481"/>
      <c r="M6" s="1481"/>
      <c r="N6" s="1481"/>
      <c r="O6" s="1481"/>
      <c r="P6" s="1481"/>
      <c r="Q6" s="1481"/>
      <c r="R6" s="1481"/>
      <c r="S6" s="1481"/>
      <c r="T6" s="1481"/>
      <c r="U6" s="1481"/>
      <c r="V6" s="1481"/>
      <c r="W6" s="1481"/>
      <c r="X6" s="1481"/>
      <c r="Y6" s="1481"/>
      <c r="Z6" s="1481"/>
      <c r="AA6" s="1482"/>
    </row>
    <row r="7" spans="1:38" ht="20.25" customHeight="1">
      <c r="A7" s="1469"/>
      <c r="B7" s="1469"/>
      <c r="C7" s="1469"/>
      <c r="D7" s="1469"/>
      <c r="E7" s="1469"/>
      <c r="F7" s="1469"/>
      <c r="G7" s="1469"/>
      <c r="H7" s="1469"/>
      <c r="I7" s="1469"/>
      <c r="J7" s="1469"/>
      <c r="K7" s="1469"/>
      <c r="L7" s="1469"/>
      <c r="M7" s="1469"/>
      <c r="N7" s="1469"/>
      <c r="O7" s="1469"/>
      <c r="P7" s="1469"/>
      <c r="Q7" s="1469"/>
      <c r="R7" s="1469"/>
      <c r="S7" s="1469"/>
      <c r="T7" s="1469"/>
      <c r="U7" s="1469"/>
      <c r="V7" s="1469"/>
      <c r="W7" s="1469"/>
      <c r="X7" s="1469"/>
      <c r="Y7" s="1469"/>
      <c r="Z7" s="1469"/>
      <c r="AA7" s="1469"/>
    </row>
    <row r="8" spans="1:38" ht="20.25" customHeight="1">
      <c r="A8" s="1483" t="s">
        <v>291</v>
      </c>
      <c r="B8" s="1483"/>
      <c r="C8" s="1483"/>
      <c r="D8" s="1483"/>
      <c r="E8" s="1483"/>
      <c r="F8" s="1483"/>
      <c r="G8" s="1483"/>
      <c r="H8" s="1483"/>
      <c r="I8" s="1483"/>
      <c r="J8" s="1483"/>
      <c r="K8" s="1483"/>
      <c r="L8" s="1483"/>
      <c r="M8" s="1483"/>
      <c r="N8" s="1483"/>
      <c r="O8" s="1483"/>
      <c r="P8" s="1483"/>
      <c r="Q8" s="1483"/>
      <c r="R8" s="1483"/>
      <c r="S8" s="1483"/>
      <c r="T8" s="1483"/>
      <c r="U8" s="1483"/>
      <c r="V8" s="1483"/>
      <c r="W8" s="1483"/>
      <c r="X8" s="1483"/>
      <c r="Y8" s="1483"/>
      <c r="Z8" s="1483"/>
      <c r="AA8" s="1483"/>
    </row>
    <row r="9" spans="1:38" ht="30" customHeight="1">
      <c r="A9" s="10" t="s">
        <v>318</v>
      </c>
      <c r="B9" s="10"/>
      <c r="C9" s="10"/>
      <c r="D9" s="10"/>
      <c r="E9" s="10"/>
      <c r="F9" s="10"/>
      <c r="G9" s="10"/>
      <c r="H9" s="10"/>
      <c r="I9" s="10"/>
      <c r="J9" s="10"/>
      <c r="K9" s="10"/>
      <c r="L9" s="10"/>
      <c r="M9" s="10"/>
      <c r="N9" s="10"/>
      <c r="O9" s="10"/>
      <c r="P9" s="10"/>
      <c r="Q9" s="10"/>
      <c r="R9" s="10"/>
      <c r="S9" s="10"/>
      <c r="T9" s="10"/>
      <c r="U9" s="10"/>
      <c r="V9" s="10"/>
      <c r="W9" s="1455" t="s">
        <v>577</v>
      </c>
      <c r="X9" s="1456"/>
      <c r="Y9" s="1456"/>
      <c r="Z9" s="1456"/>
      <c r="AA9" s="1457"/>
    </row>
    <row r="10" spans="1:38" ht="20.25" customHeight="1">
      <c r="A10" s="376"/>
      <c r="B10" s="376"/>
      <c r="C10" s="376"/>
      <c r="D10" s="376"/>
      <c r="E10" s="376"/>
      <c r="F10" s="376"/>
      <c r="G10" s="376"/>
      <c r="H10" s="376"/>
      <c r="I10" s="376"/>
      <c r="J10" s="376"/>
      <c r="K10" s="376"/>
      <c r="L10" s="376"/>
      <c r="M10" s="376"/>
      <c r="N10" s="376"/>
      <c r="O10" s="376"/>
      <c r="P10" s="376"/>
      <c r="Q10" s="376"/>
      <c r="R10" s="376"/>
      <c r="S10" s="376"/>
      <c r="T10" s="376"/>
      <c r="U10" s="376"/>
      <c r="V10" s="376"/>
      <c r="W10" s="1522" t="str">
        <f>'★別紙1-1（実績）'!$G$4</f>
        <v>(基準：Ｒ7.10.31）</v>
      </c>
      <c r="X10" s="1522"/>
      <c r="Y10" s="1522"/>
      <c r="Z10" s="1522"/>
      <c r="AA10" s="1522"/>
      <c r="AL10" s="6"/>
    </row>
    <row r="11" spans="1:38" ht="20.25" customHeight="1">
      <c r="A11" s="1449" t="s">
        <v>42</v>
      </c>
      <c r="B11" s="1450"/>
      <c r="C11" s="1450"/>
      <c r="D11" s="1450"/>
      <c r="E11" s="1450"/>
      <c r="F11" s="1450"/>
      <c r="G11" s="1451"/>
      <c r="H11" s="1452" t="s">
        <v>257</v>
      </c>
      <c r="I11" s="1453"/>
      <c r="J11" s="1453"/>
      <c r="K11" s="1453"/>
      <c r="L11" s="1454"/>
      <c r="M11" s="1452" t="s">
        <v>217</v>
      </c>
      <c r="N11" s="1453"/>
      <c r="O11" s="1453"/>
      <c r="P11" s="1453"/>
      <c r="Q11" s="1453"/>
      <c r="R11" s="1453"/>
      <c r="S11" s="1453"/>
      <c r="T11" s="1453"/>
      <c r="U11" s="1452" t="s">
        <v>258</v>
      </c>
      <c r="V11" s="1453"/>
      <c r="W11" s="1452" t="s">
        <v>218</v>
      </c>
      <c r="X11" s="1453"/>
      <c r="Y11" s="1453"/>
      <c r="Z11" s="1453"/>
      <c r="AA11" s="1454"/>
      <c r="AL11" s="6"/>
    </row>
    <row r="12" spans="1:38" ht="25.5" customHeight="1">
      <c r="A12" s="1592"/>
      <c r="B12" s="1593"/>
      <c r="C12" s="1593"/>
      <c r="D12" s="1593"/>
      <c r="E12" s="1593"/>
      <c r="F12" s="1593"/>
      <c r="G12" s="1594"/>
      <c r="H12" s="32"/>
      <c r="I12" s="33" t="s">
        <v>219</v>
      </c>
      <c r="J12" s="34"/>
      <c r="K12" s="1487" t="s">
        <v>220</v>
      </c>
      <c r="L12" s="1488"/>
      <c r="M12" s="1466"/>
      <c r="N12" s="1467"/>
      <c r="O12" s="1467"/>
      <c r="P12" s="1467"/>
      <c r="Q12" s="1467"/>
      <c r="R12" s="1467"/>
      <c r="S12" s="1467"/>
      <c r="T12" s="1467"/>
      <c r="U12" s="1509"/>
      <c r="V12" s="1510"/>
      <c r="W12" s="1592"/>
      <c r="X12" s="1593"/>
      <c r="Y12" s="1593"/>
      <c r="Z12" s="1593"/>
      <c r="AA12" s="1594"/>
      <c r="AL12" s="6"/>
    </row>
    <row r="13" spans="1:38" ht="25.5" customHeight="1">
      <c r="A13" s="1603"/>
      <c r="B13" s="1604"/>
      <c r="C13" s="1604"/>
      <c r="D13" s="1604"/>
      <c r="E13" s="1604"/>
      <c r="F13" s="1604"/>
      <c r="G13" s="1605"/>
      <c r="H13" s="32"/>
      <c r="I13" s="33" t="s">
        <v>219</v>
      </c>
      <c r="J13" s="34"/>
      <c r="K13" s="1487" t="s">
        <v>220</v>
      </c>
      <c r="L13" s="1488"/>
      <c r="M13" s="1489"/>
      <c r="N13" s="1490"/>
      <c r="O13" s="1490"/>
      <c r="P13" s="1490"/>
      <c r="Q13" s="1490"/>
      <c r="R13" s="1490"/>
      <c r="S13" s="1490"/>
      <c r="T13" s="1490"/>
      <c r="U13" s="1491"/>
      <c r="V13" s="1492"/>
      <c r="W13" s="1603"/>
      <c r="X13" s="1604"/>
      <c r="Y13" s="1604"/>
      <c r="Z13" s="1604"/>
      <c r="AA13" s="1605"/>
      <c r="AL13" s="6"/>
    </row>
    <row r="14" spans="1:38" ht="25.5" customHeight="1">
      <c r="A14" s="1603"/>
      <c r="B14" s="1604"/>
      <c r="C14" s="1604"/>
      <c r="D14" s="1604"/>
      <c r="E14" s="1604"/>
      <c r="F14" s="1604"/>
      <c r="G14" s="1605"/>
      <c r="H14" s="37"/>
      <c r="I14" s="240" t="s">
        <v>219</v>
      </c>
      <c r="J14" s="38"/>
      <c r="K14" s="1500" t="s">
        <v>220</v>
      </c>
      <c r="L14" s="1501"/>
      <c r="M14" s="1489"/>
      <c r="N14" s="1490"/>
      <c r="O14" s="1490"/>
      <c r="P14" s="1490"/>
      <c r="Q14" s="1490"/>
      <c r="R14" s="1490"/>
      <c r="S14" s="1490"/>
      <c r="T14" s="1490"/>
      <c r="U14" s="1491"/>
      <c r="V14" s="1492"/>
      <c r="W14" s="1603"/>
      <c r="X14" s="1604"/>
      <c r="Y14" s="1604"/>
      <c r="Z14" s="1604"/>
      <c r="AA14" s="1605"/>
      <c r="AL14" s="6"/>
    </row>
    <row r="15" spans="1:38" ht="25.5" customHeight="1">
      <c r="A15" s="1603"/>
      <c r="B15" s="1604"/>
      <c r="C15" s="1604"/>
      <c r="D15" s="1604"/>
      <c r="E15" s="1604"/>
      <c r="F15" s="1604"/>
      <c r="G15" s="1605"/>
      <c r="H15" s="32"/>
      <c r="I15" s="33" t="s">
        <v>219</v>
      </c>
      <c r="J15" s="34"/>
      <c r="K15" s="1487" t="s">
        <v>220</v>
      </c>
      <c r="L15" s="1488"/>
      <c r="M15" s="1606"/>
      <c r="N15" s="1607"/>
      <c r="O15" s="1607"/>
      <c r="P15" s="1607"/>
      <c r="Q15" s="1607"/>
      <c r="R15" s="1607"/>
      <c r="S15" s="1607"/>
      <c r="T15" s="1608"/>
      <c r="U15" s="1491"/>
      <c r="V15" s="1492"/>
      <c r="W15" s="1603"/>
      <c r="X15" s="1604"/>
      <c r="Y15" s="1604"/>
      <c r="Z15" s="1604"/>
      <c r="AA15" s="1605"/>
      <c r="AL15" s="6"/>
    </row>
    <row r="16" spans="1:38" ht="25.5" customHeight="1">
      <c r="A16" s="1603"/>
      <c r="B16" s="1604"/>
      <c r="C16" s="1604"/>
      <c r="D16" s="1604"/>
      <c r="E16" s="1604"/>
      <c r="F16" s="1604"/>
      <c r="G16" s="1605"/>
      <c r="H16" s="37"/>
      <c r="I16" s="240" t="s">
        <v>219</v>
      </c>
      <c r="J16" s="38"/>
      <c r="K16" s="1500" t="s">
        <v>220</v>
      </c>
      <c r="L16" s="1501"/>
      <c r="M16" s="1493"/>
      <c r="N16" s="1494"/>
      <c r="O16" s="1494"/>
      <c r="P16" s="1494"/>
      <c r="Q16" s="1494"/>
      <c r="R16" s="1494"/>
      <c r="S16" s="1494"/>
      <c r="T16" s="1494"/>
      <c r="U16" s="1491"/>
      <c r="V16" s="1492"/>
      <c r="W16" s="1603"/>
      <c r="X16" s="1604"/>
      <c r="Y16" s="1604"/>
      <c r="Z16" s="1604"/>
      <c r="AA16" s="1605"/>
      <c r="AL16" s="6"/>
    </row>
    <row r="17" spans="1:38" ht="25.5" customHeight="1">
      <c r="A17" s="1603"/>
      <c r="B17" s="1604"/>
      <c r="C17" s="1604"/>
      <c r="D17" s="1604"/>
      <c r="E17" s="1604"/>
      <c r="F17" s="1604"/>
      <c r="G17" s="1605"/>
      <c r="H17" s="32"/>
      <c r="I17" s="33" t="s">
        <v>219</v>
      </c>
      <c r="J17" s="34"/>
      <c r="K17" s="1487" t="s">
        <v>220</v>
      </c>
      <c r="L17" s="1488"/>
      <c r="M17" s="1493"/>
      <c r="N17" s="1494"/>
      <c r="O17" s="1494"/>
      <c r="P17" s="1494"/>
      <c r="Q17" s="1494"/>
      <c r="R17" s="1494"/>
      <c r="S17" s="1494"/>
      <c r="T17" s="1494"/>
      <c r="U17" s="1491"/>
      <c r="V17" s="1492"/>
      <c r="W17" s="1603"/>
      <c r="X17" s="1604"/>
      <c r="Y17" s="1604"/>
      <c r="Z17" s="1604"/>
      <c r="AA17" s="1605"/>
      <c r="AL17" s="6"/>
    </row>
    <row r="18" spans="1:38" ht="25.5" customHeight="1">
      <c r="A18" s="1603"/>
      <c r="B18" s="1604"/>
      <c r="C18" s="1604"/>
      <c r="D18" s="1604"/>
      <c r="E18" s="1604"/>
      <c r="F18" s="1604"/>
      <c r="G18" s="1605"/>
      <c r="H18" s="32"/>
      <c r="I18" s="33" t="s">
        <v>219</v>
      </c>
      <c r="J18" s="34"/>
      <c r="K18" s="1487" t="s">
        <v>220</v>
      </c>
      <c r="L18" s="1488"/>
      <c r="M18" s="1495"/>
      <c r="N18" s="1496"/>
      <c r="O18" s="1496"/>
      <c r="P18" s="1496"/>
      <c r="Q18" s="1496"/>
      <c r="R18" s="1496"/>
      <c r="S18" s="1496"/>
      <c r="T18" s="1496"/>
      <c r="U18" s="1491"/>
      <c r="V18" s="1492"/>
      <c r="W18" s="1603"/>
      <c r="X18" s="1604"/>
      <c r="Y18" s="1604"/>
      <c r="Z18" s="1604"/>
      <c r="AA18" s="1605"/>
    </row>
    <row r="19" spans="1:38" ht="25.5" customHeight="1" thickBot="1">
      <c r="A19" s="1620"/>
      <c r="B19" s="1621"/>
      <c r="C19" s="1621"/>
      <c r="D19" s="1621"/>
      <c r="E19" s="1621"/>
      <c r="F19" s="1621"/>
      <c r="G19" s="1622"/>
      <c r="H19" s="37"/>
      <c r="I19" s="240" t="s">
        <v>219</v>
      </c>
      <c r="J19" s="38"/>
      <c r="K19" s="1500" t="s">
        <v>220</v>
      </c>
      <c r="L19" s="1501"/>
      <c r="M19" s="1502"/>
      <c r="N19" s="1503"/>
      <c r="O19" s="1503"/>
      <c r="P19" s="1503"/>
      <c r="Q19" s="1503"/>
      <c r="R19" s="1503"/>
      <c r="S19" s="1503"/>
      <c r="T19" s="1503"/>
      <c r="U19" s="1504"/>
      <c r="V19" s="1505"/>
      <c r="W19" s="1609"/>
      <c r="X19" s="1610"/>
      <c r="Y19" s="1610"/>
      <c r="Z19" s="1610"/>
      <c r="AA19" s="1611"/>
    </row>
    <row r="20" spans="1:38" ht="20.25" customHeight="1" thickTop="1">
      <c r="A20" s="1617"/>
      <c r="B20" s="1618"/>
      <c r="C20" s="1618"/>
      <c r="D20" s="1618"/>
      <c r="E20" s="1618"/>
      <c r="F20" s="1618"/>
      <c r="G20" s="1619"/>
      <c r="H20" s="249"/>
      <c r="I20" s="242" t="s">
        <v>219</v>
      </c>
      <c r="J20" s="250"/>
      <c r="K20" s="1514" t="s">
        <v>220</v>
      </c>
      <c r="L20" s="1515"/>
      <c r="M20" s="1516" t="s">
        <v>285</v>
      </c>
      <c r="N20" s="1517"/>
      <c r="O20" s="1517"/>
      <c r="P20" s="1517"/>
      <c r="Q20" s="1517"/>
      <c r="R20" s="1517"/>
      <c r="S20" s="1517"/>
      <c r="T20" s="1517"/>
      <c r="U20" s="1517"/>
      <c r="V20" s="1517"/>
      <c r="W20" s="1517"/>
      <c r="X20" s="1517"/>
      <c r="Y20" s="1517"/>
      <c r="Z20" s="1517"/>
      <c r="AA20" s="1518"/>
    </row>
    <row r="21" spans="1:38" s="270" customFormat="1" ht="30" customHeight="1">
      <c r="A21" s="1661" t="s">
        <v>226</v>
      </c>
      <c r="B21" s="1662"/>
      <c r="C21" s="1662"/>
      <c r="D21" s="1662"/>
      <c r="E21" s="264" t="s">
        <v>2</v>
      </c>
      <c r="F21" s="265" t="s">
        <v>297</v>
      </c>
      <c r="G21" s="266"/>
      <c r="H21" s="267"/>
      <c r="I21" s="268" t="s">
        <v>219</v>
      </c>
      <c r="J21" s="267"/>
      <c r="K21" s="1614" t="s">
        <v>220</v>
      </c>
      <c r="L21" s="1614"/>
      <c r="M21" s="269" t="s">
        <v>11</v>
      </c>
      <c r="N21" s="264" t="s">
        <v>2</v>
      </c>
      <c r="O21" s="1615" t="s">
        <v>53</v>
      </c>
      <c r="P21" s="1615"/>
      <c r="Q21" s="1615"/>
      <c r="R21" s="1615"/>
      <c r="S21" s="1615"/>
      <c r="T21" s="1615"/>
      <c r="U21" s="1615"/>
      <c r="V21" s="1615"/>
      <c r="W21" s="1615"/>
      <c r="X21" s="1615"/>
      <c r="Y21" s="1615"/>
      <c r="Z21" s="1615"/>
      <c r="AA21" s="1616"/>
    </row>
    <row r="22" spans="1:38" ht="20.25" customHeight="1">
      <c r="A22" s="1623" t="s">
        <v>354</v>
      </c>
      <c r="B22" s="1623"/>
      <c r="C22" s="1623"/>
      <c r="D22" s="1623"/>
      <c r="E22" s="1623"/>
      <c r="F22" s="1623"/>
      <c r="G22" s="1623"/>
      <c r="H22" s="1623"/>
      <c r="I22" s="1623"/>
      <c r="J22" s="1623"/>
      <c r="K22" s="1623"/>
      <c r="L22" s="1623"/>
      <c r="M22" s="1623"/>
      <c r="N22" s="1623"/>
      <c r="O22" s="1623"/>
      <c r="P22" s="1623"/>
      <c r="Q22" s="1623"/>
      <c r="R22" s="1623"/>
      <c r="S22" s="1623"/>
      <c r="T22" s="1623"/>
      <c r="U22" s="378"/>
      <c r="V22" s="378"/>
      <c r="W22" s="1458" t="str">
        <f>W10</f>
        <v>(基準：Ｒ7.10.31）</v>
      </c>
      <c r="X22" s="1458"/>
      <c r="Y22" s="1458"/>
      <c r="Z22" s="1458"/>
      <c r="AA22" s="1458"/>
    </row>
    <row r="23" spans="1:38" ht="20.25" customHeight="1">
      <c r="A23" s="1452" t="s">
        <v>223</v>
      </c>
      <c r="B23" s="1453"/>
      <c r="C23" s="1453"/>
      <c r="D23" s="1453"/>
      <c r="E23" s="1453"/>
      <c r="F23" s="1453"/>
      <c r="G23" s="1453"/>
      <c r="H23" s="1453"/>
      <c r="I23" s="1453"/>
      <c r="J23" s="1453"/>
      <c r="K23" s="1453"/>
      <c r="L23" s="1453"/>
      <c r="M23" s="1453"/>
      <c r="N23" s="1453"/>
      <c r="O23" s="1453"/>
      <c r="P23" s="1453"/>
      <c r="Q23" s="1453"/>
      <c r="R23" s="1453"/>
      <c r="S23" s="1453"/>
      <c r="T23" s="1453"/>
      <c r="U23" s="1452" t="s">
        <v>73</v>
      </c>
      <c r="V23" s="1453"/>
      <c r="W23" s="1453"/>
      <c r="X23" s="1453"/>
      <c r="Y23" s="1453"/>
      <c r="Z23" s="1453"/>
      <c r="AA23" s="1454"/>
    </row>
    <row r="24" spans="1:38" ht="20.25" customHeight="1">
      <c r="A24" s="1461"/>
      <c r="B24" s="1462"/>
      <c r="C24" s="1462"/>
      <c r="D24" s="1462"/>
      <c r="E24" s="1462"/>
      <c r="F24" s="1462"/>
      <c r="G24" s="1462"/>
      <c r="H24" s="1462"/>
      <c r="I24" s="1462"/>
      <c r="J24" s="1462"/>
      <c r="K24" s="1462"/>
      <c r="L24" s="1462"/>
      <c r="M24" s="1462"/>
      <c r="N24" s="1462"/>
      <c r="O24" s="1462"/>
      <c r="P24" s="1462"/>
      <c r="Q24" s="1462"/>
      <c r="R24" s="1462"/>
      <c r="S24" s="1462"/>
      <c r="T24" s="1462"/>
      <c r="U24" s="1461"/>
      <c r="V24" s="1462"/>
      <c r="W24" s="1462"/>
      <c r="X24" s="1462"/>
      <c r="Y24" s="1462"/>
      <c r="Z24" s="1462"/>
      <c r="AA24" s="1463"/>
    </row>
    <row r="25" spans="1:38" ht="20.25" customHeight="1">
      <c r="A25" s="1484"/>
      <c r="B25" s="1485"/>
      <c r="C25" s="1485"/>
      <c r="D25" s="1485"/>
      <c r="E25" s="1485"/>
      <c r="F25" s="1485"/>
      <c r="G25" s="1485"/>
      <c r="H25" s="1485"/>
      <c r="I25" s="1485"/>
      <c r="J25" s="1485"/>
      <c r="K25" s="1485"/>
      <c r="L25" s="1485"/>
      <c r="M25" s="1485"/>
      <c r="N25" s="1485"/>
      <c r="O25" s="1485"/>
      <c r="P25" s="1485"/>
      <c r="Q25" s="1485"/>
      <c r="R25" s="1485"/>
      <c r="S25" s="1485"/>
      <c r="T25" s="1485"/>
      <c r="U25" s="1484"/>
      <c r="V25" s="1485"/>
      <c r="W25" s="1485"/>
      <c r="X25" s="1485"/>
      <c r="Y25" s="1485"/>
      <c r="Z25" s="1485"/>
      <c r="AA25" s="1486"/>
    </row>
    <row r="26" spans="1:38" ht="20.25" customHeight="1">
      <c r="A26" s="1484"/>
      <c r="B26" s="1485"/>
      <c r="C26" s="1485"/>
      <c r="D26" s="1485"/>
      <c r="E26" s="1485"/>
      <c r="F26" s="1485"/>
      <c r="G26" s="1485"/>
      <c r="H26" s="1485"/>
      <c r="I26" s="1485"/>
      <c r="J26" s="1485"/>
      <c r="K26" s="1485"/>
      <c r="L26" s="1485"/>
      <c r="M26" s="1485"/>
      <c r="N26" s="1485"/>
      <c r="O26" s="1485"/>
      <c r="P26" s="1485"/>
      <c r="Q26" s="1485"/>
      <c r="R26" s="1485"/>
      <c r="S26" s="1485"/>
      <c r="T26" s="1485"/>
      <c r="U26" s="1484"/>
      <c r="V26" s="1485"/>
      <c r="W26" s="1485"/>
      <c r="X26" s="1485"/>
      <c r="Y26" s="1485"/>
      <c r="Z26" s="1485"/>
      <c r="AA26" s="1486"/>
    </row>
    <row r="27" spans="1:38" ht="20.25" customHeight="1">
      <c r="A27" s="1506"/>
      <c r="B27" s="1507"/>
      <c r="C27" s="1507"/>
      <c r="D27" s="1507"/>
      <c r="E27" s="1507"/>
      <c r="F27" s="1507"/>
      <c r="G27" s="1507"/>
      <c r="H27" s="1507"/>
      <c r="I27" s="1507"/>
      <c r="J27" s="1507"/>
      <c r="K27" s="1507"/>
      <c r="L27" s="1507"/>
      <c r="M27" s="1507"/>
      <c r="N27" s="1507"/>
      <c r="O27" s="1507"/>
      <c r="P27" s="1507"/>
      <c r="Q27" s="1507"/>
      <c r="R27" s="1507"/>
      <c r="S27" s="1507"/>
      <c r="T27" s="1507"/>
      <c r="U27" s="1506"/>
      <c r="V27" s="1507"/>
      <c r="W27" s="1507"/>
      <c r="X27" s="1507"/>
      <c r="Y27" s="1507"/>
      <c r="Z27" s="1507"/>
      <c r="AA27" s="1508"/>
    </row>
    <row r="28" spans="1:38" ht="20.25" customHeight="1">
      <c r="A28" s="1624" t="s">
        <v>355</v>
      </c>
      <c r="B28" s="1624"/>
      <c r="C28" s="1624"/>
      <c r="D28" s="1624"/>
      <c r="E28" s="1624"/>
      <c r="F28" s="1624"/>
      <c r="G28" s="1624"/>
      <c r="H28" s="1624"/>
      <c r="I28" s="1624"/>
      <c r="J28" s="1624"/>
      <c r="K28" s="1624"/>
      <c r="L28" s="1624"/>
      <c r="M28" s="1624"/>
      <c r="N28" s="1624"/>
      <c r="O28" s="1624"/>
      <c r="P28" s="1624"/>
      <c r="Q28" s="1624"/>
      <c r="R28" s="1624"/>
      <c r="S28" s="1624"/>
      <c r="T28" s="1624"/>
      <c r="U28" s="378"/>
      <c r="V28" s="378"/>
      <c r="W28" s="1458" t="str">
        <f>W10</f>
        <v>(基準：Ｒ7.10.31）</v>
      </c>
      <c r="X28" s="1458"/>
      <c r="Y28" s="1458"/>
      <c r="Z28" s="1458"/>
      <c r="AA28" s="1458"/>
    </row>
    <row r="29" spans="1:38" ht="20.25" customHeight="1">
      <c r="A29" s="247" t="s">
        <v>626</v>
      </c>
      <c r="B29" s="3"/>
      <c r="C29" s="3"/>
      <c r="D29" s="3"/>
      <c r="E29" s="3"/>
      <c r="F29" s="3"/>
      <c r="G29" s="3"/>
      <c r="H29" s="3"/>
      <c r="I29" s="3"/>
      <c r="J29" s="3"/>
      <c r="K29" s="3"/>
      <c r="L29" s="3"/>
      <c r="M29" s="3"/>
      <c r="N29" s="3"/>
      <c r="O29" s="3"/>
      <c r="P29" s="3"/>
      <c r="Q29" s="3"/>
      <c r="R29" s="3"/>
      <c r="S29" s="3"/>
      <c r="T29" s="3"/>
      <c r="U29" s="3"/>
      <c r="V29" s="3"/>
      <c r="W29" s="3"/>
      <c r="X29" s="3"/>
      <c r="Y29" s="3"/>
      <c r="Z29" s="3"/>
      <c r="AA29" s="11"/>
    </row>
    <row r="30" spans="1:38" ht="20.25" customHeight="1">
      <c r="A30" s="171"/>
      <c r="B30" s="18" t="s">
        <v>351</v>
      </c>
      <c r="C30" s="1433" t="s">
        <v>244</v>
      </c>
      <c r="D30" s="1433"/>
      <c r="E30" s="1433"/>
      <c r="F30" s="1433"/>
      <c r="G30" s="1528" t="s">
        <v>599</v>
      </c>
      <c r="H30" s="1528"/>
      <c r="I30" s="18"/>
      <c r="J30" s="2" t="s">
        <v>172</v>
      </c>
      <c r="K30" s="18"/>
      <c r="L30" s="2" t="s">
        <v>173</v>
      </c>
      <c r="M30" s="18"/>
      <c r="N30" s="2" t="s">
        <v>180</v>
      </c>
      <c r="O30" s="14"/>
      <c r="P30" s="14"/>
      <c r="Q30" s="14"/>
      <c r="R30" s="14"/>
      <c r="S30" s="14"/>
      <c r="T30" s="14"/>
      <c r="U30" s="14"/>
      <c r="V30" s="14"/>
      <c r="W30" s="14"/>
      <c r="X30" s="14"/>
      <c r="Y30" s="14"/>
      <c r="Z30" s="14"/>
      <c r="AA30" s="160"/>
    </row>
    <row r="31" spans="1:38" ht="20.25" customHeight="1">
      <c r="A31" s="171"/>
      <c r="B31" s="18" t="s">
        <v>351</v>
      </c>
      <c r="C31" s="1433" t="s">
        <v>245</v>
      </c>
      <c r="D31" s="1433"/>
      <c r="E31" s="1433"/>
      <c r="F31" s="1433"/>
      <c r="G31" s="1528" t="s">
        <v>599</v>
      </c>
      <c r="H31" s="1528"/>
      <c r="I31" s="18"/>
      <c r="J31" s="2" t="s">
        <v>172</v>
      </c>
      <c r="K31" s="18"/>
      <c r="L31" s="2" t="s">
        <v>173</v>
      </c>
      <c r="M31" s="18"/>
      <c r="N31" s="2" t="s">
        <v>180</v>
      </c>
      <c r="O31" s="8"/>
      <c r="P31" s="1528" t="s">
        <v>602</v>
      </c>
      <c r="Q31" s="1528"/>
      <c r="R31" s="18"/>
      <c r="S31" s="2" t="s">
        <v>172</v>
      </c>
      <c r="T31" s="18"/>
      <c r="U31" s="2" t="s">
        <v>173</v>
      </c>
      <c r="V31" s="18"/>
      <c r="W31" s="2" t="s">
        <v>180</v>
      </c>
      <c r="X31" s="8" t="s">
        <v>29</v>
      </c>
      <c r="Y31" s="8"/>
      <c r="Z31" s="8"/>
      <c r="AA31" s="160"/>
    </row>
    <row r="32" spans="1:38" ht="20.25" customHeight="1">
      <c r="A32" s="171"/>
      <c r="B32" s="18" t="s">
        <v>351</v>
      </c>
      <c r="C32" s="1433" t="s">
        <v>256</v>
      </c>
      <c r="D32" s="1433"/>
      <c r="E32" s="1433"/>
      <c r="F32" s="1433"/>
      <c r="G32" s="14"/>
      <c r="H32" s="14"/>
      <c r="I32" s="14"/>
      <c r="J32" s="14"/>
      <c r="K32" s="14"/>
      <c r="L32" s="14"/>
      <c r="M32" s="14"/>
      <c r="N32" s="14"/>
      <c r="O32" s="14"/>
      <c r="P32" s="14"/>
      <c r="Q32" s="14"/>
      <c r="R32" s="14"/>
      <c r="S32" s="14"/>
      <c r="T32" s="14"/>
      <c r="U32" s="14"/>
      <c r="V32" s="14"/>
      <c r="W32" s="14"/>
      <c r="X32" s="14"/>
      <c r="Y32" s="14"/>
      <c r="Z32" s="14"/>
      <c r="AA32" s="160"/>
    </row>
    <row r="33" spans="1:27" ht="20.25" customHeight="1">
      <c r="A33" s="171" t="s">
        <v>243</v>
      </c>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60"/>
    </row>
    <row r="34" spans="1:27" ht="20.25" customHeight="1">
      <c r="A34" s="171"/>
      <c r="B34" s="18" t="s">
        <v>351</v>
      </c>
      <c r="C34" s="1433" t="s">
        <v>244</v>
      </c>
      <c r="D34" s="1433"/>
      <c r="E34" s="1433"/>
      <c r="F34" s="1433"/>
      <c r="G34" s="1528" t="s">
        <v>604</v>
      </c>
      <c r="H34" s="1528"/>
      <c r="I34" s="18"/>
      <c r="J34" s="2" t="s">
        <v>172</v>
      </c>
      <c r="K34" s="18"/>
      <c r="L34" s="2" t="s">
        <v>173</v>
      </c>
      <c r="M34" s="18"/>
      <c r="N34" s="2" t="s">
        <v>180</v>
      </c>
      <c r="O34" s="14"/>
      <c r="P34" s="14"/>
      <c r="Q34" s="14"/>
      <c r="R34" s="14"/>
      <c r="S34" s="14"/>
      <c r="T34" s="14"/>
      <c r="U34" s="14"/>
      <c r="V34" s="14"/>
      <c r="W34" s="14"/>
      <c r="X34" s="14"/>
      <c r="Y34" s="14"/>
      <c r="Z34" s="14"/>
      <c r="AA34" s="160"/>
    </row>
    <row r="35" spans="1:27" ht="20.25" customHeight="1">
      <c r="A35" s="171"/>
      <c r="B35" s="18" t="s">
        <v>351</v>
      </c>
      <c r="C35" s="1433" t="s">
        <v>245</v>
      </c>
      <c r="D35" s="1433"/>
      <c r="E35" s="1433"/>
      <c r="F35" s="1433"/>
      <c r="G35" s="1528" t="s">
        <v>599</v>
      </c>
      <c r="H35" s="1528"/>
      <c r="I35" s="18"/>
      <c r="J35" s="2" t="s">
        <v>172</v>
      </c>
      <c r="K35" s="18"/>
      <c r="L35" s="2" t="s">
        <v>173</v>
      </c>
      <c r="M35" s="18"/>
      <c r="N35" s="2" t="s">
        <v>180</v>
      </c>
      <c r="O35" s="8"/>
      <c r="P35" s="1528" t="s">
        <v>602</v>
      </c>
      <c r="Q35" s="1528"/>
      <c r="R35" s="18"/>
      <c r="S35" s="2" t="s">
        <v>172</v>
      </c>
      <c r="T35" s="18"/>
      <c r="U35" s="2" t="s">
        <v>173</v>
      </c>
      <c r="V35" s="18"/>
      <c r="W35" s="2" t="s">
        <v>180</v>
      </c>
      <c r="X35" s="8" t="s">
        <v>29</v>
      </c>
      <c r="Y35" s="8"/>
      <c r="Z35" s="8"/>
      <c r="AA35" s="160"/>
    </row>
    <row r="36" spans="1:27" ht="20.25" customHeight="1">
      <c r="A36" s="171"/>
      <c r="B36" s="18" t="s">
        <v>351</v>
      </c>
      <c r="C36" s="1433" t="s">
        <v>256</v>
      </c>
      <c r="D36" s="1433"/>
      <c r="E36" s="1433"/>
      <c r="F36" s="1433"/>
      <c r="G36" s="14"/>
      <c r="H36" s="14"/>
      <c r="I36" s="14"/>
      <c r="J36" s="14"/>
      <c r="K36" s="14"/>
      <c r="L36" s="14"/>
      <c r="M36" s="14"/>
      <c r="N36" s="14"/>
      <c r="O36" s="14"/>
      <c r="P36" s="14"/>
      <c r="Q36" s="14"/>
      <c r="R36" s="14"/>
      <c r="S36" s="14"/>
      <c r="T36" s="14"/>
      <c r="U36" s="14"/>
      <c r="V36" s="14"/>
      <c r="W36" s="14"/>
      <c r="X36" s="14"/>
      <c r="Y36" s="14"/>
      <c r="Z36" s="14"/>
      <c r="AA36" s="160"/>
    </row>
    <row r="37" spans="1:27" ht="20.25" customHeight="1">
      <c r="A37" s="171"/>
      <c r="B37" s="14"/>
      <c r="C37" s="14"/>
      <c r="D37" s="14"/>
      <c r="E37" s="14"/>
      <c r="F37" s="2"/>
      <c r="G37" s="2"/>
      <c r="H37" s="2"/>
      <c r="I37" s="2"/>
      <c r="J37" s="8"/>
      <c r="K37" s="8"/>
      <c r="L37" s="8"/>
      <c r="M37" s="8"/>
      <c r="N37" s="8"/>
      <c r="O37" s="8"/>
      <c r="P37" s="8"/>
      <c r="Q37" s="8"/>
      <c r="R37" s="8"/>
      <c r="S37" s="8"/>
      <c r="T37" s="8"/>
      <c r="U37" s="8"/>
      <c r="V37" s="8"/>
      <c r="W37" s="14"/>
      <c r="X37" s="14"/>
      <c r="Y37" s="14"/>
      <c r="Z37" s="14"/>
      <c r="AA37" s="160"/>
    </row>
    <row r="38" spans="1:27" ht="20.25" customHeight="1">
      <c r="A38" s="17"/>
      <c r="B38" s="129" t="s">
        <v>51</v>
      </c>
      <c r="C38" s="130" t="s">
        <v>224</v>
      </c>
      <c r="D38" s="14"/>
      <c r="E38" s="14"/>
      <c r="F38" s="14"/>
      <c r="G38" s="14"/>
      <c r="H38" s="14"/>
      <c r="I38" s="14"/>
      <c r="J38" s="14"/>
      <c r="K38" s="14"/>
      <c r="L38" s="14"/>
      <c r="M38" s="14"/>
      <c r="N38" s="14"/>
      <c r="O38" s="14"/>
      <c r="P38" s="14"/>
      <c r="Q38" s="14"/>
      <c r="R38" s="14"/>
      <c r="S38" s="14"/>
      <c r="T38" s="14"/>
      <c r="U38" s="14"/>
      <c r="V38" s="14"/>
      <c r="W38" s="14"/>
      <c r="X38" s="14"/>
      <c r="Y38" s="14"/>
      <c r="Z38" s="14"/>
      <c r="AA38" s="160"/>
    </row>
    <row r="39" spans="1:27" ht="20.25" customHeight="1">
      <c r="A39" s="248"/>
      <c r="B39" s="245" t="s">
        <v>51</v>
      </c>
      <c r="C39" s="246" t="s">
        <v>246</v>
      </c>
      <c r="D39" s="161"/>
      <c r="E39" s="161"/>
      <c r="F39" s="172"/>
      <c r="G39" s="172"/>
      <c r="H39" s="172"/>
      <c r="I39" s="172"/>
      <c r="J39" s="20"/>
      <c r="K39" s="20"/>
      <c r="L39" s="20"/>
      <c r="M39" s="20"/>
      <c r="N39" s="20"/>
      <c r="O39" s="20"/>
      <c r="P39" s="20"/>
      <c r="Q39" s="20"/>
      <c r="R39" s="20"/>
      <c r="S39" s="20"/>
      <c r="T39" s="20"/>
      <c r="U39" s="20"/>
      <c r="V39" s="20"/>
      <c r="W39" s="161"/>
      <c r="X39" s="161"/>
      <c r="Y39" s="161"/>
      <c r="Z39" s="161"/>
      <c r="AA39" s="16"/>
    </row>
    <row r="40" spans="1:27" ht="20.25" customHeight="1">
      <c r="A40" s="8"/>
      <c r="B40" s="2"/>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row>
    <row r="41" spans="1:27" ht="20.25" customHeight="1">
      <c r="A41" s="14"/>
      <c r="B41" s="2"/>
      <c r="C41" s="8"/>
      <c r="D41" s="8"/>
      <c r="E41" s="8"/>
      <c r="F41" s="8"/>
      <c r="G41" s="8"/>
      <c r="H41" s="8"/>
      <c r="I41" s="8"/>
      <c r="J41" s="14"/>
      <c r="K41" s="14"/>
      <c r="L41" s="14"/>
      <c r="M41" s="14"/>
      <c r="N41" s="14"/>
      <c r="O41" s="14"/>
      <c r="P41" s="14"/>
      <c r="Q41" s="14"/>
      <c r="R41" s="14"/>
      <c r="S41" s="14"/>
      <c r="T41" s="14"/>
      <c r="U41" s="14"/>
      <c r="V41" s="14"/>
      <c r="W41" s="14"/>
      <c r="X41" s="14"/>
      <c r="Y41" s="14"/>
      <c r="Z41" s="14"/>
      <c r="AA41" s="14"/>
    </row>
    <row r="42" spans="1:27" ht="20.25" customHeight="1">
      <c r="A42" s="8"/>
      <c r="B42" s="8"/>
      <c r="C42" s="8"/>
      <c r="D42" s="8"/>
      <c r="E42" s="8"/>
      <c r="F42" s="8"/>
      <c r="G42" s="8"/>
      <c r="H42" s="8"/>
      <c r="I42" s="8"/>
      <c r="J42" s="8"/>
      <c r="K42" s="8"/>
      <c r="L42" s="8"/>
      <c r="M42" s="8"/>
      <c r="N42" s="8"/>
      <c r="O42" s="8"/>
      <c r="P42" s="8"/>
      <c r="Q42" s="8"/>
      <c r="R42" s="8"/>
      <c r="S42" s="8"/>
      <c r="T42" s="8"/>
      <c r="U42" s="8"/>
      <c r="V42" s="8"/>
      <c r="W42" s="8"/>
      <c r="X42" s="8"/>
      <c r="Y42" s="8"/>
      <c r="Z42" s="8"/>
      <c r="AA42" s="8"/>
    </row>
    <row r="43" spans="1:27" ht="20.25" customHeight="1">
      <c r="A43" s="8"/>
      <c r="B43" s="8"/>
      <c r="C43" s="8"/>
      <c r="D43" s="8"/>
      <c r="E43" s="8"/>
      <c r="F43" s="8"/>
      <c r="G43" s="8"/>
      <c r="H43" s="8"/>
      <c r="I43" s="8"/>
      <c r="J43" s="8"/>
      <c r="K43" s="8"/>
      <c r="L43" s="8"/>
      <c r="M43" s="8"/>
      <c r="N43" s="8"/>
      <c r="O43" s="8"/>
      <c r="P43" s="8"/>
      <c r="Q43" s="8"/>
      <c r="R43" s="8"/>
      <c r="S43" s="8"/>
      <c r="T43" s="8"/>
      <c r="U43" s="8"/>
      <c r="V43" s="8"/>
      <c r="W43" s="8"/>
      <c r="X43" s="8"/>
      <c r="Y43" s="8"/>
      <c r="Z43" s="8"/>
      <c r="AA43" s="8"/>
    </row>
    <row r="44" spans="1:27" ht="20.25" customHeight="1">
      <c r="A44" s="8"/>
      <c r="B44" s="8"/>
      <c r="C44" s="8"/>
      <c r="D44" s="8"/>
      <c r="E44" s="8"/>
      <c r="F44" s="8"/>
      <c r="G44" s="8"/>
      <c r="H44" s="8"/>
      <c r="I44" s="8"/>
      <c r="J44" s="8"/>
      <c r="K44" s="8"/>
      <c r="L44" s="8"/>
      <c r="M44" s="8"/>
      <c r="N44" s="8"/>
      <c r="O44" s="8"/>
      <c r="P44" s="8"/>
      <c r="Q44" s="8"/>
      <c r="R44" s="8"/>
      <c r="S44" s="8"/>
      <c r="T44" s="8"/>
      <c r="U44" s="8"/>
      <c r="V44" s="8"/>
      <c r="W44" s="8"/>
      <c r="X44" s="8"/>
      <c r="Y44" s="8"/>
      <c r="Z44" s="8"/>
      <c r="AA44" s="8"/>
    </row>
    <row r="45" spans="1:27" ht="20.25"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row>
    <row r="46" spans="1:27" ht="20.25" customHeight="1">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7" spans="1:27" ht="20.25" customHeight="1">
      <c r="A47" s="30"/>
      <c r="B47" s="30"/>
      <c r="C47" s="30"/>
      <c r="D47" s="30"/>
      <c r="E47" s="30"/>
      <c r="F47" s="30"/>
      <c r="G47" s="30"/>
      <c r="H47" s="10"/>
      <c r="I47" s="10"/>
      <c r="J47" s="10"/>
      <c r="K47" s="10"/>
      <c r="L47" s="10"/>
      <c r="M47" s="10"/>
      <c r="N47" s="10"/>
      <c r="O47" s="10"/>
      <c r="P47" s="10"/>
      <c r="Q47" s="10"/>
      <c r="R47" s="10"/>
      <c r="S47" s="10"/>
      <c r="T47" s="10"/>
      <c r="U47" s="10"/>
      <c r="V47" s="10"/>
      <c r="W47" s="10"/>
      <c r="X47" s="10"/>
      <c r="Y47" s="10"/>
      <c r="Z47" s="10"/>
      <c r="AA47" s="10"/>
    </row>
    <row r="48" spans="1:27" ht="20.25" customHeight="1">
      <c r="A48" s="30"/>
      <c r="B48" s="30"/>
      <c r="C48" s="30"/>
      <c r="D48" s="30"/>
      <c r="E48" s="30"/>
      <c r="F48" s="30"/>
      <c r="G48" s="30"/>
      <c r="H48" s="10"/>
      <c r="I48" s="10"/>
      <c r="J48" s="10"/>
      <c r="K48" s="10"/>
      <c r="L48" s="10"/>
      <c r="M48" s="10"/>
      <c r="N48" s="10"/>
      <c r="O48" s="10"/>
      <c r="P48" s="10"/>
      <c r="Q48" s="10"/>
      <c r="R48" s="10"/>
      <c r="S48" s="10"/>
      <c r="T48" s="10"/>
      <c r="U48" s="10"/>
      <c r="V48" s="10"/>
      <c r="W48" s="10"/>
      <c r="X48" s="10"/>
      <c r="Y48" s="10"/>
      <c r="Z48" s="10"/>
      <c r="AA48" s="10"/>
    </row>
    <row r="49" spans="1:27" ht="20.2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row>
    <row r="50" spans="1:27" ht="20.2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row>
    <row r="51" spans="1:27" ht="20.25" customHeight="1">
      <c r="A51" s="10"/>
      <c r="B51" s="10"/>
      <c r="C51" s="10"/>
      <c r="D51" s="10"/>
      <c r="E51" s="10"/>
      <c r="F51" s="10"/>
      <c r="G51" s="10"/>
      <c r="H51" s="30"/>
      <c r="I51" s="30"/>
      <c r="J51" s="30"/>
      <c r="K51" s="30"/>
      <c r="L51" s="30"/>
      <c r="M51" s="30"/>
      <c r="N51" s="30"/>
      <c r="O51" s="30"/>
      <c r="P51" s="30"/>
      <c r="Q51" s="30"/>
      <c r="R51" s="30"/>
      <c r="S51" s="30"/>
      <c r="T51" s="30"/>
      <c r="U51" s="30"/>
      <c r="V51" s="30"/>
      <c r="W51" s="30"/>
      <c r="X51" s="30"/>
      <c r="Y51" s="30"/>
      <c r="Z51" s="30"/>
      <c r="AA51" s="30"/>
    </row>
    <row r="52" spans="1:27" ht="20.25" customHeight="1">
      <c r="A52" s="45"/>
      <c r="B52" s="46"/>
      <c r="C52" s="46"/>
      <c r="D52" s="46"/>
      <c r="E52" s="47"/>
      <c r="F52" s="47"/>
      <c r="G52" s="47"/>
      <c r="H52" s="46"/>
      <c r="I52" s="48"/>
      <c r="J52" s="30"/>
      <c r="K52" s="49"/>
      <c r="L52" s="49"/>
      <c r="M52" s="47"/>
      <c r="N52" s="47"/>
      <c r="O52" s="47"/>
      <c r="P52" s="47"/>
      <c r="Q52" s="47"/>
      <c r="R52" s="47"/>
      <c r="S52" s="47"/>
      <c r="T52" s="47"/>
      <c r="U52" s="47"/>
      <c r="V52" s="47"/>
      <c r="W52" s="47"/>
      <c r="X52" s="30"/>
      <c r="Y52" s="30"/>
      <c r="Z52" s="30"/>
      <c r="AA52" s="47"/>
    </row>
    <row r="53" spans="1:27" ht="20.25" customHeight="1">
      <c r="A53" s="45"/>
      <c r="B53" s="45"/>
      <c r="C53" s="45"/>
      <c r="D53" s="45"/>
      <c r="E53" s="45"/>
      <c r="F53" s="45"/>
      <c r="G53" s="45"/>
      <c r="H53" s="30"/>
      <c r="I53" s="48"/>
      <c r="J53" s="50"/>
      <c r="K53" s="49"/>
      <c r="L53" s="49"/>
      <c r="M53" s="51"/>
      <c r="N53" s="51"/>
      <c r="O53" s="51"/>
      <c r="P53" s="51"/>
      <c r="Q53" s="51"/>
      <c r="R53" s="51"/>
      <c r="S53" s="51"/>
      <c r="T53" s="51"/>
      <c r="U53" s="51"/>
      <c r="V53" s="51"/>
      <c r="W53" s="51"/>
      <c r="X53" s="30"/>
      <c r="Y53" s="30"/>
      <c r="Z53" s="30"/>
      <c r="AA53" s="51"/>
    </row>
    <row r="54" spans="1:27" ht="20.25" customHeight="1">
      <c r="A54" s="45"/>
      <c r="B54" s="46"/>
      <c r="C54" s="46"/>
      <c r="D54" s="46"/>
      <c r="E54" s="47"/>
      <c r="F54" s="47"/>
      <c r="G54" s="47"/>
      <c r="H54" s="46"/>
      <c r="I54" s="48"/>
      <c r="J54" s="30"/>
      <c r="K54" s="49"/>
      <c r="L54" s="49"/>
      <c r="M54" s="47"/>
      <c r="N54" s="47"/>
      <c r="O54" s="47"/>
      <c r="P54" s="47"/>
      <c r="Q54" s="47"/>
      <c r="R54" s="47"/>
      <c r="S54" s="47"/>
      <c r="T54" s="47"/>
      <c r="U54" s="47"/>
      <c r="V54" s="47"/>
      <c r="W54" s="47"/>
      <c r="X54" s="30"/>
      <c r="Y54" s="30"/>
      <c r="Z54" s="30"/>
      <c r="AA54" s="47"/>
    </row>
    <row r="55" spans="1:27" ht="20.25" customHeight="1">
      <c r="A55" s="36"/>
      <c r="B55" s="46"/>
      <c r="C55" s="46"/>
      <c r="D55" s="46"/>
      <c r="E55" s="10"/>
      <c r="F55" s="10"/>
      <c r="G55" s="10"/>
      <c r="H55" s="30"/>
      <c r="I55" s="48"/>
      <c r="J55" s="30"/>
      <c r="K55" s="49"/>
      <c r="L55" s="49"/>
      <c r="M55" s="10"/>
      <c r="N55" s="10"/>
      <c r="O55" s="10"/>
      <c r="P55" s="10"/>
      <c r="Q55" s="10"/>
      <c r="R55" s="10"/>
      <c r="S55" s="10"/>
      <c r="T55" s="10"/>
      <c r="U55" s="10"/>
      <c r="V55" s="10"/>
      <c r="W55" s="10"/>
      <c r="X55" s="30"/>
      <c r="Y55" s="30"/>
      <c r="Z55" s="30"/>
      <c r="AA55" s="10"/>
    </row>
    <row r="56" spans="1:27" ht="20.25" customHeight="1">
      <c r="A56" s="36"/>
      <c r="B56" s="36"/>
      <c r="C56" s="36"/>
      <c r="D56" s="36"/>
      <c r="E56" s="36"/>
      <c r="F56" s="36"/>
      <c r="G56" s="36"/>
      <c r="H56" s="30"/>
      <c r="I56" s="48"/>
      <c r="J56" s="50"/>
      <c r="K56" s="49"/>
      <c r="L56" s="49"/>
      <c r="M56" s="36"/>
      <c r="N56" s="36"/>
      <c r="O56" s="36"/>
      <c r="P56" s="36"/>
      <c r="Q56" s="36"/>
      <c r="R56" s="36"/>
      <c r="S56" s="36"/>
      <c r="T56" s="36"/>
      <c r="U56" s="36"/>
      <c r="V56" s="36"/>
      <c r="W56" s="36"/>
      <c r="X56" s="30"/>
      <c r="Y56" s="30"/>
      <c r="Z56" s="30"/>
      <c r="AA56" s="36"/>
    </row>
    <row r="57" spans="1:27" ht="20.25" customHeight="1">
      <c r="A57" s="36"/>
      <c r="B57" s="36"/>
      <c r="C57" s="36"/>
      <c r="D57" s="36"/>
      <c r="E57" s="36"/>
      <c r="F57" s="36"/>
      <c r="G57" s="36"/>
      <c r="H57" s="30"/>
      <c r="I57" s="48"/>
      <c r="J57" s="50"/>
      <c r="K57" s="49"/>
      <c r="L57" s="49"/>
      <c r="M57" s="36"/>
      <c r="N57" s="36"/>
      <c r="O57" s="36"/>
      <c r="P57" s="36"/>
      <c r="Q57" s="36"/>
      <c r="R57" s="36"/>
      <c r="S57" s="36"/>
      <c r="T57" s="36"/>
      <c r="U57" s="36"/>
      <c r="V57" s="36"/>
      <c r="W57" s="36"/>
      <c r="X57" s="30"/>
      <c r="Y57" s="30"/>
      <c r="Z57" s="30"/>
      <c r="AA57" s="36"/>
    </row>
    <row r="58" spans="1:27" ht="20.25" customHeight="1">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row>
    <row r="59" spans="1:27" ht="20.25" customHeight="1">
      <c r="A59" s="10"/>
      <c r="B59" s="10"/>
      <c r="C59" s="10"/>
      <c r="D59" s="10"/>
      <c r="E59" s="10"/>
      <c r="F59" s="10"/>
      <c r="G59" s="10"/>
      <c r="H59" s="30"/>
      <c r="I59" s="30"/>
      <c r="J59" s="30"/>
      <c r="K59" s="30"/>
      <c r="L59" s="30"/>
      <c r="M59" s="30"/>
      <c r="N59" s="30"/>
      <c r="O59" s="30"/>
      <c r="P59" s="30"/>
      <c r="Q59" s="30"/>
      <c r="R59" s="30"/>
      <c r="S59" s="30"/>
      <c r="T59" s="30"/>
      <c r="U59" s="30"/>
      <c r="V59" s="30"/>
      <c r="W59" s="30"/>
      <c r="X59" s="30"/>
      <c r="Y59" s="30"/>
      <c r="Z59" s="30"/>
      <c r="AA59" s="30"/>
    </row>
    <row r="60" spans="1:27" ht="20.25" customHeight="1">
      <c r="A60" s="47"/>
      <c r="B60" s="47"/>
      <c r="C60" s="47"/>
      <c r="D60" s="47"/>
      <c r="E60" s="47"/>
      <c r="F60" s="47"/>
      <c r="G60" s="47"/>
      <c r="H60" s="46"/>
      <c r="I60" s="48"/>
      <c r="J60" s="30"/>
      <c r="K60" s="49"/>
      <c r="L60" s="49"/>
      <c r="M60" s="45"/>
      <c r="N60" s="45"/>
      <c r="O60" s="45"/>
      <c r="P60" s="45"/>
      <c r="Q60" s="45"/>
      <c r="R60" s="45"/>
      <c r="S60" s="45"/>
      <c r="T60" s="45"/>
      <c r="U60" s="45"/>
      <c r="V60" s="45"/>
      <c r="W60" s="45"/>
      <c r="X60" s="45"/>
      <c r="Y60" s="45"/>
      <c r="Z60" s="45"/>
      <c r="AA60" s="45"/>
    </row>
    <row r="61" spans="1:27" ht="20.25" customHeight="1">
      <c r="A61" s="36"/>
      <c r="B61" s="36"/>
      <c r="C61" s="36"/>
      <c r="D61" s="36"/>
      <c r="E61" s="36"/>
      <c r="F61" s="36"/>
      <c r="G61" s="36"/>
      <c r="H61" s="30"/>
      <c r="I61" s="48"/>
      <c r="J61" s="30"/>
      <c r="K61" s="49"/>
      <c r="L61" s="49"/>
      <c r="M61" s="36"/>
      <c r="N61" s="36"/>
      <c r="O61" s="36"/>
      <c r="P61" s="36"/>
      <c r="Q61" s="36"/>
      <c r="R61" s="36"/>
      <c r="S61" s="36"/>
      <c r="T61" s="36"/>
      <c r="U61" s="36"/>
      <c r="V61" s="36"/>
      <c r="W61" s="36"/>
      <c r="X61" s="36"/>
      <c r="Y61" s="36"/>
      <c r="Z61" s="36"/>
      <c r="AA61" s="36"/>
    </row>
    <row r="62" spans="1:27" ht="20.25" customHeight="1">
      <c r="A62" s="36"/>
      <c r="B62" s="36"/>
      <c r="C62" s="36"/>
      <c r="D62" s="36"/>
      <c r="E62" s="36"/>
      <c r="F62" s="36"/>
      <c r="G62" s="36"/>
      <c r="H62" s="30"/>
      <c r="I62" s="48"/>
      <c r="J62" s="30"/>
      <c r="K62" s="49"/>
      <c r="L62" s="49"/>
      <c r="M62" s="36"/>
      <c r="N62" s="36"/>
      <c r="O62" s="36"/>
      <c r="P62" s="36"/>
      <c r="Q62" s="36"/>
      <c r="R62" s="36"/>
      <c r="S62" s="36"/>
      <c r="T62" s="36"/>
      <c r="U62" s="36"/>
      <c r="V62" s="36"/>
      <c r="W62" s="36"/>
      <c r="X62" s="36"/>
      <c r="Y62" s="36"/>
      <c r="Z62" s="36"/>
      <c r="AA62" s="36"/>
    </row>
    <row r="63" spans="1:27" ht="20.25" customHeight="1">
      <c r="A63" s="36"/>
      <c r="B63" s="46"/>
      <c r="C63" s="46"/>
      <c r="D63" s="46"/>
      <c r="E63" s="52"/>
      <c r="F63" s="52"/>
      <c r="G63" s="36"/>
      <c r="H63" s="30"/>
      <c r="I63" s="48"/>
      <c r="J63" s="30"/>
      <c r="K63" s="49"/>
      <c r="L63" s="49"/>
      <c r="M63" s="36"/>
      <c r="N63" s="36"/>
      <c r="O63" s="36"/>
      <c r="P63" s="36"/>
      <c r="Q63" s="36"/>
      <c r="R63" s="36"/>
      <c r="S63" s="36"/>
      <c r="T63" s="36"/>
      <c r="U63" s="36"/>
      <c r="V63" s="36"/>
      <c r="W63" s="36"/>
      <c r="X63" s="36"/>
      <c r="Y63" s="36"/>
      <c r="Z63" s="36"/>
      <c r="AA63" s="36"/>
    </row>
    <row r="64" spans="1:27" ht="20.25" customHeight="1">
      <c r="A64" s="36"/>
      <c r="B64" s="46"/>
      <c r="C64" s="46"/>
      <c r="D64" s="46"/>
      <c r="E64" s="36"/>
      <c r="F64" s="36"/>
      <c r="G64" s="36"/>
      <c r="H64" s="30"/>
      <c r="I64" s="48"/>
      <c r="J64" s="30"/>
      <c r="K64" s="49"/>
      <c r="L64" s="49"/>
      <c r="M64" s="36"/>
      <c r="N64" s="36"/>
      <c r="O64" s="36"/>
      <c r="P64" s="36"/>
      <c r="Q64" s="36"/>
      <c r="R64" s="36"/>
      <c r="S64" s="36"/>
      <c r="T64" s="36"/>
      <c r="U64" s="36"/>
      <c r="V64" s="36"/>
      <c r="W64" s="36"/>
      <c r="X64" s="36"/>
      <c r="Y64" s="36"/>
      <c r="Z64" s="36"/>
      <c r="AA64" s="36"/>
    </row>
    <row r="65" spans="1:27" ht="20.2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row>
    <row r="66" spans="1:27" ht="20.2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row>
    <row r="67" spans="1:27" ht="20.25" customHeight="1">
      <c r="A67" s="36"/>
      <c r="B67" s="36"/>
      <c r="C67" s="36"/>
      <c r="D67" s="36"/>
      <c r="E67" s="36"/>
      <c r="F67" s="36"/>
      <c r="G67" s="36"/>
      <c r="H67" s="36"/>
      <c r="I67" s="36"/>
      <c r="J67" s="36"/>
      <c r="K67" s="36"/>
      <c r="L67" s="36"/>
      <c r="M67" s="36"/>
      <c r="N67" s="36"/>
      <c r="O67" s="36"/>
      <c r="P67" s="36"/>
      <c r="Q67" s="36"/>
      <c r="R67" s="36"/>
      <c r="S67" s="36"/>
      <c r="T67" s="36"/>
      <c r="U67" s="36"/>
      <c r="V67" s="36"/>
      <c r="W67" s="36"/>
      <c r="X67" s="36"/>
      <c r="Y67" s="36"/>
      <c r="Z67" s="36"/>
      <c r="AA67" s="36"/>
    </row>
    <row r="68" spans="1:27" ht="20.25" customHeight="1">
      <c r="A68" s="36"/>
      <c r="B68" s="36"/>
      <c r="C68" s="36"/>
      <c r="D68" s="36"/>
      <c r="E68" s="36"/>
      <c r="F68" s="36"/>
      <c r="G68" s="36"/>
      <c r="H68" s="36"/>
      <c r="I68" s="36"/>
      <c r="J68" s="36"/>
      <c r="K68" s="36"/>
      <c r="L68" s="36"/>
      <c r="M68" s="36"/>
      <c r="N68" s="36"/>
      <c r="O68" s="36"/>
      <c r="P68" s="36"/>
      <c r="Q68" s="36"/>
      <c r="R68" s="36"/>
      <c r="S68" s="36"/>
      <c r="T68" s="36"/>
      <c r="U68" s="36"/>
      <c r="V68" s="36"/>
      <c r="W68" s="36"/>
      <c r="X68" s="36"/>
      <c r="Y68" s="36"/>
      <c r="Z68" s="36"/>
      <c r="AA68" s="36"/>
    </row>
    <row r="69" spans="1:27" ht="20.25" customHeight="1">
      <c r="A69" s="36"/>
      <c r="B69" s="36"/>
      <c r="C69" s="36"/>
      <c r="D69" s="36"/>
      <c r="E69" s="36"/>
      <c r="F69" s="36"/>
      <c r="G69" s="36"/>
      <c r="H69" s="36"/>
      <c r="I69" s="36"/>
      <c r="J69" s="36"/>
      <c r="K69" s="36"/>
      <c r="L69" s="36"/>
      <c r="M69" s="36"/>
      <c r="N69" s="36"/>
      <c r="O69" s="36"/>
      <c r="P69" s="36"/>
      <c r="Q69" s="36"/>
      <c r="R69" s="36"/>
      <c r="S69" s="36"/>
      <c r="T69" s="36"/>
      <c r="U69" s="36"/>
      <c r="V69" s="36"/>
      <c r="W69" s="36"/>
      <c r="X69" s="36"/>
      <c r="Y69" s="36"/>
      <c r="Z69" s="36"/>
      <c r="AA69" s="36"/>
    </row>
    <row r="70" spans="1:27" ht="20.25" customHeight="1">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36"/>
    </row>
    <row r="71" spans="1:27" ht="20.25" customHeight="1">
      <c r="A71" s="36"/>
      <c r="B71" s="36"/>
      <c r="C71" s="36"/>
      <c r="D71" s="36"/>
      <c r="E71" s="36"/>
      <c r="F71" s="36"/>
      <c r="G71" s="36"/>
      <c r="H71" s="36"/>
      <c r="I71" s="36"/>
      <c r="J71" s="36"/>
      <c r="K71" s="36"/>
      <c r="L71" s="36"/>
      <c r="M71" s="36"/>
      <c r="N71" s="36"/>
      <c r="O71" s="36"/>
      <c r="P71" s="36"/>
      <c r="Q71" s="36"/>
      <c r="R71" s="36"/>
      <c r="S71" s="36"/>
      <c r="T71" s="36"/>
      <c r="U71" s="36"/>
      <c r="V71" s="36"/>
      <c r="W71" s="36"/>
      <c r="X71" s="36"/>
      <c r="Y71" s="36"/>
      <c r="Z71" s="36"/>
      <c r="AA71" s="36"/>
    </row>
    <row r="72" spans="1:27" ht="20.25" customHeight="1">
      <c r="A72" s="36"/>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36"/>
    </row>
    <row r="73" spans="1:27" ht="20.25" customHeight="1">
      <c r="A73" s="36"/>
      <c r="B73" s="36"/>
      <c r="C73" s="36"/>
      <c r="D73" s="36"/>
      <c r="E73" s="36"/>
      <c r="F73" s="36"/>
      <c r="G73" s="36"/>
      <c r="H73" s="36"/>
      <c r="I73" s="36"/>
      <c r="J73" s="36"/>
      <c r="K73" s="36"/>
      <c r="L73" s="36"/>
      <c r="M73" s="36"/>
      <c r="N73" s="36"/>
      <c r="O73" s="36"/>
      <c r="P73" s="36"/>
      <c r="Q73" s="36"/>
      <c r="R73" s="36"/>
      <c r="S73" s="36"/>
      <c r="T73" s="36"/>
      <c r="U73" s="36"/>
      <c r="V73" s="36"/>
      <c r="W73" s="36"/>
      <c r="X73" s="36"/>
      <c r="Y73" s="36"/>
      <c r="Z73" s="36"/>
      <c r="AA73" s="36"/>
    </row>
    <row r="74" spans="1:27" ht="20.25" customHeight="1">
      <c r="A74" s="36"/>
      <c r="B74" s="36"/>
      <c r="C74" s="30"/>
      <c r="D74" s="30"/>
      <c r="E74" s="30"/>
      <c r="F74" s="36"/>
      <c r="G74" s="36"/>
      <c r="H74" s="36"/>
      <c r="I74" s="36"/>
      <c r="J74" s="36"/>
      <c r="K74" s="36"/>
      <c r="L74" s="36"/>
      <c r="M74" s="36"/>
      <c r="N74" s="36"/>
      <c r="O74" s="36"/>
      <c r="P74" s="36"/>
      <c r="Q74" s="36"/>
      <c r="R74" s="36"/>
      <c r="S74" s="36"/>
      <c r="T74" s="36"/>
      <c r="U74" s="36"/>
      <c r="V74" s="36"/>
      <c r="W74" s="36"/>
      <c r="X74" s="36"/>
      <c r="Y74" s="36"/>
      <c r="Z74" s="36"/>
      <c r="AA74" s="36"/>
    </row>
    <row r="75" spans="1:27" ht="20.25" customHeight="1">
      <c r="A75" s="36"/>
      <c r="B75" s="36"/>
      <c r="C75" s="30"/>
      <c r="D75" s="30"/>
      <c r="E75" s="30"/>
      <c r="F75" s="21"/>
      <c r="G75" s="21"/>
      <c r="H75" s="30"/>
      <c r="I75" s="30"/>
      <c r="J75" s="10"/>
      <c r="K75" s="10"/>
      <c r="L75" s="10"/>
      <c r="M75" s="10"/>
      <c r="N75" s="10"/>
      <c r="O75" s="10"/>
      <c r="P75" s="10"/>
      <c r="Q75" s="10"/>
      <c r="R75" s="10"/>
      <c r="S75" s="10"/>
      <c r="T75" s="10"/>
      <c r="U75" s="10"/>
      <c r="V75" s="10"/>
      <c r="W75" s="10"/>
      <c r="X75" s="10"/>
      <c r="Y75" s="10"/>
      <c r="Z75" s="10"/>
      <c r="AA75" s="10"/>
    </row>
    <row r="76" spans="1:27" ht="20.25" customHeight="1">
      <c r="A76" s="36"/>
      <c r="B76" s="36"/>
      <c r="C76" s="36"/>
      <c r="D76" s="36"/>
      <c r="E76" s="36"/>
      <c r="F76" s="36"/>
      <c r="G76" s="30"/>
      <c r="H76" s="30"/>
      <c r="I76" s="10"/>
      <c r="J76" s="10"/>
      <c r="K76" s="10"/>
      <c r="L76" s="10"/>
      <c r="M76" s="10"/>
      <c r="N76" s="10"/>
      <c r="O76" s="10"/>
      <c r="P76" s="10"/>
      <c r="Q76" s="10"/>
      <c r="R76" s="10"/>
      <c r="S76" s="10"/>
      <c r="T76" s="10"/>
      <c r="U76" s="10"/>
      <c r="V76" s="10"/>
      <c r="W76" s="10"/>
      <c r="X76" s="10"/>
      <c r="Y76" s="10"/>
      <c r="Z76" s="10"/>
      <c r="AA76" s="10"/>
    </row>
    <row r="77" spans="1:27" ht="20.25" customHeight="1">
      <c r="A77" s="10"/>
      <c r="B77" s="30"/>
      <c r="C77" s="36"/>
      <c r="D77" s="36"/>
      <c r="E77" s="36"/>
      <c r="F77" s="36"/>
      <c r="G77" s="36"/>
      <c r="H77" s="36"/>
      <c r="I77" s="36"/>
      <c r="J77" s="36"/>
      <c r="K77" s="36"/>
      <c r="L77" s="36"/>
      <c r="M77" s="36"/>
      <c r="N77" s="36"/>
      <c r="O77" s="36"/>
      <c r="P77" s="36"/>
      <c r="Q77" s="36"/>
      <c r="R77" s="36"/>
      <c r="S77" s="36"/>
      <c r="T77" s="36"/>
      <c r="U77" s="36"/>
      <c r="V77" s="36"/>
      <c r="W77" s="36"/>
      <c r="X77" s="36"/>
      <c r="Y77" s="36"/>
      <c r="Z77" s="36"/>
      <c r="AA77" s="36"/>
    </row>
    <row r="78" spans="1:27" ht="20.25" customHeight="1">
      <c r="A78" s="10"/>
      <c r="B78" s="30"/>
      <c r="C78" s="42"/>
      <c r="D78" s="42"/>
      <c r="E78" s="42"/>
      <c r="F78" s="42"/>
      <c r="G78" s="42"/>
      <c r="H78" s="42"/>
      <c r="I78" s="42"/>
      <c r="J78" s="42"/>
      <c r="K78" s="42"/>
      <c r="L78" s="42"/>
      <c r="M78" s="42"/>
      <c r="N78" s="42"/>
      <c r="O78" s="42"/>
      <c r="P78" s="42"/>
      <c r="Q78" s="42"/>
      <c r="R78" s="42"/>
      <c r="S78" s="42"/>
      <c r="T78" s="42"/>
      <c r="U78" s="42"/>
      <c r="V78" s="42"/>
      <c r="W78" s="42"/>
      <c r="X78" s="42"/>
      <c r="Y78" s="42"/>
      <c r="Z78" s="42"/>
      <c r="AA78" s="42"/>
    </row>
    <row r="79" spans="1:27" ht="20.25" customHeight="1">
      <c r="A79" s="36"/>
      <c r="B79" s="30"/>
      <c r="C79" s="36"/>
      <c r="D79" s="36"/>
      <c r="E79" s="36"/>
      <c r="F79" s="36"/>
      <c r="G79" s="36"/>
      <c r="H79" s="36"/>
      <c r="I79" s="36"/>
      <c r="J79" s="36"/>
      <c r="K79" s="36"/>
      <c r="L79" s="36"/>
      <c r="M79" s="36"/>
      <c r="N79" s="36"/>
      <c r="O79" s="36"/>
      <c r="P79" s="36"/>
      <c r="Q79" s="36"/>
      <c r="R79" s="36"/>
      <c r="S79" s="36"/>
      <c r="T79" s="36"/>
      <c r="U79" s="36"/>
      <c r="V79" s="36"/>
      <c r="W79" s="36"/>
      <c r="X79" s="36"/>
      <c r="Y79" s="36"/>
      <c r="Z79" s="36"/>
      <c r="AA79" s="36"/>
    </row>
  </sheetData>
  <mergeCells count="88">
    <mergeCell ref="C36:F36"/>
    <mergeCell ref="C32:F32"/>
    <mergeCell ref="C34:F34"/>
    <mergeCell ref="G34:H34"/>
    <mergeCell ref="C35:F35"/>
    <mergeCell ref="G35:H35"/>
    <mergeCell ref="A26:T26"/>
    <mergeCell ref="U26:AA26"/>
    <mergeCell ref="A27:T27"/>
    <mergeCell ref="U27:AA27"/>
    <mergeCell ref="P35:Q35"/>
    <mergeCell ref="A28:T28"/>
    <mergeCell ref="C30:F30"/>
    <mergeCell ref="G30:H30"/>
    <mergeCell ref="C31:F31"/>
    <mergeCell ref="G31:H31"/>
    <mergeCell ref="P31:Q31"/>
    <mergeCell ref="A25:T25"/>
    <mergeCell ref="U25:AA25"/>
    <mergeCell ref="W22:AA22"/>
    <mergeCell ref="A20:G20"/>
    <mergeCell ref="K20:L20"/>
    <mergeCell ref="M20:AA20"/>
    <mergeCell ref="A21:D21"/>
    <mergeCell ref="K21:L21"/>
    <mergeCell ref="O21:AA21"/>
    <mergeCell ref="A22:T22"/>
    <mergeCell ref="A23:T23"/>
    <mergeCell ref="U23:AA23"/>
    <mergeCell ref="A24:T24"/>
    <mergeCell ref="U24:AA24"/>
    <mergeCell ref="A18:G18"/>
    <mergeCell ref="K18:L18"/>
    <mergeCell ref="M18:T18"/>
    <mergeCell ref="U18:V18"/>
    <mergeCell ref="W18:AA18"/>
    <mergeCell ref="A19:G19"/>
    <mergeCell ref="K19:L19"/>
    <mergeCell ref="M19:T19"/>
    <mergeCell ref="U19:V19"/>
    <mergeCell ref="W19:AA19"/>
    <mergeCell ref="A16:G16"/>
    <mergeCell ref="K16:L16"/>
    <mergeCell ref="M16:T16"/>
    <mergeCell ref="U16:V16"/>
    <mergeCell ref="W16:AA16"/>
    <mergeCell ref="A17:G17"/>
    <mergeCell ref="K17:L17"/>
    <mergeCell ref="M17:T17"/>
    <mergeCell ref="U17:V17"/>
    <mergeCell ref="W17:AA17"/>
    <mergeCell ref="A14:G14"/>
    <mergeCell ref="K14:L14"/>
    <mergeCell ref="M14:T14"/>
    <mergeCell ref="U14:V14"/>
    <mergeCell ref="W14:AA14"/>
    <mergeCell ref="A15:G15"/>
    <mergeCell ref="K15:L15"/>
    <mergeCell ref="M15:T15"/>
    <mergeCell ref="U15:V15"/>
    <mergeCell ref="W15:AA15"/>
    <mergeCell ref="W11:AA11"/>
    <mergeCell ref="A13:G13"/>
    <mergeCell ref="K13:L13"/>
    <mergeCell ref="M13:T13"/>
    <mergeCell ref="U13:V13"/>
    <mergeCell ref="W13:AA13"/>
    <mergeCell ref="A12:G12"/>
    <mergeCell ref="K12:L12"/>
    <mergeCell ref="M12:T12"/>
    <mergeCell ref="U12:V12"/>
    <mergeCell ref="W12:AA12"/>
    <mergeCell ref="W9:AA9"/>
    <mergeCell ref="W10:AA10"/>
    <mergeCell ref="W28:AA28"/>
    <mergeCell ref="A2:AA2"/>
    <mergeCell ref="A4:G4"/>
    <mergeCell ref="H4:AA4"/>
    <mergeCell ref="A5:G5"/>
    <mergeCell ref="H5:AA5"/>
    <mergeCell ref="A6:G6"/>
    <mergeCell ref="H6:AA6"/>
    <mergeCell ref="A7:AA7"/>
    <mergeCell ref="A8:AA8"/>
    <mergeCell ref="A11:G11"/>
    <mergeCell ref="H11:L11"/>
    <mergeCell ref="M11:T11"/>
    <mergeCell ref="U11:V11"/>
  </mergeCells>
  <phoneticPr fontId="3"/>
  <dataValidations count="2">
    <dataValidation type="custom" allowBlank="1" showInputMessage="1" showErrorMessage="1" sqref="W22:AA22" xr:uid="{00000000-0002-0000-0F00-000000000000}">
      <formula1>W10</formula1>
    </dataValidation>
    <dataValidation type="custom" allowBlank="1" showInputMessage="1" showErrorMessage="1" sqref="W28:AA28" xr:uid="{00000000-0002-0000-0F00-000001000000}">
      <formula1>W10</formula1>
    </dataValidation>
  </dataValidations>
  <printOptions horizontalCentered="1" verticalCentered="1"/>
  <pageMargins left="0.39370078740157483" right="0" top="0.39370078740157483" bottom="0.39370078740157483" header="0" footer="0"/>
  <pageSetup paperSize="9" scale="90"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15"/>
  </sheetPr>
  <dimension ref="A1:Y107"/>
  <sheetViews>
    <sheetView view="pageBreakPreview" topLeftCell="A37" zoomScale="75" zoomScaleNormal="75" zoomScaleSheetLayoutView="75" workbookViewId="0">
      <selection activeCell="Q9" sqref="Q9"/>
    </sheetView>
  </sheetViews>
  <sheetFormatPr defaultColWidth="7.25" defaultRowHeight="37.5" customHeight="1"/>
  <cols>
    <col min="1" max="1" width="3.375" style="145" customWidth="1"/>
    <col min="2" max="2" width="3" style="145" customWidth="1"/>
    <col min="3" max="3" width="10" style="145" customWidth="1"/>
    <col min="4" max="4" width="2.875" style="145" customWidth="1"/>
    <col min="5" max="5" width="11.5" style="145" customWidth="1"/>
    <col min="6" max="6" width="13.375" style="145" customWidth="1"/>
    <col min="7" max="7" width="16.5" style="145" customWidth="1"/>
    <col min="8" max="8" width="5.75" style="145" customWidth="1"/>
    <col min="9" max="10" width="6" style="145" customWidth="1"/>
    <col min="11" max="11" width="8.875" style="145" customWidth="1"/>
    <col min="12" max="12" width="5.125" style="145" customWidth="1"/>
    <col min="13" max="13" width="12.375" style="145" customWidth="1"/>
    <col min="14" max="14" width="5.125" style="145" customWidth="1"/>
    <col min="15" max="15" width="12.375" style="145" customWidth="1"/>
    <col min="16" max="16" width="19.625" style="145" customWidth="1"/>
    <col min="17" max="17" width="27.5" style="145" customWidth="1"/>
    <col min="18" max="18" width="20.75" style="145" customWidth="1"/>
    <col min="19" max="19" width="28.25" style="145" customWidth="1"/>
    <col min="20" max="16384" width="7.25" style="145"/>
  </cols>
  <sheetData>
    <row r="1" spans="2:25" s="53" customFormat="1" ht="18" customHeight="1">
      <c r="B1" s="1705"/>
      <c r="C1" s="1705"/>
      <c r="D1" s="54"/>
      <c r="K1" s="55"/>
      <c r="L1" s="55"/>
      <c r="M1" s="55"/>
      <c r="N1" s="55"/>
      <c r="O1" s="306" t="s">
        <v>40</v>
      </c>
      <c r="P1" s="304"/>
      <c r="Q1" s="305"/>
      <c r="R1" s="305"/>
      <c r="S1" s="306"/>
      <c r="T1" s="55"/>
      <c r="U1" s="380"/>
      <c r="V1" s="380"/>
      <c r="W1" s="380"/>
      <c r="X1" s="380"/>
      <c r="Y1" s="55"/>
    </row>
    <row r="2" spans="2:25" s="53" customFormat="1" ht="20.25" customHeight="1">
      <c r="B2" s="1706" t="s">
        <v>333</v>
      </c>
      <c r="C2" s="1706"/>
      <c r="D2" s="1706"/>
      <c r="E2" s="1706"/>
      <c r="F2" s="1706"/>
      <c r="G2" s="1706"/>
      <c r="H2" s="1706"/>
      <c r="I2" s="1706"/>
      <c r="J2" s="1706"/>
      <c r="K2" s="1706"/>
      <c r="L2" s="1706"/>
      <c r="M2" s="1706"/>
      <c r="N2" s="1706"/>
      <c r="O2" s="1706"/>
      <c r="P2" s="1707" t="s">
        <v>621</v>
      </c>
      <c r="Q2" s="1707"/>
      <c r="R2" s="1707"/>
      <c r="S2" s="1707"/>
      <c r="T2" s="55"/>
      <c r="U2" s="380"/>
      <c r="V2" s="380"/>
      <c r="W2" s="380"/>
      <c r="X2" s="380"/>
      <c r="Y2" s="55"/>
    </row>
    <row r="3" spans="2:25" s="53" customFormat="1" ht="6" customHeight="1" thickBot="1">
      <c r="B3" s="144"/>
      <c r="C3" s="144"/>
      <c r="D3" s="144"/>
      <c r="E3" s="144"/>
      <c r="F3" s="144"/>
      <c r="G3" s="144"/>
      <c r="H3" s="144"/>
      <c r="I3" s="144"/>
      <c r="J3" s="144"/>
      <c r="K3" s="144"/>
      <c r="L3" s="144"/>
      <c r="M3" s="144"/>
      <c r="N3" s="144"/>
      <c r="O3" s="144"/>
      <c r="P3" s="1707"/>
      <c r="Q3" s="1707"/>
      <c r="R3" s="1707"/>
      <c r="S3" s="1707"/>
      <c r="T3" s="55"/>
      <c r="U3" s="380"/>
      <c r="V3" s="380"/>
      <c r="W3" s="380"/>
      <c r="X3" s="380"/>
      <c r="Y3" s="55"/>
    </row>
    <row r="4" spans="2:25" s="53" customFormat="1" ht="180.75" customHeight="1" thickTop="1" thickBot="1">
      <c r="B4" s="1709" t="s">
        <v>617</v>
      </c>
      <c r="C4" s="1710"/>
      <c r="D4" s="1710"/>
      <c r="E4" s="1710"/>
      <c r="F4" s="1710"/>
      <c r="G4" s="1710"/>
      <c r="H4" s="1710"/>
      <c r="I4" s="1710"/>
      <c r="J4" s="1710"/>
      <c r="K4" s="1710"/>
      <c r="L4" s="1710"/>
      <c r="M4" s="1710"/>
      <c r="N4" s="1710"/>
      <c r="O4" s="1711"/>
      <c r="P4" s="1707"/>
      <c r="Q4" s="1707"/>
      <c r="R4" s="1707"/>
      <c r="S4" s="1707"/>
      <c r="T4" s="55"/>
      <c r="U4" s="380"/>
      <c r="V4" s="380"/>
      <c r="W4" s="380"/>
      <c r="X4" s="380"/>
      <c r="Y4" s="55"/>
    </row>
    <row r="5" spans="2:25" s="53" customFormat="1" ht="18" customHeight="1" thickTop="1">
      <c r="B5" s="1712" t="s">
        <v>337</v>
      </c>
      <c r="C5" s="1712"/>
      <c r="D5" s="1712"/>
      <c r="E5" s="1712"/>
      <c r="F5" s="1713"/>
      <c r="G5" s="1713"/>
      <c r="H5" s="1713"/>
      <c r="I5" s="1713"/>
      <c r="J5" s="1713"/>
      <c r="K5" s="398"/>
      <c r="L5" s="398"/>
      <c r="M5" s="398"/>
      <c r="N5" s="295"/>
      <c r="O5" s="295"/>
      <c r="P5" s="1707"/>
      <c r="Q5" s="1707"/>
      <c r="R5" s="1707"/>
      <c r="S5" s="1707"/>
      <c r="T5" s="55"/>
      <c r="U5" s="380"/>
      <c r="V5" s="380"/>
      <c r="W5" s="380"/>
      <c r="X5" s="380"/>
      <c r="Y5" s="55"/>
    </row>
    <row r="6" spans="2:25" s="53" customFormat="1" ht="22.5" customHeight="1">
      <c r="B6" s="1714" t="s">
        <v>338</v>
      </c>
      <c r="C6" s="1714"/>
      <c r="D6" s="1714"/>
      <c r="E6" s="1715"/>
      <c r="F6" s="1715"/>
      <c r="G6" s="1715"/>
      <c r="H6" s="1715"/>
      <c r="I6" s="1715"/>
      <c r="J6" s="399"/>
      <c r="K6" s="399"/>
      <c r="L6" s="398"/>
      <c r="M6" s="398"/>
      <c r="N6" s="295"/>
      <c r="O6" s="295"/>
      <c r="P6" s="1707"/>
      <c r="Q6" s="1707"/>
      <c r="R6" s="1707"/>
      <c r="S6" s="1707"/>
      <c r="T6" s="55"/>
      <c r="U6" s="380"/>
      <c r="V6" s="380"/>
      <c r="W6" s="380"/>
      <c r="X6" s="380"/>
      <c r="Y6" s="55"/>
    </row>
    <row r="7" spans="2:25" s="53" customFormat="1" ht="22.5" customHeight="1">
      <c r="B7" s="1714" t="s">
        <v>339</v>
      </c>
      <c r="C7" s="1714"/>
      <c r="D7" s="1714"/>
      <c r="E7" s="1698"/>
      <c r="F7" s="1698"/>
      <c r="G7" s="1698"/>
      <c r="H7" s="1698"/>
      <c r="I7" s="1698"/>
      <c r="J7" s="397" t="s">
        <v>576</v>
      </c>
      <c r="K7" s="400"/>
      <c r="L7" s="396"/>
      <c r="M7" s="393"/>
      <c r="N7" s="309"/>
      <c r="O7" s="309"/>
      <c r="P7" s="1708"/>
      <c r="Q7" s="1708"/>
      <c r="R7" s="1708"/>
      <c r="S7" s="1708"/>
      <c r="T7" s="55"/>
      <c r="U7" s="380"/>
      <c r="V7" s="380"/>
      <c r="W7" s="380"/>
      <c r="X7" s="380"/>
      <c r="Y7" s="55"/>
    </row>
    <row r="8" spans="2:25" s="53" customFormat="1" ht="22.5" customHeight="1">
      <c r="B8" s="1696" t="s">
        <v>340</v>
      </c>
      <c r="C8" s="1696"/>
      <c r="D8" s="1696"/>
      <c r="E8" s="1697"/>
      <c r="F8" s="1697"/>
      <c r="G8" s="1697"/>
      <c r="H8" s="1697"/>
      <c r="I8" s="1697"/>
      <c r="J8" s="401"/>
      <c r="K8" s="401"/>
      <c r="L8" s="393"/>
      <c r="M8" s="393"/>
      <c r="N8" s="309"/>
      <c r="O8" s="309"/>
      <c r="P8" s="55"/>
      <c r="Q8" s="380"/>
      <c r="R8" s="380"/>
      <c r="S8" s="380"/>
      <c r="T8" s="380"/>
      <c r="U8" s="55"/>
    </row>
    <row r="9" spans="2:25" s="53" customFormat="1" ht="22.5" customHeight="1">
      <c r="B9" s="1696" t="s">
        <v>322</v>
      </c>
      <c r="C9" s="1696"/>
      <c r="D9" s="1696"/>
      <c r="E9" s="1698"/>
      <c r="F9" s="1698"/>
      <c r="G9" s="1698"/>
      <c r="H9" s="1698"/>
      <c r="I9" s="1698"/>
      <c r="J9" s="400"/>
      <c r="K9" s="400"/>
      <c r="L9" s="393"/>
      <c r="M9" s="393"/>
      <c r="N9" s="309"/>
      <c r="O9" s="309"/>
      <c r="P9" s="55"/>
      <c r="Q9" s="380"/>
      <c r="R9" s="380"/>
      <c r="S9" s="380"/>
      <c r="T9" s="380"/>
      <c r="U9" s="55"/>
    </row>
    <row r="10" spans="2:25" ht="6" customHeight="1">
      <c r="B10" s="392"/>
      <c r="C10" s="391"/>
      <c r="D10" s="391"/>
      <c r="E10" s="391"/>
      <c r="F10" s="391"/>
      <c r="G10" s="391"/>
      <c r="H10" s="391"/>
      <c r="I10" s="391"/>
      <c r="J10" s="391"/>
      <c r="K10" s="391"/>
      <c r="L10" s="391"/>
      <c r="M10" s="391"/>
      <c r="N10" s="296"/>
      <c r="O10" s="296"/>
      <c r="Q10" s="380"/>
      <c r="R10" s="380"/>
      <c r="S10" s="380"/>
      <c r="T10" s="380"/>
    </row>
    <row r="11" spans="2:25" ht="22.5" customHeight="1" thickBot="1">
      <c r="B11" s="1699" t="s">
        <v>323</v>
      </c>
      <c r="C11" s="1699"/>
      <c r="D11" s="1699"/>
      <c r="E11" s="1699"/>
      <c r="F11" s="1700"/>
      <c r="G11" s="1700"/>
      <c r="H11" s="1700"/>
      <c r="I11" s="1700"/>
      <c r="J11" s="1700"/>
      <c r="K11" s="1700"/>
      <c r="L11" s="399"/>
      <c r="M11" s="399"/>
      <c r="O11" s="308"/>
    </row>
    <row r="12" spans="2:25" ht="22.5" customHeight="1" thickBot="1">
      <c r="B12" s="1701" t="s">
        <v>341</v>
      </c>
      <c r="C12" s="1701"/>
      <c r="D12" s="1701"/>
      <c r="E12" s="1701"/>
      <c r="F12" s="1702"/>
      <c r="G12" s="1702"/>
      <c r="H12" s="1702"/>
      <c r="I12" s="1702"/>
      <c r="J12" s="1702"/>
      <c r="K12" s="1702"/>
      <c r="L12" s="399"/>
      <c r="M12" s="399"/>
      <c r="O12" s="308"/>
    </row>
    <row r="13" spans="2:25" ht="5.25" customHeight="1">
      <c r="B13" s="1703"/>
      <c r="C13" s="1703"/>
      <c r="D13" s="1703"/>
      <c r="E13" s="1703"/>
      <c r="F13" s="1703"/>
      <c r="G13" s="1703"/>
      <c r="H13" s="1703"/>
      <c r="I13" s="1703"/>
      <c r="J13" s="1703"/>
      <c r="K13" s="1703"/>
      <c r="L13" s="1704"/>
      <c r="M13" s="1704"/>
      <c r="O13" s="308"/>
    </row>
    <row r="14" spans="2:25" ht="4.5" customHeight="1">
      <c r="B14" s="389"/>
      <c r="C14" s="389"/>
      <c r="D14" s="389"/>
      <c r="E14" s="389"/>
      <c r="F14" s="389"/>
      <c r="G14" s="389"/>
      <c r="H14" s="389"/>
      <c r="I14" s="389"/>
      <c r="J14" s="389"/>
      <c r="K14" s="389"/>
      <c r="L14" s="389"/>
      <c r="M14" s="389"/>
      <c r="N14" s="386"/>
      <c r="O14" s="388"/>
    </row>
    <row r="15" spans="2:25" ht="18.75" customHeight="1">
      <c r="B15" s="1678" t="s">
        <v>71</v>
      </c>
      <c r="C15" s="1678"/>
      <c r="D15" s="1678"/>
      <c r="E15" s="1693" t="s">
        <v>558</v>
      </c>
      <c r="F15" s="1694"/>
      <c r="G15" s="1694"/>
      <c r="H15" s="1695"/>
      <c r="I15" s="1678" t="s">
        <v>545</v>
      </c>
      <c r="J15" s="1678"/>
      <c r="K15" s="1678"/>
      <c r="L15" s="385" t="s">
        <v>575</v>
      </c>
      <c r="M15" s="384" t="s">
        <v>70</v>
      </c>
      <c r="N15" s="383" t="s">
        <v>574</v>
      </c>
      <c r="O15" s="382" t="s">
        <v>544</v>
      </c>
    </row>
    <row r="16" spans="2:25" ht="37.5" customHeight="1">
      <c r="B16" s="1685" t="s">
        <v>543</v>
      </c>
      <c r="C16" s="1685"/>
      <c r="D16" s="1685"/>
      <c r="E16" s="1686" t="s">
        <v>556</v>
      </c>
      <c r="F16" s="1687"/>
      <c r="G16" s="1687"/>
      <c r="H16" s="1688"/>
      <c r="I16" s="1685" t="s">
        <v>542</v>
      </c>
      <c r="J16" s="1685"/>
      <c r="K16" s="1685"/>
      <c r="L16" s="1689"/>
      <c r="M16" s="1689"/>
      <c r="N16" s="1689"/>
      <c r="O16" s="1689"/>
    </row>
    <row r="17" spans="2:15" ht="37.5" customHeight="1">
      <c r="B17" s="1678" t="s">
        <v>342</v>
      </c>
      <c r="C17" s="1678"/>
      <c r="D17" s="1678"/>
      <c r="E17" s="1666"/>
      <c r="F17" s="1667"/>
      <c r="G17" s="1667"/>
      <c r="H17" s="1667"/>
      <c r="I17" s="1667"/>
      <c r="J17" s="1667"/>
      <c r="K17" s="1667"/>
      <c r="L17" s="1667"/>
      <c r="M17" s="1667"/>
      <c r="N17" s="1667"/>
      <c r="O17" s="1668"/>
    </row>
    <row r="18" spans="2:15" ht="37.5" customHeight="1">
      <c r="B18" s="1674" t="s">
        <v>343</v>
      </c>
      <c r="C18" s="1674"/>
      <c r="D18" s="1674"/>
      <c r="E18" s="1666"/>
      <c r="F18" s="1667"/>
      <c r="G18" s="1667"/>
      <c r="H18" s="1667"/>
      <c r="I18" s="1667"/>
      <c r="J18" s="1667"/>
      <c r="K18" s="1667"/>
      <c r="L18" s="1667"/>
      <c r="M18" s="1667"/>
      <c r="N18" s="1667"/>
      <c r="O18" s="1668"/>
    </row>
    <row r="19" spans="2:15" ht="4.5" customHeight="1">
      <c r="B19" s="389"/>
      <c r="C19" s="389"/>
      <c r="D19" s="389"/>
      <c r="E19" s="389"/>
      <c r="F19" s="389"/>
      <c r="G19" s="389"/>
      <c r="H19" s="389"/>
      <c r="I19" s="389"/>
      <c r="J19" s="389"/>
      <c r="K19" s="389"/>
      <c r="L19" s="389"/>
      <c r="M19" s="389"/>
      <c r="N19" s="386"/>
      <c r="O19" s="388"/>
    </row>
    <row r="20" spans="2:15" ht="33.75" customHeight="1">
      <c r="B20" s="1678" t="s">
        <v>71</v>
      </c>
      <c r="C20" s="1678"/>
      <c r="D20" s="1678"/>
      <c r="E20" s="1690" t="s">
        <v>557</v>
      </c>
      <c r="F20" s="1691"/>
      <c r="G20" s="1691"/>
      <c r="H20" s="1692"/>
      <c r="I20" s="1678" t="s">
        <v>545</v>
      </c>
      <c r="J20" s="1678"/>
      <c r="K20" s="1678"/>
      <c r="L20" s="385" t="s">
        <v>575</v>
      </c>
      <c r="M20" s="384" t="s">
        <v>70</v>
      </c>
      <c r="N20" s="383" t="s">
        <v>574</v>
      </c>
      <c r="O20" s="382" t="s">
        <v>544</v>
      </c>
    </row>
    <row r="21" spans="2:15" ht="37.5" customHeight="1">
      <c r="B21" s="1685" t="s">
        <v>543</v>
      </c>
      <c r="C21" s="1685"/>
      <c r="D21" s="1685"/>
      <c r="E21" s="1686" t="s">
        <v>556</v>
      </c>
      <c r="F21" s="1687"/>
      <c r="G21" s="1687"/>
      <c r="H21" s="1688"/>
      <c r="I21" s="1685" t="s">
        <v>542</v>
      </c>
      <c r="J21" s="1685"/>
      <c r="K21" s="1685"/>
      <c r="L21" s="1689"/>
      <c r="M21" s="1689"/>
      <c r="N21" s="1689"/>
      <c r="O21" s="1689"/>
    </row>
    <row r="22" spans="2:15" ht="37.5" customHeight="1">
      <c r="B22" s="1678" t="s">
        <v>342</v>
      </c>
      <c r="C22" s="1678"/>
      <c r="D22" s="1678"/>
      <c r="E22" s="1666"/>
      <c r="F22" s="1667"/>
      <c r="G22" s="1667"/>
      <c r="H22" s="1667"/>
      <c r="I22" s="1667"/>
      <c r="J22" s="1667"/>
      <c r="K22" s="1667"/>
      <c r="L22" s="1667"/>
      <c r="M22" s="1667"/>
      <c r="N22" s="1667"/>
      <c r="O22" s="1668"/>
    </row>
    <row r="23" spans="2:15" ht="37.5" customHeight="1">
      <c r="B23" s="1674" t="s">
        <v>343</v>
      </c>
      <c r="C23" s="1674"/>
      <c r="D23" s="1674"/>
      <c r="E23" s="1666"/>
      <c r="F23" s="1667"/>
      <c r="G23" s="1667"/>
      <c r="H23" s="1667"/>
      <c r="I23" s="1667"/>
      <c r="J23" s="1667"/>
      <c r="K23" s="1667"/>
      <c r="L23" s="1667"/>
      <c r="M23" s="1667"/>
      <c r="N23" s="1667"/>
      <c r="O23" s="1668"/>
    </row>
    <row r="24" spans="2:15" ht="4.5" customHeight="1">
      <c r="B24" s="389"/>
      <c r="C24" s="389"/>
      <c r="D24" s="389"/>
      <c r="E24" s="389"/>
      <c r="F24" s="389"/>
      <c r="G24" s="389"/>
      <c r="H24" s="389"/>
      <c r="I24" s="389"/>
      <c r="J24" s="389"/>
      <c r="K24" s="389"/>
      <c r="L24" s="389"/>
      <c r="M24" s="389"/>
      <c r="N24" s="386"/>
      <c r="O24" s="388"/>
    </row>
    <row r="25" spans="2:15" ht="18.75" customHeight="1">
      <c r="B25" s="1678" t="s">
        <v>71</v>
      </c>
      <c r="C25" s="1678"/>
      <c r="D25" s="1678"/>
      <c r="E25" s="1690" t="s">
        <v>555</v>
      </c>
      <c r="F25" s="1691"/>
      <c r="G25" s="1691"/>
      <c r="H25" s="1692"/>
      <c r="I25" s="1678" t="s">
        <v>545</v>
      </c>
      <c r="J25" s="1678"/>
      <c r="K25" s="1678"/>
      <c r="L25" s="385" t="s">
        <v>575</v>
      </c>
      <c r="M25" s="384" t="s">
        <v>70</v>
      </c>
      <c r="N25" s="383" t="s">
        <v>574</v>
      </c>
      <c r="O25" s="382" t="s">
        <v>544</v>
      </c>
    </row>
    <row r="26" spans="2:15" ht="37.5" customHeight="1">
      <c r="B26" s="1685" t="s">
        <v>543</v>
      </c>
      <c r="C26" s="1685"/>
      <c r="D26" s="1685"/>
      <c r="E26" s="1686" t="s">
        <v>554</v>
      </c>
      <c r="F26" s="1687"/>
      <c r="G26" s="1687"/>
      <c r="H26" s="1688"/>
      <c r="I26" s="1685" t="s">
        <v>542</v>
      </c>
      <c r="J26" s="1685"/>
      <c r="K26" s="1685"/>
      <c r="L26" s="1689"/>
      <c r="M26" s="1689"/>
      <c r="N26" s="1689"/>
      <c r="O26" s="1689"/>
    </row>
    <row r="27" spans="2:15" ht="37.5" customHeight="1">
      <c r="B27" s="1678" t="s">
        <v>342</v>
      </c>
      <c r="C27" s="1678"/>
      <c r="D27" s="1678"/>
      <c r="E27" s="1666"/>
      <c r="F27" s="1667"/>
      <c r="G27" s="1667"/>
      <c r="H27" s="1667"/>
      <c r="I27" s="1667"/>
      <c r="J27" s="1667"/>
      <c r="K27" s="1667"/>
      <c r="L27" s="1667"/>
      <c r="M27" s="1667"/>
      <c r="N27" s="1667"/>
      <c r="O27" s="1668"/>
    </row>
    <row r="28" spans="2:15" ht="37.5" customHeight="1">
      <c r="B28" s="1674" t="s">
        <v>343</v>
      </c>
      <c r="C28" s="1674"/>
      <c r="D28" s="1674"/>
      <c r="E28" s="1666"/>
      <c r="F28" s="1667"/>
      <c r="G28" s="1667"/>
      <c r="H28" s="1667"/>
      <c r="I28" s="1667"/>
      <c r="J28" s="1667"/>
      <c r="K28" s="1667"/>
      <c r="L28" s="1667"/>
      <c r="M28" s="1667"/>
      <c r="N28" s="1667"/>
      <c r="O28" s="1668"/>
    </row>
    <row r="29" spans="2:15" ht="4.5" customHeight="1">
      <c r="B29" s="387"/>
      <c r="C29" s="387"/>
      <c r="D29" s="387"/>
      <c r="E29" s="387"/>
      <c r="F29" s="387"/>
      <c r="G29" s="387"/>
      <c r="H29" s="387"/>
      <c r="I29" s="387"/>
      <c r="J29" s="387"/>
      <c r="K29" s="387"/>
      <c r="L29" s="387"/>
      <c r="M29" s="387"/>
      <c r="N29" s="386"/>
      <c r="O29" s="386"/>
    </row>
    <row r="30" spans="2:15" ht="28.5" customHeight="1">
      <c r="B30" s="1678" t="s">
        <v>71</v>
      </c>
      <c r="C30" s="1678"/>
      <c r="D30" s="1678"/>
      <c r="E30" s="1690" t="s">
        <v>553</v>
      </c>
      <c r="F30" s="1691"/>
      <c r="G30" s="1691"/>
      <c r="H30" s="1692"/>
      <c r="I30" s="1678" t="s">
        <v>545</v>
      </c>
      <c r="J30" s="1678"/>
      <c r="K30" s="1678"/>
      <c r="L30" s="385" t="s">
        <v>575</v>
      </c>
      <c r="M30" s="384" t="s">
        <v>70</v>
      </c>
      <c r="N30" s="383" t="s">
        <v>574</v>
      </c>
      <c r="O30" s="382" t="s">
        <v>544</v>
      </c>
    </row>
    <row r="31" spans="2:15" ht="37.5" customHeight="1">
      <c r="B31" s="1685" t="s">
        <v>543</v>
      </c>
      <c r="C31" s="1685"/>
      <c r="D31" s="1685"/>
      <c r="E31" s="1682" t="s">
        <v>782</v>
      </c>
      <c r="F31" s="1683"/>
      <c r="G31" s="1683"/>
      <c r="H31" s="1684"/>
      <c r="I31" s="1685" t="s">
        <v>542</v>
      </c>
      <c r="J31" s="1685"/>
      <c r="K31" s="1685"/>
      <c r="L31" s="1689"/>
      <c r="M31" s="1689"/>
      <c r="N31" s="1689"/>
      <c r="O31" s="1689"/>
    </row>
    <row r="32" spans="2:15" ht="37.5" customHeight="1">
      <c r="B32" s="1678" t="s">
        <v>342</v>
      </c>
      <c r="C32" s="1678"/>
      <c r="D32" s="1678"/>
      <c r="E32" s="1666"/>
      <c r="F32" s="1667"/>
      <c r="G32" s="1667"/>
      <c r="H32" s="1667"/>
      <c r="I32" s="1667"/>
      <c r="J32" s="1667"/>
      <c r="K32" s="1667"/>
      <c r="L32" s="1667"/>
      <c r="M32" s="1667"/>
      <c r="N32" s="1667"/>
      <c r="O32" s="1668"/>
    </row>
    <row r="33" spans="2:15" ht="37.5" customHeight="1">
      <c r="B33" s="1674" t="s">
        <v>343</v>
      </c>
      <c r="C33" s="1674"/>
      <c r="D33" s="1674"/>
      <c r="E33" s="1666"/>
      <c r="F33" s="1667"/>
      <c r="G33" s="1667"/>
      <c r="H33" s="1667"/>
      <c r="I33" s="1667"/>
      <c r="J33" s="1667"/>
      <c r="K33" s="1667"/>
      <c r="L33" s="1667"/>
      <c r="M33" s="1667"/>
      <c r="N33" s="1667"/>
      <c r="O33" s="1668"/>
    </row>
    <row r="34" spans="2:15" ht="14.25" customHeight="1">
      <c r="B34" s="386"/>
      <c r="C34" s="386"/>
      <c r="D34" s="386"/>
      <c r="E34" s="386"/>
      <c r="F34" s="386"/>
      <c r="G34" s="386"/>
      <c r="H34" s="386"/>
      <c r="I34" s="386"/>
      <c r="J34" s="386"/>
      <c r="K34" s="386"/>
      <c r="L34" s="386"/>
      <c r="M34" s="386"/>
      <c r="N34" s="386"/>
      <c r="O34" s="386"/>
    </row>
    <row r="35" spans="2:15" ht="18.75" customHeight="1">
      <c r="B35" s="1678" t="s">
        <v>71</v>
      </c>
      <c r="C35" s="1678"/>
      <c r="D35" s="1678"/>
      <c r="E35" s="1690" t="s">
        <v>552</v>
      </c>
      <c r="F35" s="1691"/>
      <c r="G35" s="1691"/>
      <c r="H35" s="1692"/>
      <c r="I35" s="1678" t="s">
        <v>545</v>
      </c>
      <c r="J35" s="1678"/>
      <c r="K35" s="1678"/>
      <c r="L35" s="385" t="s">
        <v>575</v>
      </c>
      <c r="M35" s="384" t="s">
        <v>70</v>
      </c>
      <c r="N35" s="383" t="s">
        <v>574</v>
      </c>
      <c r="O35" s="382" t="s">
        <v>544</v>
      </c>
    </row>
    <row r="36" spans="2:15" ht="37.5" customHeight="1">
      <c r="B36" s="1685" t="s">
        <v>543</v>
      </c>
      <c r="C36" s="1685"/>
      <c r="D36" s="1685"/>
      <c r="E36" s="1686" t="s">
        <v>550</v>
      </c>
      <c r="F36" s="1687"/>
      <c r="G36" s="1687"/>
      <c r="H36" s="1688"/>
      <c r="I36" s="1685" t="s">
        <v>542</v>
      </c>
      <c r="J36" s="1685"/>
      <c r="K36" s="1685"/>
      <c r="L36" s="1689"/>
      <c r="M36" s="1689"/>
      <c r="N36" s="1689"/>
      <c r="O36" s="1689"/>
    </row>
    <row r="37" spans="2:15" ht="37.5" customHeight="1">
      <c r="B37" s="1678" t="s">
        <v>342</v>
      </c>
      <c r="C37" s="1678"/>
      <c r="D37" s="1678"/>
      <c r="E37" s="1666"/>
      <c r="F37" s="1667"/>
      <c r="G37" s="1667"/>
      <c r="H37" s="1667"/>
      <c r="I37" s="1667"/>
      <c r="J37" s="1667"/>
      <c r="K37" s="1667"/>
      <c r="L37" s="1667"/>
      <c r="M37" s="1667"/>
      <c r="N37" s="1667"/>
      <c r="O37" s="1668"/>
    </row>
    <row r="38" spans="2:15" ht="37.5" customHeight="1">
      <c r="B38" s="1674" t="s">
        <v>343</v>
      </c>
      <c r="C38" s="1674"/>
      <c r="D38" s="1674"/>
      <c r="E38" s="1666"/>
      <c r="F38" s="1667"/>
      <c r="G38" s="1667"/>
      <c r="H38" s="1667"/>
      <c r="I38" s="1667"/>
      <c r="J38" s="1667"/>
      <c r="K38" s="1667"/>
      <c r="L38" s="1667"/>
      <c r="M38" s="1667"/>
      <c r="N38" s="1667"/>
      <c r="O38" s="1668"/>
    </row>
    <row r="39" spans="2:15" ht="8.25" customHeight="1">
      <c r="B39" s="386"/>
      <c r="C39" s="386"/>
      <c r="D39" s="386"/>
      <c r="E39" s="386"/>
      <c r="F39" s="386"/>
      <c r="G39" s="386"/>
      <c r="H39" s="386"/>
      <c r="I39" s="386"/>
      <c r="J39" s="386"/>
      <c r="K39" s="386"/>
      <c r="L39" s="386"/>
      <c r="M39" s="386"/>
      <c r="N39" s="386"/>
      <c r="O39" s="386"/>
    </row>
    <row r="40" spans="2:15" ht="18.75" customHeight="1">
      <c r="B40" s="1678" t="s">
        <v>71</v>
      </c>
      <c r="C40" s="1678"/>
      <c r="D40" s="1678"/>
      <c r="E40" s="1690" t="s">
        <v>551</v>
      </c>
      <c r="F40" s="1691"/>
      <c r="G40" s="1691"/>
      <c r="H40" s="1692"/>
      <c r="I40" s="1678" t="s">
        <v>545</v>
      </c>
      <c r="J40" s="1678"/>
      <c r="K40" s="1678"/>
      <c r="L40" s="385" t="s">
        <v>575</v>
      </c>
      <c r="M40" s="384" t="s">
        <v>70</v>
      </c>
      <c r="N40" s="383" t="s">
        <v>574</v>
      </c>
      <c r="O40" s="382" t="s">
        <v>544</v>
      </c>
    </row>
    <row r="41" spans="2:15" ht="37.5" customHeight="1">
      <c r="B41" s="1685" t="s">
        <v>543</v>
      </c>
      <c r="C41" s="1685"/>
      <c r="D41" s="1685"/>
      <c r="E41" s="1686" t="s">
        <v>550</v>
      </c>
      <c r="F41" s="1687"/>
      <c r="G41" s="1687"/>
      <c r="H41" s="1688"/>
      <c r="I41" s="1685" t="s">
        <v>542</v>
      </c>
      <c r="J41" s="1685"/>
      <c r="K41" s="1685"/>
      <c r="L41" s="1689"/>
      <c r="M41" s="1689"/>
      <c r="N41" s="1689"/>
      <c r="O41" s="1689"/>
    </row>
    <row r="42" spans="2:15" ht="37.5" customHeight="1">
      <c r="B42" s="1678" t="s">
        <v>342</v>
      </c>
      <c r="C42" s="1678"/>
      <c r="D42" s="1678"/>
      <c r="E42" s="1666"/>
      <c r="F42" s="1667"/>
      <c r="G42" s="1667"/>
      <c r="H42" s="1667"/>
      <c r="I42" s="1667"/>
      <c r="J42" s="1667"/>
      <c r="K42" s="1667"/>
      <c r="L42" s="1667"/>
      <c r="M42" s="1667"/>
      <c r="N42" s="1667"/>
      <c r="O42" s="1668"/>
    </row>
    <row r="43" spans="2:15" ht="37.5" customHeight="1">
      <c r="B43" s="1674" t="s">
        <v>343</v>
      </c>
      <c r="C43" s="1674"/>
      <c r="D43" s="1674"/>
      <c r="E43" s="1666"/>
      <c r="F43" s="1667"/>
      <c r="G43" s="1667"/>
      <c r="H43" s="1667"/>
      <c r="I43" s="1667"/>
      <c r="J43" s="1667"/>
      <c r="K43" s="1667"/>
      <c r="L43" s="1667"/>
      <c r="M43" s="1667"/>
      <c r="N43" s="1667"/>
      <c r="O43" s="1668"/>
    </row>
    <row r="44" spans="2:15" ht="8.25" customHeight="1">
      <c r="B44" s="386"/>
      <c r="C44" s="386"/>
      <c r="D44" s="386"/>
      <c r="E44" s="386"/>
      <c r="F44" s="386"/>
      <c r="G44" s="386"/>
      <c r="H44" s="386"/>
      <c r="I44" s="386"/>
      <c r="J44" s="386"/>
      <c r="K44" s="386"/>
      <c r="L44" s="386"/>
      <c r="M44" s="386"/>
      <c r="N44" s="386"/>
      <c r="O44" s="386"/>
    </row>
    <row r="45" spans="2:15" ht="18.75" customHeight="1">
      <c r="B45" s="1678" t="s">
        <v>71</v>
      </c>
      <c r="C45" s="1678"/>
      <c r="D45" s="1678"/>
      <c r="E45" s="1690" t="s">
        <v>549</v>
      </c>
      <c r="F45" s="1691"/>
      <c r="G45" s="1691"/>
      <c r="H45" s="1692"/>
      <c r="I45" s="1678" t="s">
        <v>545</v>
      </c>
      <c r="J45" s="1678"/>
      <c r="K45" s="1678"/>
      <c r="L45" s="385" t="s">
        <v>575</v>
      </c>
      <c r="M45" s="384" t="s">
        <v>70</v>
      </c>
      <c r="N45" s="383" t="s">
        <v>574</v>
      </c>
      <c r="O45" s="382" t="s">
        <v>544</v>
      </c>
    </row>
    <row r="46" spans="2:15" ht="37.5" customHeight="1">
      <c r="B46" s="1685" t="s">
        <v>543</v>
      </c>
      <c r="C46" s="1685"/>
      <c r="D46" s="1685"/>
      <c r="E46" s="1686" t="s">
        <v>548</v>
      </c>
      <c r="F46" s="1687"/>
      <c r="G46" s="1687"/>
      <c r="H46" s="1688"/>
      <c r="I46" s="1685" t="s">
        <v>542</v>
      </c>
      <c r="J46" s="1685"/>
      <c r="K46" s="1685"/>
      <c r="L46" s="1689"/>
      <c r="M46" s="1689"/>
      <c r="N46" s="1689"/>
      <c r="O46" s="1689"/>
    </row>
    <row r="47" spans="2:15" ht="37.5" customHeight="1">
      <c r="B47" s="1678" t="s">
        <v>342</v>
      </c>
      <c r="C47" s="1678"/>
      <c r="D47" s="1678"/>
      <c r="E47" s="1666"/>
      <c r="F47" s="1667"/>
      <c r="G47" s="1667"/>
      <c r="H47" s="1667"/>
      <c r="I47" s="1667"/>
      <c r="J47" s="1667"/>
      <c r="K47" s="1667"/>
      <c r="L47" s="1667"/>
      <c r="M47" s="1667"/>
      <c r="N47" s="1667"/>
      <c r="O47" s="1668"/>
    </row>
    <row r="48" spans="2:15" ht="37.5" customHeight="1">
      <c r="B48" s="1674" t="s">
        <v>343</v>
      </c>
      <c r="C48" s="1674"/>
      <c r="D48" s="1674"/>
      <c r="E48" s="1666"/>
      <c r="F48" s="1667"/>
      <c r="G48" s="1667"/>
      <c r="H48" s="1667"/>
      <c r="I48" s="1667"/>
      <c r="J48" s="1667"/>
      <c r="K48" s="1667"/>
      <c r="L48" s="1667"/>
      <c r="M48" s="1667"/>
      <c r="N48" s="1667"/>
      <c r="O48" s="1668"/>
    </row>
    <row r="49" spans="2:15" ht="8.25" customHeight="1">
      <c r="B49" s="386"/>
      <c r="C49" s="386"/>
      <c r="D49" s="386"/>
      <c r="E49" s="386"/>
      <c r="F49" s="386"/>
      <c r="G49" s="386"/>
      <c r="H49" s="386"/>
      <c r="I49" s="386"/>
      <c r="J49" s="386"/>
      <c r="K49" s="386"/>
      <c r="L49" s="386"/>
      <c r="M49" s="386"/>
      <c r="N49" s="386"/>
      <c r="O49" s="386"/>
    </row>
    <row r="50" spans="2:15" ht="18.75" customHeight="1">
      <c r="B50" s="1678" t="s">
        <v>71</v>
      </c>
      <c r="C50" s="1678"/>
      <c r="D50" s="1678"/>
      <c r="E50" s="1690" t="s">
        <v>547</v>
      </c>
      <c r="F50" s="1691"/>
      <c r="G50" s="1691"/>
      <c r="H50" s="1692"/>
      <c r="I50" s="1678" t="s">
        <v>545</v>
      </c>
      <c r="J50" s="1678"/>
      <c r="K50" s="1678"/>
      <c r="L50" s="385" t="s">
        <v>575</v>
      </c>
      <c r="M50" s="384" t="s">
        <v>70</v>
      </c>
      <c r="N50" s="383" t="s">
        <v>574</v>
      </c>
      <c r="O50" s="382" t="s">
        <v>544</v>
      </c>
    </row>
    <row r="51" spans="2:15" ht="37.5" customHeight="1">
      <c r="B51" s="1685" t="s">
        <v>543</v>
      </c>
      <c r="C51" s="1685"/>
      <c r="D51" s="1685"/>
      <c r="E51" s="1686" t="s">
        <v>546</v>
      </c>
      <c r="F51" s="1687"/>
      <c r="G51" s="1687"/>
      <c r="H51" s="1688"/>
      <c r="I51" s="1685" t="s">
        <v>542</v>
      </c>
      <c r="J51" s="1685"/>
      <c r="K51" s="1685"/>
      <c r="L51" s="1689"/>
      <c r="M51" s="1689"/>
      <c r="N51" s="1689"/>
      <c r="O51" s="1689"/>
    </row>
    <row r="52" spans="2:15" ht="37.5" customHeight="1">
      <c r="B52" s="1678" t="s">
        <v>342</v>
      </c>
      <c r="C52" s="1678"/>
      <c r="D52" s="1678"/>
      <c r="E52" s="1666"/>
      <c r="F52" s="1667"/>
      <c r="G52" s="1667"/>
      <c r="H52" s="1667"/>
      <c r="I52" s="1667"/>
      <c r="J52" s="1667"/>
      <c r="K52" s="1667"/>
      <c r="L52" s="1667"/>
      <c r="M52" s="1667"/>
      <c r="N52" s="1667"/>
      <c r="O52" s="1668"/>
    </row>
    <row r="53" spans="2:15" ht="37.5" customHeight="1">
      <c r="B53" s="1674" t="s">
        <v>343</v>
      </c>
      <c r="C53" s="1674"/>
      <c r="D53" s="1674"/>
      <c r="E53" s="1666"/>
      <c r="F53" s="1667"/>
      <c r="G53" s="1667"/>
      <c r="H53" s="1667"/>
      <c r="I53" s="1667"/>
      <c r="J53" s="1667"/>
      <c r="K53" s="1667"/>
      <c r="L53" s="1667"/>
      <c r="M53" s="1667"/>
      <c r="N53" s="1667"/>
      <c r="O53" s="1668"/>
    </row>
    <row r="54" spans="2:15" ht="8.25" customHeight="1">
      <c r="B54" s="386"/>
      <c r="C54" s="386"/>
      <c r="D54" s="386"/>
      <c r="E54" s="386"/>
      <c r="F54" s="386"/>
      <c r="G54" s="386"/>
      <c r="H54" s="386"/>
      <c r="I54" s="386"/>
      <c r="J54" s="386"/>
      <c r="K54" s="386"/>
      <c r="L54" s="386"/>
      <c r="M54" s="386"/>
      <c r="N54" s="386"/>
      <c r="O54" s="386"/>
    </row>
    <row r="55" spans="2:15" ht="18.75" customHeight="1">
      <c r="B55" s="1678" t="s">
        <v>71</v>
      </c>
      <c r="C55" s="1678"/>
      <c r="D55" s="1678"/>
      <c r="E55" s="1675" t="s">
        <v>685</v>
      </c>
      <c r="F55" s="1676"/>
      <c r="G55" s="1676"/>
      <c r="H55" s="1677"/>
      <c r="I55" s="1678" t="s">
        <v>545</v>
      </c>
      <c r="J55" s="1678"/>
      <c r="K55" s="1678"/>
      <c r="L55" s="385" t="s">
        <v>575</v>
      </c>
      <c r="M55" s="384" t="s">
        <v>70</v>
      </c>
      <c r="N55" s="383" t="s">
        <v>574</v>
      </c>
      <c r="O55" s="382" t="s">
        <v>544</v>
      </c>
    </row>
    <row r="56" spans="2:15" ht="37.5" customHeight="1">
      <c r="B56" s="1685" t="s">
        <v>543</v>
      </c>
      <c r="C56" s="1685"/>
      <c r="D56" s="1685"/>
      <c r="E56" s="1686" t="s">
        <v>684</v>
      </c>
      <c r="F56" s="1687"/>
      <c r="G56" s="1687"/>
      <c r="H56" s="1688"/>
      <c r="I56" s="1685" t="s">
        <v>542</v>
      </c>
      <c r="J56" s="1685"/>
      <c r="K56" s="1685"/>
      <c r="L56" s="1689"/>
      <c r="M56" s="1689"/>
      <c r="N56" s="1689"/>
      <c r="O56" s="1689"/>
    </row>
    <row r="57" spans="2:15" ht="37.5" customHeight="1">
      <c r="B57" s="1678" t="s">
        <v>342</v>
      </c>
      <c r="C57" s="1678"/>
      <c r="D57" s="1678"/>
      <c r="E57" s="1666"/>
      <c r="F57" s="1667"/>
      <c r="G57" s="1667"/>
      <c r="H57" s="1667"/>
      <c r="I57" s="1667"/>
      <c r="J57" s="1667"/>
      <c r="K57" s="1667"/>
      <c r="L57" s="1667"/>
      <c r="M57" s="1667"/>
      <c r="N57" s="1667"/>
      <c r="O57" s="1668"/>
    </row>
    <row r="58" spans="2:15" ht="37.5" customHeight="1">
      <c r="B58" s="1674" t="s">
        <v>343</v>
      </c>
      <c r="C58" s="1674"/>
      <c r="D58" s="1674"/>
      <c r="E58" s="1666"/>
      <c r="F58" s="1667"/>
      <c r="G58" s="1667"/>
      <c r="H58" s="1667"/>
      <c r="I58" s="1667"/>
      <c r="J58" s="1667"/>
      <c r="K58" s="1667"/>
      <c r="L58" s="1667"/>
      <c r="M58" s="1667"/>
      <c r="N58" s="1667"/>
      <c r="O58" s="1668"/>
    </row>
    <row r="59" spans="2:15" ht="8.25" customHeight="1">
      <c r="B59" s="386"/>
      <c r="C59" s="386"/>
      <c r="D59" s="386"/>
      <c r="E59" s="386"/>
      <c r="F59" s="386"/>
      <c r="G59" s="386"/>
      <c r="H59" s="386"/>
      <c r="I59" s="386"/>
      <c r="J59" s="386"/>
      <c r="K59" s="386"/>
      <c r="L59" s="386"/>
      <c r="M59" s="386"/>
      <c r="N59" s="386"/>
      <c r="O59" s="386"/>
    </row>
    <row r="60" spans="2:15" ht="18.75" customHeight="1">
      <c r="B60" s="1678" t="s">
        <v>71</v>
      </c>
      <c r="C60" s="1678"/>
      <c r="D60" s="1678"/>
      <c r="E60" s="1675"/>
      <c r="F60" s="1676"/>
      <c r="G60" s="1676"/>
      <c r="H60" s="1677"/>
      <c r="I60" s="1678" t="s">
        <v>545</v>
      </c>
      <c r="J60" s="1678"/>
      <c r="K60" s="1678"/>
      <c r="L60" s="385" t="s">
        <v>575</v>
      </c>
      <c r="M60" s="384" t="s">
        <v>70</v>
      </c>
      <c r="N60" s="383" t="s">
        <v>574</v>
      </c>
      <c r="O60" s="382" t="s">
        <v>544</v>
      </c>
    </row>
    <row r="61" spans="2:15" ht="37.5" customHeight="1">
      <c r="B61" s="1685" t="s">
        <v>543</v>
      </c>
      <c r="C61" s="1685"/>
      <c r="D61" s="1685"/>
      <c r="E61" s="1686"/>
      <c r="F61" s="1687"/>
      <c r="G61" s="1687"/>
      <c r="H61" s="1688"/>
      <c r="I61" s="1685" t="s">
        <v>542</v>
      </c>
      <c r="J61" s="1685"/>
      <c r="K61" s="1685"/>
      <c r="L61" s="1689"/>
      <c r="M61" s="1689"/>
      <c r="N61" s="1689"/>
      <c r="O61" s="1689"/>
    </row>
    <row r="62" spans="2:15" ht="37.5" customHeight="1">
      <c r="B62" s="1678" t="s">
        <v>342</v>
      </c>
      <c r="C62" s="1678"/>
      <c r="D62" s="1678"/>
      <c r="E62" s="1666"/>
      <c r="F62" s="1667"/>
      <c r="G62" s="1667"/>
      <c r="H62" s="1667"/>
      <c r="I62" s="1667"/>
      <c r="J62" s="1667"/>
      <c r="K62" s="1667"/>
      <c r="L62" s="1667"/>
      <c r="M62" s="1667"/>
      <c r="N62" s="1667"/>
      <c r="O62" s="1668"/>
    </row>
    <row r="63" spans="2:15" ht="37.5" customHeight="1">
      <c r="B63" s="1674" t="s">
        <v>343</v>
      </c>
      <c r="C63" s="1674"/>
      <c r="D63" s="1674"/>
      <c r="E63" s="1666"/>
      <c r="F63" s="1667"/>
      <c r="G63" s="1667"/>
      <c r="H63" s="1667"/>
      <c r="I63" s="1667"/>
      <c r="J63" s="1667"/>
      <c r="K63" s="1667"/>
      <c r="L63" s="1667"/>
      <c r="M63" s="1667"/>
      <c r="N63" s="1667"/>
      <c r="O63" s="1668"/>
    </row>
    <row r="64" spans="2:15" ht="8.25" customHeight="1">
      <c r="B64" s="386"/>
      <c r="C64" s="386"/>
      <c r="D64" s="386"/>
      <c r="E64" s="386"/>
      <c r="F64" s="386"/>
      <c r="G64" s="386"/>
      <c r="H64" s="386"/>
      <c r="I64" s="386"/>
      <c r="J64" s="386"/>
      <c r="K64" s="386"/>
      <c r="L64" s="386"/>
      <c r="M64" s="386"/>
      <c r="N64" s="386"/>
      <c r="O64" s="386"/>
    </row>
    <row r="65" spans="2:15" ht="18.75" customHeight="1">
      <c r="B65" s="1663" t="s">
        <v>71</v>
      </c>
      <c r="C65" s="1664"/>
      <c r="D65" s="1665"/>
      <c r="E65" s="1675"/>
      <c r="F65" s="1676"/>
      <c r="G65" s="1676"/>
      <c r="H65" s="1677"/>
      <c r="I65" s="1663" t="s">
        <v>545</v>
      </c>
      <c r="J65" s="1664"/>
      <c r="K65" s="1665"/>
      <c r="L65" s="385" t="s">
        <v>575</v>
      </c>
      <c r="M65" s="384" t="s">
        <v>70</v>
      </c>
      <c r="N65" s="383" t="s">
        <v>574</v>
      </c>
      <c r="O65" s="382" t="s">
        <v>544</v>
      </c>
    </row>
    <row r="66" spans="2:15" ht="37.5" customHeight="1">
      <c r="B66" s="1679" t="s">
        <v>543</v>
      </c>
      <c r="C66" s="1680"/>
      <c r="D66" s="1681"/>
      <c r="E66" s="1682"/>
      <c r="F66" s="1683"/>
      <c r="G66" s="1683"/>
      <c r="H66" s="1684"/>
      <c r="I66" s="1679" t="s">
        <v>542</v>
      </c>
      <c r="J66" s="1680"/>
      <c r="K66" s="1681"/>
      <c r="L66" s="1682"/>
      <c r="M66" s="1683"/>
      <c r="N66" s="1683"/>
      <c r="O66" s="1684"/>
    </row>
    <row r="67" spans="2:15" ht="37.5" customHeight="1">
      <c r="B67" s="1663" t="s">
        <v>342</v>
      </c>
      <c r="C67" s="1664"/>
      <c r="D67" s="1665"/>
      <c r="E67" s="1666"/>
      <c r="F67" s="1667"/>
      <c r="G67" s="1667"/>
      <c r="H67" s="1667"/>
      <c r="I67" s="1667"/>
      <c r="J67" s="1667"/>
      <c r="K67" s="1667"/>
      <c r="L67" s="1667"/>
      <c r="M67" s="1667"/>
      <c r="N67" s="1667"/>
      <c r="O67" s="1668"/>
    </row>
    <row r="68" spans="2:15" ht="37.5" customHeight="1">
      <c r="B68" s="1669" t="s">
        <v>343</v>
      </c>
      <c r="C68" s="1670"/>
      <c r="D68" s="1671"/>
      <c r="E68" s="1666"/>
      <c r="F68" s="1667"/>
      <c r="G68" s="1667"/>
      <c r="H68" s="1667"/>
      <c r="I68" s="1667"/>
      <c r="J68" s="1667"/>
      <c r="K68" s="1667"/>
      <c r="L68" s="1667"/>
      <c r="M68" s="1667"/>
      <c r="N68" s="1667"/>
      <c r="O68" s="1668"/>
    </row>
    <row r="69" spans="2:15" ht="8.25" customHeight="1"/>
    <row r="70" spans="2:15" ht="18" customHeight="1">
      <c r="B70" s="381"/>
      <c r="C70" s="381"/>
      <c r="D70" s="381"/>
      <c r="E70" s="381"/>
      <c r="F70" s="381"/>
      <c r="G70" s="381"/>
      <c r="H70" s="381"/>
      <c r="I70" s="381"/>
      <c r="J70" s="381"/>
      <c r="K70" s="381"/>
      <c r="L70" s="381"/>
      <c r="M70" s="381"/>
      <c r="O70" s="308"/>
    </row>
    <row r="71" spans="2:15" ht="15.75" customHeight="1"/>
    <row r="72" spans="2:15" ht="15.75" customHeight="1">
      <c r="B72" s="146"/>
      <c r="C72" s="310"/>
      <c r="D72" s="146"/>
      <c r="E72" s="146"/>
      <c r="F72" s="146"/>
      <c r="G72" s="146"/>
      <c r="H72" s="146"/>
    </row>
    <row r="73" spans="2:15" ht="18" customHeight="1">
      <c r="B73" s="146"/>
      <c r="C73" s="310"/>
      <c r="D73" s="146"/>
      <c r="E73" s="146"/>
      <c r="F73" s="146"/>
      <c r="G73" s="146"/>
      <c r="H73" s="146"/>
    </row>
    <row r="74" spans="2:15" ht="15.75" customHeight="1">
      <c r="B74" s="146"/>
      <c r="C74" s="146"/>
      <c r="D74" s="146"/>
      <c r="E74" s="146"/>
      <c r="F74" s="146"/>
      <c r="G74" s="146"/>
      <c r="H74" s="146"/>
    </row>
    <row r="75" spans="2:15" ht="13.5" customHeight="1">
      <c r="B75" s="146"/>
      <c r="C75" s="146"/>
      <c r="D75" s="146"/>
      <c r="E75" s="146"/>
      <c r="F75" s="146"/>
      <c r="G75" s="146"/>
      <c r="H75" s="146"/>
    </row>
    <row r="76" spans="2:15" ht="21.75" customHeight="1">
      <c r="B76" s="146"/>
      <c r="C76" s="146"/>
      <c r="D76" s="146"/>
      <c r="E76" s="146"/>
      <c r="F76" s="146"/>
      <c r="G76" s="146"/>
      <c r="H76" s="146"/>
    </row>
    <row r="77" spans="2:15" ht="57" customHeight="1">
      <c r="B77" s="146"/>
      <c r="C77" s="146"/>
      <c r="D77" s="146"/>
      <c r="E77" s="146"/>
      <c r="F77" s="146"/>
      <c r="G77" s="146"/>
      <c r="H77" s="146"/>
    </row>
    <row r="78" spans="2:15" ht="57" customHeight="1">
      <c r="B78" s="146"/>
      <c r="C78" s="146"/>
      <c r="D78" s="146"/>
      <c r="E78" s="146"/>
      <c r="F78" s="146"/>
      <c r="G78" s="146"/>
      <c r="H78" s="146"/>
    </row>
    <row r="79" spans="2:15" ht="57" customHeight="1">
      <c r="B79" s="146"/>
      <c r="C79" s="146"/>
      <c r="D79" s="146"/>
      <c r="E79" s="146"/>
      <c r="F79" s="146"/>
      <c r="G79" s="146"/>
      <c r="H79" s="146"/>
    </row>
    <row r="80" spans="2:15" ht="57" customHeight="1">
      <c r="B80" s="146"/>
      <c r="C80" s="146"/>
      <c r="D80" s="146"/>
      <c r="E80" s="146"/>
      <c r="F80" s="146"/>
      <c r="G80" s="146"/>
      <c r="H80" s="146"/>
    </row>
    <row r="81" spans="2:8" ht="57" customHeight="1">
      <c r="B81" s="146"/>
      <c r="C81" s="146"/>
      <c r="D81" s="146"/>
      <c r="E81" s="146"/>
      <c r="F81" s="146"/>
      <c r="G81" s="146"/>
      <c r="H81" s="146"/>
    </row>
    <row r="82" spans="2:8" ht="57" customHeight="1">
      <c r="B82" s="146"/>
      <c r="C82" s="146"/>
      <c r="D82" s="146"/>
      <c r="E82" s="146"/>
      <c r="F82" s="146"/>
      <c r="G82" s="146"/>
      <c r="H82" s="146"/>
    </row>
    <row r="83" spans="2:8" ht="57" customHeight="1">
      <c r="B83" s="146"/>
      <c r="C83" s="146"/>
      <c r="D83" s="146"/>
      <c r="E83" s="146"/>
      <c r="F83" s="146"/>
      <c r="G83" s="146"/>
      <c r="H83" s="146"/>
    </row>
    <row r="84" spans="2:8" ht="57" customHeight="1">
      <c r="B84" s="146"/>
      <c r="C84" s="146"/>
      <c r="D84" s="146"/>
      <c r="E84" s="146"/>
      <c r="F84" s="146"/>
      <c r="G84" s="146"/>
      <c r="H84" s="146"/>
    </row>
    <row r="85" spans="2:8" ht="63" customHeight="1"/>
    <row r="86" spans="2:8" ht="54.75" customHeight="1"/>
    <row r="87" spans="2:8" ht="54.75" customHeight="1"/>
    <row r="88" spans="2:8" ht="13.5" customHeight="1"/>
    <row r="89" spans="2:8" ht="21.75" customHeight="1"/>
    <row r="90" spans="2:8" ht="16.5" customHeight="1"/>
    <row r="91" spans="2:8" ht="18" customHeight="1"/>
    <row r="92" spans="2:8" ht="54.75" customHeight="1"/>
    <row r="93" spans="2:8" ht="54.75" customHeight="1"/>
    <row r="94" spans="2:8" ht="54.75" customHeight="1"/>
    <row r="95" spans="2:8" ht="54.75" customHeight="1"/>
    <row r="96" spans="2:8" ht="54.75" customHeight="1"/>
    <row r="97" spans="1:17" ht="54.75" customHeight="1"/>
    <row r="98" spans="1:17" ht="54.75" customHeight="1"/>
    <row r="99" spans="1:17" ht="54.75" customHeight="1"/>
    <row r="100" spans="1:17" ht="89.25" customHeight="1"/>
    <row r="101" spans="1:17" ht="54.75" customHeight="1"/>
    <row r="102" spans="1:17" ht="54.75" customHeight="1"/>
    <row r="103" spans="1:17" ht="54.75" customHeight="1"/>
    <row r="104" spans="1:17" s="318" customFormat="1" ht="54.75" customHeight="1">
      <c r="A104" s="145"/>
      <c r="B104" s="145"/>
      <c r="C104" s="145"/>
      <c r="D104" s="145"/>
      <c r="E104" s="145"/>
      <c r="F104" s="145"/>
      <c r="G104" s="145"/>
      <c r="H104" s="145"/>
      <c r="I104" s="145"/>
      <c r="J104" s="145"/>
      <c r="K104" s="145"/>
      <c r="L104" s="145"/>
      <c r="M104" s="145"/>
      <c r="N104" s="145"/>
      <c r="O104" s="145"/>
      <c r="P104" s="1672"/>
      <c r="Q104" s="1673"/>
    </row>
    <row r="105" spans="1:17" ht="54.75" customHeight="1"/>
    <row r="106" spans="1:17" ht="17.25" customHeight="1"/>
    <row r="107" spans="1:17" ht="17.25" customHeight="1"/>
  </sheetData>
  <mergeCells count="141">
    <mergeCell ref="B1:C1"/>
    <mergeCell ref="B2:O2"/>
    <mergeCell ref="P2:S7"/>
    <mergeCell ref="B4:O4"/>
    <mergeCell ref="B5:E5"/>
    <mergeCell ref="F5:J5"/>
    <mergeCell ref="B6:D6"/>
    <mergeCell ref="E6:I6"/>
    <mergeCell ref="B7:D7"/>
    <mergeCell ref="E7:I7"/>
    <mergeCell ref="B15:D15"/>
    <mergeCell ref="E15:H15"/>
    <mergeCell ref="I15:K15"/>
    <mergeCell ref="B16:D16"/>
    <mergeCell ref="E16:H16"/>
    <mergeCell ref="I16:K16"/>
    <mergeCell ref="L16:O16"/>
    <mergeCell ref="B8:D8"/>
    <mergeCell ref="E8:I8"/>
    <mergeCell ref="B9:D9"/>
    <mergeCell ref="E9:I9"/>
    <mergeCell ref="B11:E11"/>
    <mergeCell ref="F11:K11"/>
    <mergeCell ref="B12:E12"/>
    <mergeCell ref="F12:K12"/>
    <mergeCell ref="B13:M13"/>
    <mergeCell ref="B17:D17"/>
    <mergeCell ref="E17:O17"/>
    <mergeCell ref="B18:D18"/>
    <mergeCell ref="E18:O18"/>
    <mergeCell ref="B20:D20"/>
    <mergeCell ref="E20:H20"/>
    <mergeCell ref="I20:K20"/>
    <mergeCell ref="B21:D21"/>
    <mergeCell ref="E21:H21"/>
    <mergeCell ref="I21:K21"/>
    <mergeCell ref="L21:O21"/>
    <mergeCell ref="B22:D22"/>
    <mergeCell ref="E22:O22"/>
    <mergeCell ref="B23:D23"/>
    <mergeCell ref="E23:O23"/>
    <mergeCell ref="B25:D25"/>
    <mergeCell ref="E25:H25"/>
    <mergeCell ref="I25:K25"/>
    <mergeCell ref="B26:D26"/>
    <mergeCell ref="E26:H26"/>
    <mergeCell ref="I26:K26"/>
    <mergeCell ref="L26:O26"/>
    <mergeCell ref="B27:D27"/>
    <mergeCell ref="E27:O27"/>
    <mergeCell ref="B28:D28"/>
    <mergeCell ref="E28:O28"/>
    <mergeCell ref="B30:D30"/>
    <mergeCell ref="E30:H30"/>
    <mergeCell ref="I30:K30"/>
    <mergeCell ref="B31:D31"/>
    <mergeCell ref="E31:H31"/>
    <mergeCell ref="I31:K31"/>
    <mergeCell ref="L31:O31"/>
    <mergeCell ref="B32:D32"/>
    <mergeCell ref="E32:O32"/>
    <mergeCell ref="B33:D33"/>
    <mergeCell ref="E33:O33"/>
    <mergeCell ref="B35:D35"/>
    <mergeCell ref="E35:H35"/>
    <mergeCell ref="I35:K35"/>
    <mergeCell ref="B36:D36"/>
    <mergeCell ref="E36:H36"/>
    <mergeCell ref="I36:K36"/>
    <mergeCell ref="L36:O36"/>
    <mergeCell ref="B37:D37"/>
    <mergeCell ref="E37:O37"/>
    <mergeCell ref="B38:D38"/>
    <mergeCell ref="E38:O38"/>
    <mergeCell ref="B40:D40"/>
    <mergeCell ref="E40:H40"/>
    <mergeCell ref="I40:K40"/>
    <mergeCell ref="B41:D41"/>
    <mergeCell ref="E41:H41"/>
    <mergeCell ref="I41:K41"/>
    <mergeCell ref="L41:O41"/>
    <mergeCell ref="B42:D42"/>
    <mergeCell ref="E42:O42"/>
    <mergeCell ref="B43:D43"/>
    <mergeCell ref="E43:O43"/>
    <mergeCell ref="B45:D45"/>
    <mergeCell ref="E45:H45"/>
    <mergeCell ref="I45:K45"/>
    <mergeCell ref="B46:D46"/>
    <mergeCell ref="E46:H46"/>
    <mergeCell ref="I46:K46"/>
    <mergeCell ref="L46:O46"/>
    <mergeCell ref="B47:D47"/>
    <mergeCell ref="E47:O47"/>
    <mergeCell ref="B48:D48"/>
    <mergeCell ref="E48:O48"/>
    <mergeCell ref="B50:D50"/>
    <mergeCell ref="E50:H50"/>
    <mergeCell ref="I50:K50"/>
    <mergeCell ref="B51:D51"/>
    <mergeCell ref="E51:H51"/>
    <mergeCell ref="I51:K51"/>
    <mergeCell ref="L51:O51"/>
    <mergeCell ref="B52:D52"/>
    <mergeCell ref="E52:O52"/>
    <mergeCell ref="B53:D53"/>
    <mergeCell ref="E53:O53"/>
    <mergeCell ref="B55:D55"/>
    <mergeCell ref="E55:H55"/>
    <mergeCell ref="I55:K55"/>
    <mergeCell ref="B56:D56"/>
    <mergeCell ref="E56:H56"/>
    <mergeCell ref="I56:K56"/>
    <mergeCell ref="L56:O56"/>
    <mergeCell ref="B57:D57"/>
    <mergeCell ref="E57:O57"/>
    <mergeCell ref="B58:D58"/>
    <mergeCell ref="E58:O58"/>
    <mergeCell ref="B60:D60"/>
    <mergeCell ref="E60:H60"/>
    <mergeCell ref="I60:K60"/>
    <mergeCell ref="B66:D66"/>
    <mergeCell ref="E66:H66"/>
    <mergeCell ref="I66:K66"/>
    <mergeCell ref="L66:O66"/>
    <mergeCell ref="B61:D61"/>
    <mergeCell ref="E61:H61"/>
    <mergeCell ref="I61:K61"/>
    <mergeCell ref="L61:O61"/>
    <mergeCell ref="B62:D62"/>
    <mergeCell ref="E62:O62"/>
    <mergeCell ref="B67:D67"/>
    <mergeCell ref="E67:O67"/>
    <mergeCell ref="B68:D68"/>
    <mergeCell ref="E68:O68"/>
    <mergeCell ref="P104:Q104"/>
    <mergeCell ref="B63:D63"/>
    <mergeCell ref="E63:O63"/>
    <mergeCell ref="B65:D65"/>
    <mergeCell ref="E65:H65"/>
    <mergeCell ref="I65:K65"/>
  </mergeCells>
  <phoneticPr fontId="3"/>
  <printOptions horizontalCentered="1" verticalCentered="1"/>
  <pageMargins left="0.39370078740157483" right="0" top="0.39370078740157483" bottom="0.39370078740157483" header="0" footer="0"/>
  <pageSetup paperSize="9" scale="77" fitToHeight="0" orientation="portrait" r:id="rId1"/>
  <headerFooter alignWithMargins="0"/>
  <rowBreaks count="2" manualBreakCount="2">
    <brk id="33" max="14" man="1"/>
    <brk id="87" max="1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13"/>
  </sheetPr>
  <dimension ref="A1:Y107"/>
  <sheetViews>
    <sheetView view="pageBreakPreview" topLeftCell="A7" zoomScale="75" zoomScaleNormal="75" zoomScaleSheetLayoutView="75" workbookViewId="0">
      <selection activeCell="Q21" sqref="Q21"/>
    </sheetView>
  </sheetViews>
  <sheetFormatPr defaultColWidth="7.25" defaultRowHeight="37.5" customHeight="1"/>
  <cols>
    <col min="1" max="1" width="3.375" style="145" customWidth="1"/>
    <col min="2" max="2" width="3" style="145" customWidth="1"/>
    <col min="3" max="3" width="10" style="145" customWidth="1"/>
    <col min="4" max="4" width="2.875" style="145" customWidth="1"/>
    <col min="5" max="5" width="11.5" style="145" customWidth="1"/>
    <col min="6" max="6" width="13.375" style="145" customWidth="1"/>
    <col min="7" max="7" width="16.5" style="145" customWidth="1"/>
    <col min="8" max="8" width="5.75" style="145" customWidth="1"/>
    <col min="9" max="10" width="6" style="145" customWidth="1"/>
    <col min="11" max="11" width="8.875" style="145" customWidth="1"/>
    <col min="12" max="12" width="5.125" style="145" customWidth="1"/>
    <col min="13" max="13" width="12.375" style="145" customWidth="1"/>
    <col min="14" max="14" width="5.125" style="145" customWidth="1"/>
    <col min="15" max="15" width="12.375" style="145" customWidth="1"/>
    <col min="16" max="16" width="19.625" style="145" customWidth="1"/>
    <col min="17" max="17" width="27.5" style="145" customWidth="1"/>
    <col min="18" max="18" width="20.75" style="145" customWidth="1"/>
    <col min="19" max="19" width="28.25" style="145" customWidth="1"/>
    <col min="20" max="16384" width="7.25" style="145"/>
  </cols>
  <sheetData>
    <row r="1" spans="2:25" s="53" customFormat="1" ht="18" customHeight="1">
      <c r="B1" s="1705"/>
      <c r="C1" s="1705"/>
      <c r="D1" s="54"/>
      <c r="K1" s="55"/>
      <c r="L1" s="55"/>
      <c r="M1" s="55"/>
      <c r="N1" s="55"/>
      <c r="O1" s="306" t="s">
        <v>40</v>
      </c>
      <c r="P1" s="304"/>
      <c r="Q1" s="305"/>
      <c r="R1" s="305"/>
      <c r="S1" s="306"/>
      <c r="T1" s="55"/>
      <c r="U1" s="380"/>
      <c r="V1" s="380"/>
      <c r="W1" s="380"/>
      <c r="X1" s="380"/>
      <c r="Y1" s="55"/>
    </row>
    <row r="2" spans="2:25" s="53" customFormat="1" ht="20.25" customHeight="1">
      <c r="B2" s="1706" t="s">
        <v>333</v>
      </c>
      <c r="C2" s="1706"/>
      <c r="D2" s="1706"/>
      <c r="E2" s="1706"/>
      <c r="F2" s="1706"/>
      <c r="G2" s="1706"/>
      <c r="H2" s="1706"/>
      <c r="I2" s="1706"/>
      <c r="J2" s="1706"/>
      <c r="K2" s="1706"/>
      <c r="L2" s="1706"/>
      <c r="M2" s="1706"/>
      <c r="N2" s="1706"/>
      <c r="O2" s="1706"/>
      <c r="P2" s="1707"/>
      <c r="Q2" s="1707"/>
      <c r="R2" s="1707"/>
      <c r="S2" s="1707"/>
      <c r="T2" s="55"/>
      <c r="U2" s="380"/>
      <c r="V2" s="380"/>
      <c r="W2" s="380"/>
      <c r="X2" s="380"/>
      <c r="Y2" s="55"/>
    </row>
    <row r="3" spans="2:25" s="53" customFormat="1" ht="6" customHeight="1" thickBot="1">
      <c r="B3" s="144"/>
      <c r="C3" s="144"/>
      <c r="D3" s="144"/>
      <c r="E3" s="144"/>
      <c r="F3" s="144"/>
      <c r="G3" s="144"/>
      <c r="H3" s="144"/>
      <c r="I3" s="144"/>
      <c r="J3" s="144"/>
      <c r="K3" s="144"/>
      <c r="L3" s="144"/>
      <c r="M3" s="144"/>
      <c r="N3" s="144"/>
      <c r="O3" s="144"/>
      <c r="P3" s="1707"/>
      <c r="Q3" s="1707"/>
      <c r="R3" s="1707"/>
      <c r="S3" s="1707"/>
      <c r="T3" s="55"/>
      <c r="U3" s="380"/>
      <c r="V3" s="380"/>
      <c r="W3" s="380"/>
      <c r="X3" s="380"/>
      <c r="Y3" s="55"/>
    </row>
    <row r="4" spans="2:25" s="53" customFormat="1" ht="180.75" customHeight="1" thickTop="1" thickBot="1">
      <c r="B4" s="1709" t="s">
        <v>617</v>
      </c>
      <c r="C4" s="1710"/>
      <c r="D4" s="1710"/>
      <c r="E4" s="1710"/>
      <c r="F4" s="1710"/>
      <c r="G4" s="1710"/>
      <c r="H4" s="1710"/>
      <c r="I4" s="1710"/>
      <c r="J4" s="1710"/>
      <c r="K4" s="1710"/>
      <c r="L4" s="1710"/>
      <c r="M4" s="1710"/>
      <c r="N4" s="1710"/>
      <c r="O4" s="1711"/>
      <c r="P4" s="1707"/>
      <c r="Q4" s="1707"/>
      <c r="R4" s="1707"/>
      <c r="S4" s="1707"/>
      <c r="T4" s="55"/>
      <c r="U4" s="380"/>
      <c r="V4" s="380"/>
      <c r="W4" s="380"/>
      <c r="X4" s="380"/>
      <c r="Y4" s="55"/>
    </row>
    <row r="5" spans="2:25" s="53" customFormat="1" ht="19.5" customHeight="1" thickTop="1">
      <c r="B5" s="1712" t="s">
        <v>337</v>
      </c>
      <c r="C5" s="1712"/>
      <c r="D5" s="1712"/>
      <c r="E5" s="1712"/>
      <c r="F5" s="1713"/>
      <c r="G5" s="1713"/>
      <c r="H5" s="1713"/>
      <c r="I5" s="1713"/>
      <c r="J5" s="1713"/>
      <c r="K5" s="398"/>
      <c r="L5" s="398"/>
      <c r="M5" s="398"/>
      <c r="N5" s="295"/>
      <c r="O5" s="295"/>
      <c r="P5" s="1707"/>
      <c r="Q5" s="1707"/>
      <c r="R5" s="1707"/>
      <c r="S5" s="1707"/>
      <c r="T5" s="55"/>
      <c r="U5" s="380"/>
      <c r="V5" s="380"/>
      <c r="W5" s="380"/>
      <c r="X5" s="380"/>
      <c r="Y5" s="55"/>
    </row>
    <row r="6" spans="2:25" s="53" customFormat="1" ht="22.5" customHeight="1">
      <c r="B6" s="1714" t="s">
        <v>338</v>
      </c>
      <c r="C6" s="1714"/>
      <c r="D6" s="1714"/>
      <c r="E6" s="1733" t="s">
        <v>573</v>
      </c>
      <c r="F6" s="1733"/>
      <c r="G6" s="1733"/>
      <c r="H6" s="1733"/>
      <c r="I6" s="1733"/>
      <c r="J6" s="390"/>
      <c r="K6" s="390"/>
      <c r="L6" s="398"/>
      <c r="M6" s="398"/>
      <c r="N6" s="295"/>
      <c r="O6" s="295"/>
      <c r="P6" s="1707"/>
      <c r="Q6" s="1707"/>
      <c r="R6" s="1707"/>
      <c r="S6" s="1707"/>
      <c r="T6" s="55"/>
      <c r="U6" s="380"/>
      <c r="V6" s="380"/>
      <c r="W6" s="380"/>
      <c r="X6" s="380"/>
      <c r="Y6" s="55"/>
    </row>
    <row r="7" spans="2:25" s="53" customFormat="1" ht="22.5" customHeight="1">
      <c r="B7" s="1714" t="s">
        <v>339</v>
      </c>
      <c r="C7" s="1714"/>
      <c r="D7" s="1714"/>
      <c r="E7" s="1730" t="s">
        <v>572</v>
      </c>
      <c r="F7" s="1730"/>
      <c r="G7" s="1730"/>
      <c r="H7" s="1730"/>
      <c r="I7" s="1730"/>
      <c r="J7" s="397" t="s">
        <v>321</v>
      </c>
      <c r="K7" s="394"/>
      <c r="L7" s="396"/>
      <c r="M7" s="393"/>
      <c r="N7" s="309"/>
      <c r="O7" s="309"/>
      <c r="P7" s="1708"/>
      <c r="Q7" s="1708"/>
      <c r="R7" s="1708"/>
      <c r="S7" s="1708"/>
      <c r="T7" s="55"/>
      <c r="U7" s="380"/>
      <c r="V7" s="380"/>
      <c r="W7" s="380"/>
      <c r="X7" s="380"/>
      <c r="Y7" s="55"/>
    </row>
    <row r="8" spans="2:25" s="53" customFormat="1" ht="22.5" customHeight="1">
      <c r="B8" s="1696" t="s">
        <v>340</v>
      </c>
      <c r="C8" s="1696"/>
      <c r="D8" s="1696"/>
      <c r="E8" s="1729" t="s">
        <v>571</v>
      </c>
      <c r="F8" s="1729"/>
      <c r="G8" s="1729"/>
      <c r="H8" s="1729"/>
      <c r="I8" s="1729"/>
      <c r="J8" s="395"/>
      <c r="K8" s="395"/>
      <c r="L8" s="393"/>
      <c r="M8" s="393"/>
      <c r="N8" s="309"/>
      <c r="O8" s="309"/>
      <c r="P8" s="55"/>
      <c r="Q8" s="380"/>
      <c r="R8" s="380"/>
      <c r="S8" s="380"/>
      <c r="T8" s="380"/>
      <c r="U8" s="55"/>
    </row>
    <row r="9" spans="2:25" s="53" customFormat="1" ht="22.5" customHeight="1">
      <c r="B9" s="1696" t="s">
        <v>322</v>
      </c>
      <c r="C9" s="1696"/>
      <c r="D9" s="1696"/>
      <c r="E9" s="1730" t="s">
        <v>570</v>
      </c>
      <c r="F9" s="1730"/>
      <c r="G9" s="1730"/>
      <c r="H9" s="1730"/>
      <c r="I9" s="1730"/>
      <c r="J9" s="394"/>
      <c r="K9" s="394"/>
      <c r="L9" s="393"/>
      <c r="M9" s="393"/>
      <c r="N9" s="309"/>
      <c r="O9" s="309"/>
      <c r="P9" s="55"/>
      <c r="Q9" s="380"/>
      <c r="R9" s="380"/>
      <c r="S9" s="380"/>
      <c r="T9" s="380"/>
      <c r="U9" s="55"/>
    </row>
    <row r="10" spans="2:25" ht="6" customHeight="1">
      <c r="B10" s="392"/>
      <c r="C10" s="391"/>
      <c r="D10" s="391"/>
      <c r="E10" s="391"/>
      <c r="F10" s="391"/>
      <c r="G10" s="391"/>
      <c r="H10" s="391"/>
      <c r="I10" s="391"/>
      <c r="J10" s="391"/>
      <c r="K10" s="391"/>
      <c r="L10" s="391"/>
      <c r="M10" s="391"/>
      <c r="N10" s="296"/>
      <c r="O10" s="296"/>
      <c r="Q10" s="380"/>
      <c r="R10" s="380"/>
      <c r="S10" s="380"/>
      <c r="T10" s="380"/>
    </row>
    <row r="11" spans="2:25" ht="22.5" customHeight="1" thickBot="1">
      <c r="B11" s="1699" t="s">
        <v>323</v>
      </c>
      <c r="C11" s="1699"/>
      <c r="D11" s="1699"/>
      <c r="E11" s="1699"/>
      <c r="F11" s="1731" t="s">
        <v>565</v>
      </c>
      <c r="G11" s="1731"/>
      <c r="H11" s="1731"/>
      <c r="I11" s="1731"/>
      <c r="J11" s="1731"/>
      <c r="K11" s="1731"/>
      <c r="L11" s="390"/>
      <c r="M11" s="390"/>
      <c r="O11" s="308"/>
    </row>
    <row r="12" spans="2:25" ht="22.5" customHeight="1" thickBot="1">
      <c r="B12" s="1701" t="s">
        <v>341</v>
      </c>
      <c r="C12" s="1701"/>
      <c r="D12" s="1701"/>
      <c r="E12" s="1701"/>
      <c r="F12" s="1732" t="s">
        <v>564</v>
      </c>
      <c r="G12" s="1732"/>
      <c r="H12" s="1732"/>
      <c r="I12" s="1732"/>
      <c r="J12" s="1732"/>
      <c r="K12" s="1732"/>
      <c r="L12" s="390"/>
      <c r="M12" s="390"/>
      <c r="O12" s="308"/>
    </row>
    <row r="13" spans="2:25" ht="5.25" customHeight="1">
      <c r="B13" s="1703"/>
      <c r="C13" s="1703"/>
      <c r="D13" s="1703"/>
      <c r="E13" s="1703"/>
      <c r="F13" s="1703"/>
      <c r="G13" s="1703"/>
      <c r="H13" s="1703"/>
      <c r="I13" s="1703"/>
      <c r="J13" s="1703"/>
      <c r="K13" s="1703"/>
      <c r="L13" s="1704"/>
      <c r="M13" s="1704"/>
      <c r="O13" s="308"/>
    </row>
    <row r="14" spans="2:25" ht="4.5" customHeight="1">
      <c r="B14" s="389"/>
      <c r="C14" s="389"/>
      <c r="D14" s="389"/>
      <c r="E14" s="389"/>
      <c r="F14" s="389"/>
      <c r="G14" s="389"/>
      <c r="H14" s="389"/>
      <c r="I14" s="389"/>
      <c r="J14" s="389"/>
      <c r="K14" s="389"/>
      <c r="L14" s="389"/>
      <c r="M14" s="389"/>
      <c r="N14" s="386"/>
      <c r="O14" s="388"/>
    </row>
    <row r="15" spans="2:25" ht="18.75" customHeight="1">
      <c r="B15" s="1678" t="s">
        <v>71</v>
      </c>
      <c r="C15" s="1678"/>
      <c r="D15" s="1678"/>
      <c r="E15" s="1693" t="s">
        <v>558</v>
      </c>
      <c r="F15" s="1694"/>
      <c r="G15" s="1694"/>
      <c r="H15" s="1695"/>
      <c r="I15" s="1678" t="s">
        <v>545</v>
      </c>
      <c r="J15" s="1678"/>
      <c r="K15" s="1678"/>
      <c r="L15" s="385" t="s">
        <v>52</v>
      </c>
      <c r="M15" s="384" t="s">
        <v>70</v>
      </c>
      <c r="N15" s="383" t="s">
        <v>2</v>
      </c>
      <c r="O15" s="382" t="s">
        <v>544</v>
      </c>
    </row>
    <row r="16" spans="2:25" ht="37.5" customHeight="1">
      <c r="B16" s="1685" t="s">
        <v>543</v>
      </c>
      <c r="C16" s="1685"/>
      <c r="D16" s="1685"/>
      <c r="E16" s="1723" t="s">
        <v>563</v>
      </c>
      <c r="F16" s="1724"/>
      <c r="G16" s="1724"/>
      <c r="H16" s="1725"/>
      <c r="I16" s="1685" t="s">
        <v>542</v>
      </c>
      <c r="J16" s="1685"/>
      <c r="K16" s="1685"/>
      <c r="L16" s="1716" t="s">
        <v>603</v>
      </c>
      <c r="M16" s="1716"/>
      <c r="N16" s="1716"/>
      <c r="O16" s="1716"/>
    </row>
    <row r="17" spans="2:15" ht="37.5" customHeight="1">
      <c r="B17" s="1678" t="s">
        <v>342</v>
      </c>
      <c r="C17" s="1678"/>
      <c r="D17" s="1678"/>
      <c r="E17" s="1666"/>
      <c r="F17" s="1667"/>
      <c r="G17" s="1667"/>
      <c r="H17" s="1667"/>
      <c r="I17" s="1667"/>
      <c r="J17" s="1667"/>
      <c r="K17" s="1667"/>
      <c r="L17" s="1667"/>
      <c r="M17" s="1667"/>
      <c r="N17" s="1667"/>
      <c r="O17" s="1668"/>
    </row>
    <row r="18" spans="2:15" ht="37.5" customHeight="1">
      <c r="B18" s="1674" t="s">
        <v>343</v>
      </c>
      <c r="C18" s="1674"/>
      <c r="D18" s="1674"/>
      <c r="E18" s="1717" t="s">
        <v>569</v>
      </c>
      <c r="F18" s="1718"/>
      <c r="G18" s="1718"/>
      <c r="H18" s="1718"/>
      <c r="I18" s="1718"/>
      <c r="J18" s="1718"/>
      <c r="K18" s="1718"/>
      <c r="L18" s="1718"/>
      <c r="M18" s="1718"/>
      <c r="N18" s="1718"/>
      <c r="O18" s="1719"/>
    </row>
    <row r="19" spans="2:15" ht="4.5" customHeight="1">
      <c r="B19" s="389"/>
      <c r="C19" s="389"/>
      <c r="D19" s="389"/>
      <c r="E19" s="389"/>
      <c r="F19" s="389"/>
      <c r="G19" s="389"/>
      <c r="H19" s="389"/>
      <c r="I19" s="389"/>
      <c r="J19" s="389"/>
      <c r="K19" s="389"/>
      <c r="L19" s="389"/>
      <c r="M19" s="389"/>
      <c r="N19" s="386"/>
      <c r="O19" s="388"/>
    </row>
    <row r="20" spans="2:15" ht="33.75" customHeight="1">
      <c r="B20" s="1678" t="s">
        <v>71</v>
      </c>
      <c r="C20" s="1678"/>
      <c r="D20" s="1678"/>
      <c r="E20" s="1690" t="s">
        <v>557</v>
      </c>
      <c r="F20" s="1691"/>
      <c r="G20" s="1691"/>
      <c r="H20" s="1692"/>
      <c r="I20" s="1678" t="s">
        <v>545</v>
      </c>
      <c r="J20" s="1678"/>
      <c r="K20" s="1678"/>
      <c r="L20" s="385" t="s">
        <v>52</v>
      </c>
      <c r="M20" s="384" t="s">
        <v>70</v>
      </c>
      <c r="N20" s="383" t="s">
        <v>2</v>
      </c>
      <c r="O20" s="382" t="s">
        <v>544</v>
      </c>
    </row>
    <row r="21" spans="2:15" ht="37.5" customHeight="1">
      <c r="B21" s="1685" t="s">
        <v>543</v>
      </c>
      <c r="C21" s="1685"/>
      <c r="D21" s="1685"/>
      <c r="E21" s="1723" t="s">
        <v>563</v>
      </c>
      <c r="F21" s="1724"/>
      <c r="G21" s="1724"/>
      <c r="H21" s="1725"/>
      <c r="I21" s="1685" t="s">
        <v>542</v>
      </c>
      <c r="J21" s="1685"/>
      <c r="K21" s="1685"/>
      <c r="L21" s="1716" t="s">
        <v>603</v>
      </c>
      <c r="M21" s="1716"/>
      <c r="N21" s="1716"/>
      <c r="O21" s="1716"/>
    </row>
    <row r="22" spans="2:15" ht="37.5" customHeight="1">
      <c r="B22" s="1678" t="s">
        <v>342</v>
      </c>
      <c r="C22" s="1678"/>
      <c r="D22" s="1678"/>
      <c r="E22" s="1666"/>
      <c r="F22" s="1667"/>
      <c r="G22" s="1667"/>
      <c r="H22" s="1667"/>
      <c r="I22" s="1667"/>
      <c r="J22" s="1667"/>
      <c r="K22" s="1667"/>
      <c r="L22" s="1667"/>
      <c r="M22" s="1667"/>
      <c r="N22" s="1667"/>
      <c r="O22" s="1668"/>
    </row>
    <row r="23" spans="2:15" ht="37.5" customHeight="1">
      <c r="B23" s="1674" t="s">
        <v>343</v>
      </c>
      <c r="C23" s="1674"/>
      <c r="D23" s="1674"/>
      <c r="E23" s="1717" t="s">
        <v>569</v>
      </c>
      <c r="F23" s="1718"/>
      <c r="G23" s="1718"/>
      <c r="H23" s="1718"/>
      <c r="I23" s="1718"/>
      <c r="J23" s="1718"/>
      <c r="K23" s="1718"/>
      <c r="L23" s="1718"/>
      <c r="M23" s="1718"/>
      <c r="N23" s="1718"/>
      <c r="O23" s="1719"/>
    </row>
    <row r="24" spans="2:15" ht="4.5" customHeight="1">
      <c r="B24" s="389"/>
      <c r="C24" s="389"/>
      <c r="D24" s="389"/>
      <c r="E24" s="389"/>
      <c r="F24" s="389"/>
      <c r="G24" s="389"/>
      <c r="H24" s="389"/>
      <c r="I24" s="389"/>
      <c r="J24" s="389"/>
      <c r="K24" s="389"/>
      <c r="L24" s="389"/>
      <c r="M24" s="389"/>
      <c r="N24" s="386"/>
      <c r="O24" s="388"/>
    </row>
    <row r="25" spans="2:15" ht="18.75" customHeight="1">
      <c r="B25" s="1678" t="s">
        <v>71</v>
      </c>
      <c r="C25" s="1678"/>
      <c r="D25" s="1678"/>
      <c r="E25" s="1690" t="s">
        <v>555</v>
      </c>
      <c r="F25" s="1691"/>
      <c r="G25" s="1691"/>
      <c r="H25" s="1692"/>
      <c r="I25" s="1678" t="s">
        <v>545</v>
      </c>
      <c r="J25" s="1678"/>
      <c r="K25" s="1678"/>
      <c r="L25" s="385" t="s">
        <v>52</v>
      </c>
      <c r="M25" s="384" t="s">
        <v>70</v>
      </c>
      <c r="N25" s="383" t="s">
        <v>2</v>
      </c>
      <c r="O25" s="382" t="s">
        <v>544</v>
      </c>
    </row>
    <row r="26" spans="2:15" ht="37.5" customHeight="1">
      <c r="B26" s="1685" t="s">
        <v>543</v>
      </c>
      <c r="C26" s="1685"/>
      <c r="D26" s="1685"/>
      <c r="E26" s="1723" t="s">
        <v>562</v>
      </c>
      <c r="F26" s="1724"/>
      <c r="G26" s="1724"/>
      <c r="H26" s="1725"/>
      <c r="I26" s="1685" t="s">
        <v>542</v>
      </c>
      <c r="J26" s="1685"/>
      <c r="K26" s="1685"/>
      <c r="L26" s="1716" t="s">
        <v>603</v>
      </c>
      <c r="M26" s="1716"/>
      <c r="N26" s="1716"/>
      <c r="O26" s="1716"/>
    </row>
    <row r="27" spans="2:15" ht="37.5" customHeight="1">
      <c r="B27" s="1678" t="s">
        <v>342</v>
      </c>
      <c r="C27" s="1678"/>
      <c r="D27" s="1678"/>
      <c r="E27" s="1666"/>
      <c r="F27" s="1667"/>
      <c r="G27" s="1667"/>
      <c r="H27" s="1667"/>
      <c r="I27" s="1667"/>
      <c r="J27" s="1667"/>
      <c r="K27" s="1667"/>
      <c r="L27" s="1667"/>
      <c r="M27" s="1667"/>
      <c r="N27" s="1667"/>
      <c r="O27" s="1668"/>
    </row>
    <row r="28" spans="2:15" ht="37.5" customHeight="1">
      <c r="B28" s="1674" t="s">
        <v>343</v>
      </c>
      <c r="C28" s="1674"/>
      <c r="D28" s="1674"/>
      <c r="E28" s="1717" t="s">
        <v>569</v>
      </c>
      <c r="F28" s="1718"/>
      <c r="G28" s="1718"/>
      <c r="H28" s="1718"/>
      <c r="I28" s="1718"/>
      <c r="J28" s="1718"/>
      <c r="K28" s="1718"/>
      <c r="L28" s="1718"/>
      <c r="M28" s="1718"/>
      <c r="N28" s="1718"/>
      <c r="O28" s="1719"/>
    </row>
    <row r="29" spans="2:15" ht="4.5" customHeight="1">
      <c r="B29" s="387"/>
      <c r="C29" s="387"/>
      <c r="D29" s="387"/>
      <c r="E29" s="387"/>
      <c r="F29" s="387"/>
      <c r="G29" s="387"/>
      <c r="H29" s="387"/>
      <c r="I29" s="387"/>
      <c r="J29" s="387"/>
      <c r="K29" s="387"/>
      <c r="L29" s="387"/>
      <c r="M29" s="387"/>
      <c r="N29" s="386"/>
      <c r="O29" s="386"/>
    </row>
    <row r="30" spans="2:15" ht="28.5" customHeight="1">
      <c r="B30" s="1678" t="s">
        <v>71</v>
      </c>
      <c r="C30" s="1678"/>
      <c r="D30" s="1678"/>
      <c r="E30" s="1690" t="s">
        <v>553</v>
      </c>
      <c r="F30" s="1691"/>
      <c r="G30" s="1691"/>
      <c r="H30" s="1692"/>
      <c r="I30" s="1678" t="s">
        <v>545</v>
      </c>
      <c r="J30" s="1678"/>
      <c r="K30" s="1678"/>
      <c r="L30" s="385" t="s">
        <v>52</v>
      </c>
      <c r="M30" s="384" t="s">
        <v>70</v>
      </c>
      <c r="N30" s="383" t="s">
        <v>2</v>
      </c>
      <c r="O30" s="382" t="s">
        <v>544</v>
      </c>
    </row>
    <row r="31" spans="2:15" ht="37.5" customHeight="1">
      <c r="B31" s="1685" t="s">
        <v>543</v>
      </c>
      <c r="C31" s="1685"/>
      <c r="D31" s="1685"/>
      <c r="E31" s="1726" t="s">
        <v>783</v>
      </c>
      <c r="F31" s="1727"/>
      <c r="G31" s="1727"/>
      <c r="H31" s="1728"/>
      <c r="I31" s="1685" t="s">
        <v>542</v>
      </c>
      <c r="J31" s="1685"/>
      <c r="K31" s="1685"/>
      <c r="L31" s="1716" t="s">
        <v>603</v>
      </c>
      <c r="M31" s="1716"/>
      <c r="N31" s="1716"/>
      <c r="O31" s="1716"/>
    </row>
    <row r="32" spans="2:15" ht="37.5" customHeight="1">
      <c r="B32" s="1678" t="s">
        <v>342</v>
      </c>
      <c r="C32" s="1678"/>
      <c r="D32" s="1678"/>
      <c r="E32" s="1666"/>
      <c r="F32" s="1667"/>
      <c r="G32" s="1667"/>
      <c r="H32" s="1667"/>
      <c r="I32" s="1667"/>
      <c r="J32" s="1667"/>
      <c r="K32" s="1667"/>
      <c r="L32" s="1667"/>
      <c r="M32" s="1667"/>
      <c r="N32" s="1667"/>
      <c r="O32" s="1668"/>
    </row>
    <row r="33" spans="2:15" ht="37.5" customHeight="1">
      <c r="B33" s="1674" t="s">
        <v>343</v>
      </c>
      <c r="C33" s="1674"/>
      <c r="D33" s="1674"/>
      <c r="E33" s="1717" t="s">
        <v>569</v>
      </c>
      <c r="F33" s="1718"/>
      <c r="G33" s="1718"/>
      <c r="H33" s="1718"/>
      <c r="I33" s="1718"/>
      <c r="J33" s="1718"/>
      <c r="K33" s="1718"/>
      <c r="L33" s="1718"/>
      <c r="M33" s="1718"/>
      <c r="N33" s="1718"/>
      <c r="O33" s="1719"/>
    </row>
    <row r="34" spans="2:15" ht="8.25" customHeight="1">
      <c r="B34" s="386"/>
      <c r="C34" s="386"/>
      <c r="D34" s="386"/>
      <c r="E34" s="386"/>
      <c r="F34" s="386"/>
      <c r="G34" s="386"/>
      <c r="H34" s="386"/>
      <c r="I34" s="386"/>
      <c r="J34" s="386"/>
      <c r="K34" s="386"/>
      <c r="L34" s="386"/>
      <c r="M34" s="386"/>
      <c r="N34" s="386"/>
      <c r="O34" s="386"/>
    </row>
    <row r="35" spans="2:15" ht="18.75" customHeight="1">
      <c r="B35" s="1678" t="s">
        <v>71</v>
      </c>
      <c r="C35" s="1678"/>
      <c r="D35" s="1678"/>
      <c r="E35" s="1690" t="s">
        <v>552</v>
      </c>
      <c r="F35" s="1691"/>
      <c r="G35" s="1691"/>
      <c r="H35" s="1692"/>
      <c r="I35" s="1678" t="s">
        <v>545</v>
      </c>
      <c r="J35" s="1678"/>
      <c r="K35" s="1678"/>
      <c r="L35" s="385" t="s">
        <v>2</v>
      </c>
      <c r="M35" s="384" t="s">
        <v>70</v>
      </c>
      <c r="N35" s="385" t="s">
        <v>52</v>
      </c>
      <c r="O35" s="382" t="s">
        <v>544</v>
      </c>
    </row>
    <row r="36" spans="2:15" ht="37.5" customHeight="1">
      <c r="B36" s="1685" t="s">
        <v>543</v>
      </c>
      <c r="C36" s="1685"/>
      <c r="D36" s="1685"/>
      <c r="E36" s="1723" t="s">
        <v>561</v>
      </c>
      <c r="F36" s="1724"/>
      <c r="G36" s="1724"/>
      <c r="H36" s="1725"/>
      <c r="I36" s="1685" t="s">
        <v>542</v>
      </c>
      <c r="J36" s="1685"/>
      <c r="K36" s="1685"/>
      <c r="L36" s="1716" t="s">
        <v>603</v>
      </c>
      <c r="M36" s="1716"/>
      <c r="N36" s="1716"/>
      <c r="O36" s="1716"/>
    </row>
    <row r="37" spans="2:15" ht="37.5" customHeight="1">
      <c r="B37" s="1678" t="s">
        <v>342</v>
      </c>
      <c r="C37" s="1678"/>
      <c r="D37" s="1678"/>
      <c r="E37" s="1666"/>
      <c r="F37" s="1667"/>
      <c r="G37" s="1667"/>
      <c r="H37" s="1667"/>
      <c r="I37" s="1667"/>
      <c r="J37" s="1667"/>
      <c r="K37" s="1667"/>
      <c r="L37" s="1667"/>
      <c r="M37" s="1667"/>
      <c r="N37" s="1667"/>
      <c r="O37" s="1668"/>
    </row>
    <row r="38" spans="2:15" ht="37.5" customHeight="1">
      <c r="B38" s="1674" t="s">
        <v>343</v>
      </c>
      <c r="C38" s="1674"/>
      <c r="D38" s="1674"/>
      <c r="E38" s="1666"/>
      <c r="F38" s="1667"/>
      <c r="G38" s="1667"/>
      <c r="H38" s="1667"/>
      <c r="I38" s="1667"/>
      <c r="J38" s="1667"/>
      <c r="K38" s="1667"/>
      <c r="L38" s="1667"/>
      <c r="M38" s="1667"/>
      <c r="N38" s="1667"/>
      <c r="O38" s="1668"/>
    </row>
    <row r="39" spans="2:15" ht="8.25" customHeight="1">
      <c r="B39" s="386"/>
      <c r="C39" s="386"/>
      <c r="D39" s="386"/>
      <c r="E39" s="386"/>
      <c r="F39" s="386"/>
      <c r="G39" s="386"/>
      <c r="H39" s="386"/>
      <c r="I39" s="386"/>
      <c r="J39" s="386"/>
      <c r="K39" s="386"/>
      <c r="L39" s="386"/>
      <c r="M39" s="386"/>
      <c r="N39" s="386"/>
      <c r="O39" s="386"/>
    </row>
    <row r="40" spans="2:15" ht="18.75" customHeight="1">
      <c r="B40" s="1678" t="s">
        <v>71</v>
      </c>
      <c r="C40" s="1678"/>
      <c r="D40" s="1678"/>
      <c r="E40" s="1690" t="s">
        <v>551</v>
      </c>
      <c r="F40" s="1691"/>
      <c r="G40" s="1691"/>
      <c r="H40" s="1692"/>
      <c r="I40" s="1678" t="s">
        <v>545</v>
      </c>
      <c r="J40" s="1678"/>
      <c r="K40" s="1678"/>
      <c r="L40" s="385" t="s">
        <v>2</v>
      </c>
      <c r="M40" s="384" t="s">
        <v>70</v>
      </c>
      <c r="N40" s="385" t="s">
        <v>52</v>
      </c>
      <c r="O40" s="382" t="s">
        <v>544</v>
      </c>
    </row>
    <row r="41" spans="2:15" ht="37.5" customHeight="1">
      <c r="B41" s="1685" t="s">
        <v>543</v>
      </c>
      <c r="C41" s="1685"/>
      <c r="D41" s="1685"/>
      <c r="E41" s="1723" t="s">
        <v>561</v>
      </c>
      <c r="F41" s="1724"/>
      <c r="G41" s="1724"/>
      <c r="H41" s="1725"/>
      <c r="I41" s="1685" t="s">
        <v>542</v>
      </c>
      <c r="J41" s="1685"/>
      <c r="K41" s="1685"/>
      <c r="L41" s="1716" t="s">
        <v>603</v>
      </c>
      <c r="M41" s="1716"/>
      <c r="N41" s="1716"/>
      <c r="O41" s="1716"/>
    </row>
    <row r="42" spans="2:15" ht="37.5" customHeight="1">
      <c r="B42" s="1678" t="s">
        <v>342</v>
      </c>
      <c r="C42" s="1678"/>
      <c r="D42" s="1678"/>
      <c r="E42" s="1666"/>
      <c r="F42" s="1667"/>
      <c r="G42" s="1667"/>
      <c r="H42" s="1667"/>
      <c r="I42" s="1667"/>
      <c r="J42" s="1667"/>
      <c r="K42" s="1667"/>
      <c r="L42" s="1667"/>
      <c r="M42" s="1667"/>
      <c r="N42" s="1667"/>
      <c r="O42" s="1668"/>
    </row>
    <row r="43" spans="2:15" ht="37.5" customHeight="1">
      <c r="B43" s="1674" t="s">
        <v>343</v>
      </c>
      <c r="C43" s="1674"/>
      <c r="D43" s="1674"/>
      <c r="E43" s="1666"/>
      <c r="F43" s="1667"/>
      <c r="G43" s="1667"/>
      <c r="H43" s="1667"/>
      <c r="I43" s="1667"/>
      <c r="J43" s="1667"/>
      <c r="K43" s="1667"/>
      <c r="L43" s="1667"/>
      <c r="M43" s="1667"/>
      <c r="N43" s="1667"/>
      <c r="O43" s="1668"/>
    </row>
    <row r="44" spans="2:15" ht="8.25" customHeight="1">
      <c r="B44" s="386"/>
      <c r="C44" s="386"/>
      <c r="D44" s="386"/>
      <c r="E44" s="386"/>
      <c r="F44" s="386"/>
      <c r="G44" s="386"/>
      <c r="H44" s="386"/>
      <c r="I44" s="386"/>
      <c r="J44" s="386"/>
      <c r="K44" s="386"/>
      <c r="L44" s="386"/>
      <c r="M44" s="386"/>
      <c r="N44" s="386"/>
      <c r="O44" s="386"/>
    </row>
    <row r="45" spans="2:15" ht="18.75" customHeight="1">
      <c r="B45" s="1678" t="s">
        <v>71</v>
      </c>
      <c r="C45" s="1678"/>
      <c r="D45" s="1678"/>
      <c r="E45" s="1690" t="s">
        <v>549</v>
      </c>
      <c r="F45" s="1691"/>
      <c r="G45" s="1691"/>
      <c r="H45" s="1692"/>
      <c r="I45" s="1678" t="s">
        <v>545</v>
      </c>
      <c r="J45" s="1678"/>
      <c r="K45" s="1678"/>
      <c r="L45" s="385" t="s">
        <v>2</v>
      </c>
      <c r="M45" s="384" t="s">
        <v>70</v>
      </c>
      <c r="N45" s="385" t="s">
        <v>52</v>
      </c>
      <c r="O45" s="382" t="s">
        <v>544</v>
      </c>
    </row>
    <row r="46" spans="2:15" ht="37.5" customHeight="1">
      <c r="B46" s="1685" t="s">
        <v>543</v>
      </c>
      <c r="C46" s="1685"/>
      <c r="D46" s="1685"/>
      <c r="E46" s="1723" t="s">
        <v>560</v>
      </c>
      <c r="F46" s="1724"/>
      <c r="G46" s="1724"/>
      <c r="H46" s="1725"/>
      <c r="I46" s="1685" t="s">
        <v>542</v>
      </c>
      <c r="J46" s="1685"/>
      <c r="K46" s="1685"/>
      <c r="L46" s="1716" t="s">
        <v>603</v>
      </c>
      <c r="M46" s="1716"/>
      <c r="N46" s="1716"/>
      <c r="O46" s="1716"/>
    </row>
    <row r="47" spans="2:15" ht="37.5" customHeight="1">
      <c r="B47" s="1678" t="s">
        <v>342</v>
      </c>
      <c r="C47" s="1678"/>
      <c r="D47" s="1678"/>
      <c r="E47" s="1666"/>
      <c r="F47" s="1667"/>
      <c r="G47" s="1667"/>
      <c r="H47" s="1667"/>
      <c r="I47" s="1667"/>
      <c r="J47" s="1667"/>
      <c r="K47" s="1667"/>
      <c r="L47" s="1667"/>
      <c r="M47" s="1667"/>
      <c r="N47" s="1667"/>
      <c r="O47" s="1668"/>
    </row>
    <row r="48" spans="2:15" ht="37.5" customHeight="1">
      <c r="B48" s="1674" t="s">
        <v>343</v>
      </c>
      <c r="C48" s="1674"/>
      <c r="D48" s="1674"/>
      <c r="E48" s="1666"/>
      <c r="F48" s="1667"/>
      <c r="G48" s="1667"/>
      <c r="H48" s="1667"/>
      <c r="I48" s="1667"/>
      <c r="J48" s="1667"/>
      <c r="K48" s="1667"/>
      <c r="L48" s="1667"/>
      <c r="M48" s="1667"/>
      <c r="N48" s="1667"/>
      <c r="O48" s="1668"/>
    </row>
    <row r="49" spans="2:15" ht="8.25" customHeight="1">
      <c r="B49" s="386"/>
      <c r="C49" s="386"/>
      <c r="D49" s="386"/>
      <c r="E49" s="386"/>
      <c r="F49" s="386"/>
      <c r="G49" s="386"/>
      <c r="H49" s="386"/>
      <c r="I49" s="386"/>
      <c r="J49" s="386"/>
      <c r="K49" s="386"/>
      <c r="L49" s="386"/>
      <c r="M49" s="386"/>
      <c r="N49" s="386"/>
      <c r="O49" s="386"/>
    </row>
    <row r="50" spans="2:15" ht="18.75" customHeight="1">
      <c r="B50" s="1678" t="s">
        <v>71</v>
      </c>
      <c r="C50" s="1678"/>
      <c r="D50" s="1678"/>
      <c r="E50" s="1690" t="s">
        <v>547</v>
      </c>
      <c r="F50" s="1691"/>
      <c r="G50" s="1691"/>
      <c r="H50" s="1692"/>
      <c r="I50" s="1678" t="s">
        <v>545</v>
      </c>
      <c r="J50" s="1678"/>
      <c r="K50" s="1678"/>
      <c r="L50" s="385" t="s">
        <v>2</v>
      </c>
      <c r="M50" s="384" t="s">
        <v>70</v>
      </c>
      <c r="N50" s="385" t="s">
        <v>52</v>
      </c>
      <c r="O50" s="382" t="s">
        <v>544</v>
      </c>
    </row>
    <row r="51" spans="2:15" ht="37.5" customHeight="1">
      <c r="B51" s="1685" t="s">
        <v>543</v>
      </c>
      <c r="C51" s="1685"/>
      <c r="D51" s="1685"/>
      <c r="E51" s="1723" t="s">
        <v>559</v>
      </c>
      <c r="F51" s="1724"/>
      <c r="G51" s="1724"/>
      <c r="H51" s="1725"/>
      <c r="I51" s="1685" t="s">
        <v>542</v>
      </c>
      <c r="J51" s="1685"/>
      <c r="K51" s="1685"/>
      <c r="L51" s="1716" t="s">
        <v>603</v>
      </c>
      <c r="M51" s="1716"/>
      <c r="N51" s="1716"/>
      <c r="O51" s="1716"/>
    </row>
    <row r="52" spans="2:15" ht="37.5" customHeight="1">
      <c r="B52" s="1678" t="s">
        <v>342</v>
      </c>
      <c r="C52" s="1678"/>
      <c r="D52" s="1678"/>
      <c r="E52" s="1717" t="s">
        <v>569</v>
      </c>
      <c r="F52" s="1718"/>
      <c r="G52" s="1718"/>
      <c r="H52" s="1718"/>
      <c r="I52" s="1718"/>
      <c r="J52" s="1718"/>
      <c r="K52" s="1718"/>
      <c r="L52" s="1718"/>
      <c r="M52" s="1718"/>
      <c r="N52" s="1718"/>
      <c r="O52" s="1719"/>
    </row>
    <row r="53" spans="2:15" ht="37.5" customHeight="1">
      <c r="B53" s="1674" t="s">
        <v>343</v>
      </c>
      <c r="C53" s="1674"/>
      <c r="D53" s="1674"/>
      <c r="E53" s="1666"/>
      <c r="F53" s="1667"/>
      <c r="G53" s="1667"/>
      <c r="H53" s="1667"/>
      <c r="I53" s="1667"/>
      <c r="J53" s="1667"/>
      <c r="K53" s="1667"/>
      <c r="L53" s="1667"/>
      <c r="M53" s="1667"/>
      <c r="N53" s="1667"/>
      <c r="O53" s="1668"/>
    </row>
    <row r="54" spans="2:15" ht="8.25" customHeight="1">
      <c r="B54" s="386"/>
      <c r="C54" s="386"/>
      <c r="D54" s="386"/>
      <c r="E54" s="386"/>
      <c r="F54" s="386"/>
      <c r="G54" s="386"/>
      <c r="H54" s="386"/>
      <c r="I54" s="386"/>
      <c r="J54" s="386"/>
      <c r="K54" s="386"/>
      <c r="L54" s="386"/>
      <c r="M54" s="386"/>
      <c r="N54" s="386"/>
      <c r="O54" s="386"/>
    </row>
    <row r="55" spans="2:15" ht="18.75" customHeight="1">
      <c r="B55" s="1678" t="s">
        <v>71</v>
      </c>
      <c r="C55" s="1678"/>
      <c r="D55" s="1678"/>
      <c r="E55" s="1720" t="s">
        <v>685</v>
      </c>
      <c r="F55" s="1721"/>
      <c r="G55" s="1721"/>
      <c r="H55" s="1722"/>
      <c r="I55" s="1678" t="s">
        <v>545</v>
      </c>
      <c r="J55" s="1678"/>
      <c r="K55" s="1678"/>
      <c r="L55" s="385" t="s">
        <v>2</v>
      </c>
      <c r="M55" s="384" t="s">
        <v>70</v>
      </c>
      <c r="N55" s="383" t="s">
        <v>2</v>
      </c>
      <c r="O55" s="382" t="s">
        <v>544</v>
      </c>
    </row>
    <row r="56" spans="2:15" ht="37.5" customHeight="1">
      <c r="B56" s="1685" t="s">
        <v>543</v>
      </c>
      <c r="C56" s="1685"/>
      <c r="D56" s="1685"/>
      <c r="E56" s="1723" t="s">
        <v>686</v>
      </c>
      <c r="F56" s="1724"/>
      <c r="G56" s="1724"/>
      <c r="H56" s="1725"/>
      <c r="I56" s="1685" t="s">
        <v>542</v>
      </c>
      <c r="J56" s="1685"/>
      <c r="K56" s="1685"/>
      <c r="L56" s="1716" t="s">
        <v>603</v>
      </c>
      <c r="M56" s="1716"/>
      <c r="N56" s="1716"/>
      <c r="O56" s="1716"/>
    </row>
    <row r="57" spans="2:15" ht="37.5" customHeight="1">
      <c r="B57" s="1678" t="s">
        <v>342</v>
      </c>
      <c r="C57" s="1678"/>
      <c r="D57" s="1678"/>
      <c r="E57" s="1666"/>
      <c r="F57" s="1667"/>
      <c r="G57" s="1667"/>
      <c r="H57" s="1667"/>
      <c r="I57" s="1667"/>
      <c r="J57" s="1667"/>
      <c r="K57" s="1667"/>
      <c r="L57" s="1667"/>
      <c r="M57" s="1667"/>
      <c r="N57" s="1667"/>
      <c r="O57" s="1668"/>
    </row>
    <row r="58" spans="2:15" ht="37.5" customHeight="1">
      <c r="B58" s="1674" t="s">
        <v>343</v>
      </c>
      <c r="C58" s="1674"/>
      <c r="D58" s="1674"/>
      <c r="E58" s="1666"/>
      <c r="F58" s="1667"/>
      <c r="G58" s="1667"/>
      <c r="H58" s="1667"/>
      <c r="I58" s="1667"/>
      <c r="J58" s="1667"/>
      <c r="K58" s="1667"/>
      <c r="L58" s="1667"/>
      <c r="M58" s="1667"/>
      <c r="N58" s="1667"/>
      <c r="O58" s="1668"/>
    </row>
    <row r="59" spans="2:15" ht="8.25" customHeight="1">
      <c r="B59" s="386"/>
      <c r="C59" s="386"/>
      <c r="D59" s="386"/>
      <c r="E59" s="386"/>
      <c r="F59" s="386"/>
      <c r="G59" s="386"/>
      <c r="H59" s="386"/>
      <c r="I59" s="386"/>
      <c r="J59" s="386"/>
      <c r="K59" s="386"/>
      <c r="L59" s="386"/>
      <c r="M59" s="386"/>
      <c r="N59" s="386"/>
      <c r="O59" s="386"/>
    </row>
    <row r="60" spans="2:15" ht="18.75" customHeight="1">
      <c r="B60" s="1678" t="s">
        <v>71</v>
      </c>
      <c r="C60" s="1678"/>
      <c r="D60" s="1678"/>
      <c r="E60" s="1675"/>
      <c r="F60" s="1676"/>
      <c r="G60" s="1676"/>
      <c r="H60" s="1677"/>
      <c r="I60" s="1678" t="s">
        <v>545</v>
      </c>
      <c r="J60" s="1678"/>
      <c r="K60" s="1678"/>
      <c r="L60" s="385" t="s">
        <v>2</v>
      </c>
      <c r="M60" s="384" t="s">
        <v>70</v>
      </c>
      <c r="N60" s="383" t="s">
        <v>568</v>
      </c>
      <c r="O60" s="382" t="s">
        <v>544</v>
      </c>
    </row>
    <row r="61" spans="2:15" ht="37.5" customHeight="1">
      <c r="B61" s="1685" t="s">
        <v>543</v>
      </c>
      <c r="C61" s="1685"/>
      <c r="D61" s="1685"/>
      <c r="E61" s="1686"/>
      <c r="F61" s="1687"/>
      <c r="G61" s="1687"/>
      <c r="H61" s="1688"/>
      <c r="I61" s="1685" t="s">
        <v>542</v>
      </c>
      <c r="J61" s="1685"/>
      <c r="K61" s="1685"/>
      <c r="L61" s="1716"/>
      <c r="M61" s="1716"/>
      <c r="N61" s="1716"/>
      <c r="O61" s="1716"/>
    </row>
    <row r="62" spans="2:15" ht="37.5" customHeight="1">
      <c r="B62" s="1678" t="s">
        <v>342</v>
      </c>
      <c r="C62" s="1678"/>
      <c r="D62" s="1678"/>
      <c r="E62" s="1666"/>
      <c r="F62" s="1667"/>
      <c r="G62" s="1667"/>
      <c r="H62" s="1667"/>
      <c r="I62" s="1667"/>
      <c r="J62" s="1667"/>
      <c r="K62" s="1667"/>
      <c r="L62" s="1667"/>
      <c r="M62" s="1667"/>
      <c r="N62" s="1667"/>
      <c r="O62" s="1668"/>
    </row>
    <row r="63" spans="2:15" ht="37.5" customHeight="1">
      <c r="B63" s="1674" t="s">
        <v>343</v>
      </c>
      <c r="C63" s="1674"/>
      <c r="D63" s="1674"/>
      <c r="E63" s="1666"/>
      <c r="F63" s="1667"/>
      <c r="G63" s="1667"/>
      <c r="H63" s="1667"/>
      <c r="I63" s="1667"/>
      <c r="J63" s="1667"/>
      <c r="K63" s="1667"/>
      <c r="L63" s="1667"/>
      <c r="M63" s="1667"/>
      <c r="N63" s="1667"/>
      <c r="O63" s="1668"/>
    </row>
    <row r="64" spans="2:15" ht="8.25" customHeight="1">
      <c r="B64" s="386"/>
      <c r="C64" s="386"/>
      <c r="D64" s="386"/>
      <c r="E64" s="386"/>
      <c r="F64" s="386"/>
      <c r="G64" s="386"/>
      <c r="H64" s="386"/>
      <c r="I64" s="386"/>
      <c r="J64" s="386"/>
      <c r="K64" s="386"/>
      <c r="L64" s="386"/>
      <c r="M64" s="386"/>
      <c r="N64" s="386"/>
      <c r="O64" s="386"/>
    </row>
    <row r="65" spans="2:15" ht="18.75" customHeight="1">
      <c r="B65" s="1663" t="s">
        <v>71</v>
      </c>
      <c r="C65" s="1664"/>
      <c r="D65" s="1665"/>
      <c r="E65" s="1675"/>
      <c r="F65" s="1676"/>
      <c r="G65" s="1676"/>
      <c r="H65" s="1677"/>
      <c r="I65" s="1663" t="s">
        <v>545</v>
      </c>
      <c r="J65" s="1664"/>
      <c r="K65" s="1665"/>
      <c r="L65" s="385" t="s">
        <v>567</v>
      </c>
      <c r="M65" s="384" t="s">
        <v>70</v>
      </c>
      <c r="N65" s="383" t="s">
        <v>566</v>
      </c>
      <c r="O65" s="382" t="s">
        <v>544</v>
      </c>
    </row>
    <row r="66" spans="2:15" ht="30.75" customHeight="1">
      <c r="B66" s="1679" t="s">
        <v>543</v>
      </c>
      <c r="C66" s="1680"/>
      <c r="D66" s="1681"/>
      <c r="E66" s="1682"/>
      <c r="F66" s="1683"/>
      <c r="G66" s="1683"/>
      <c r="H66" s="1684"/>
      <c r="I66" s="1679" t="s">
        <v>542</v>
      </c>
      <c r="J66" s="1680"/>
      <c r="K66" s="1681"/>
      <c r="L66" s="1716"/>
      <c r="M66" s="1716"/>
      <c r="N66" s="1716"/>
      <c r="O66" s="1716"/>
    </row>
    <row r="67" spans="2:15" ht="32.25" customHeight="1">
      <c r="B67" s="1663" t="s">
        <v>342</v>
      </c>
      <c r="C67" s="1664"/>
      <c r="D67" s="1665"/>
      <c r="E67" s="1666"/>
      <c r="F67" s="1667"/>
      <c r="G67" s="1667"/>
      <c r="H67" s="1667"/>
      <c r="I67" s="1667"/>
      <c r="J67" s="1667"/>
      <c r="K67" s="1667"/>
      <c r="L67" s="1667"/>
      <c r="M67" s="1667"/>
      <c r="N67" s="1667"/>
      <c r="O67" s="1668"/>
    </row>
    <row r="68" spans="2:15" ht="38.25" customHeight="1">
      <c r="B68" s="1669" t="s">
        <v>343</v>
      </c>
      <c r="C68" s="1670"/>
      <c r="D68" s="1671"/>
      <c r="E68" s="1666"/>
      <c r="F68" s="1667"/>
      <c r="G68" s="1667"/>
      <c r="H68" s="1667"/>
      <c r="I68" s="1667"/>
      <c r="J68" s="1667"/>
      <c r="K68" s="1667"/>
      <c r="L68" s="1667"/>
      <c r="M68" s="1667"/>
      <c r="N68" s="1667"/>
      <c r="O68" s="1668"/>
    </row>
    <row r="69" spans="2:15" ht="8.25" customHeight="1"/>
    <row r="70" spans="2:15" ht="18" customHeight="1">
      <c r="B70" s="381"/>
      <c r="C70" s="381"/>
      <c r="D70" s="381"/>
      <c r="E70" s="381"/>
      <c r="F70" s="381"/>
      <c r="G70" s="381"/>
      <c r="H70" s="381"/>
      <c r="I70" s="381"/>
      <c r="J70" s="381"/>
      <c r="K70" s="381"/>
      <c r="L70" s="381"/>
      <c r="M70" s="381"/>
      <c r="O70" s="308"/>
    </row>
    <row r="71" spans="2:15" ht="15.75" customHeight="1"/>
    <row r="72" spans="2:15" ht="15.75" customHeight="1">
      <c r="B72" s="146"/>
      <c r="C72" s="310"/>
      <c r="D72" s="146"/>
      <c r="E72" s="146"/>
      <c r="F72" s="146"/>
      <c r="G72" s="146"/>
      <c r="H72" s="146"/>
    </row>
    <row r="73" spans="2:15" ht="18" customHeight="1">
      <c r="B73" s="146"/>
      <c r="C73" s="310"/>
      <c r="D73" s="146"/>
      <c r="E73" s="146"/>
      <c r="F73" s="146"/>
      <c r="G73" s="146"/>
      <c r="H73" s="146"/>
    </row>
    <row r="74" spans="2:15" ht="15.75" customHeight="1">
      <c r="B74" s="146"/>
      <c r="C74" s="146"/>
      <c r="D74" s="146"/>
      <c r="E74" s="146"/>
      <c r="F74" s="146"/>
      <c r="G74" s="146"/>
      <c r="H74" s="146"/>
    </row>
    <row r="75" spans="2:15" ht="13.5" customHeight="1">
      <c r="B75" s="146"/>
      <c r="C75" s="146"/>
      <c r="D75" s="146"/>
      <c r="E75" s="146"/>
      <c r="F75" s="146"/>
      <c r="G75" s="146"/>
      <c r="H75" s="146"/>
    </row>
    <row r="76" spans="2:15" ht="21.75" customHeight="1">
      <c r="B76" s="146"/>
      <c r="C76" s="146"/>
      <c r="D76" s="146"/>
      <c r="E76" s="146"/>
      <c r="F76" s="146"/>
      <c r="G76" s="146"/>
      <c r="H76" s="146"/>
    </row>
    <row r="77" spans="2:15" ht="57" customHeight="1">
      <c r="B77" s="146"/>
      <c r="C77" s="146"/>
      <c r="D77" s="146"/>
      <c r="E77" s="146"/>
      <c r="F77" s="146"/>
      <c r="G77" s="146"/>
      <c r="H77" s="146"/>
    </row>
    <row r="78" spans="2:15" ht="57" customHeight="1">
      <c r="B78" s="146"/>
      <c r="C78" s="146"/>
      <c r="D78" s="146"/>
      <c r="E78" s="146"/>
      <c r="F78" s="146"/>
      <c r="G78" s="146"/>
      <c r="H78" s="146"/>
    </row>
    <row r="79" spans="2:15" ht="57" customHeight="1">
      <c r="B79" s="146"/>
      <c r="C79" s="146"/>
      <c r="D79" s="146"/>
      <c r="E79" s="146"/>
      <c r="F79" s="146"/>
      <c r="G79" s="146"/>
      <c r="H79" s="146"/>
    </row>
    <row r="80" spans="2:15" ht="57" customHeight="1">
      <c r="B80" s="146"/>
      <c r="C80" s="146"/>
      <c r="D80" s="146"/>
      <c r="E80" s="146"/>
      <c r="F80" s="146"/>
      <c r="G80" s="146"/>
      <c r="H80" s="146"/>
    </row>
    <row r="81" spans="2:8" ht="57" customHeight="1">
      <c r="B81" s="146"/>
      <c r="C81" s="146"/>
      <c r="D81" s="146"/>
      <c r="E81" s="146"/>
      <c r="F81" s="146"/>
      <c r="G81" s="146"/>
      <c r="H81" s="146"/>
    </row>
    <row r="82" spans="2:8" ht="57" customHeight="1">
      <c r="B82" s="146"/>
      <c r="C82" s="146"/>
      <c r="D82" s="146"/>
      <c r="E82" s="146"/>
      <c r="F82" s="146"/>
      <c r="G82" s="146"/>
      <c r="H82" s="146"/>
    </row>
    <row r="83" spans="2:8" ht="57" customHeight="1">
      <c r="B83" s="146"/>
      <c r="C83" s="146"/>
      <c r="D83" s="146"/>
      <c r="E83" s="146"/>
      <c r="F83" s="146"/>
      <c r="G83" s="146"/>
      <c r="H83" s="146"/>
    </row>
    <row r="84" spans="2:8" ht="57" customHeight="1">
      <c r="B84" s="146"/>
      <c r="C84" s="146"/>
      <c r="D84" s="146"/>
      <c r="E84" s="146"/>
      <c r="F84" s="146"/>
      <c r="G84" s="146"/>
      <c r="H84" s="146"/>
    </row>
    <row r="85" spans="2:8" ht="63" customHeight="1"/>
    <row r="86" spans="2:8" ht="54.75" customHeight="1"/>
    <row r="87" spans="2:8" ht="54.75" customHeight="1"/>
    <row r="88" spans="2:8" ht="13.5" customHeight="1"/>
    <row r="89" spans="2:8" ht="21.75" customHeight="1"/>
    <row r="90" spans="2:8" ht="16.5" customHeight="1"/>
    <row r="91" spans="2:8" ht="18" customHeight="1"/>
    <row r="92" spans="2:8" ht="54.75" customHeight="1"/>
    <row r="93" spans="2:8" ht="54.75" customHeight="1"/>
    <row r="94" spans="2:8" ht="54.75" customHeight="1"/>
    <row r="95" spans="2:8" ht="54.75" customHeight="1"/>
    <row r="96" spans="2:8" ht="54.75" customHeight="1"/>
    <row r="97" spans="1:17" ht="54.75" customHeight="1"/>
    <row r="98" spans="1:17" ht="54.75" customHeight="1"/>
    <row r="99" spans="1:17" ht="54.75" customHeight="1"/>
    <row r="100" spans="1:17" ht="89.25" customHeight="1"/>
    <row r="101" spans="1:17" ht="54.75" customHeight="1"/>
    <row r="102" spans="1:17" ht="54.75" customHeight="1"/>
    <row r="103" spans="1:17" ht="54.75" customHeight="1"/>
    <row r="104" spans="1:17" s="318" customFormat="1" ht="54.75" customHeight="1">
      <c r="A104" s="145"/>
      <c r="B104" s="145"/>
      <c r="C104" s="145"/>
      <c r="D104" s="145"/>
      <c r="E104" s="145"/>
      <c r="F104" s="145"/>
      <c r="G104" s="145"/>
      <c r="H104" s="145"/>
      <c r="I104" s="145"/>
      <c r="J104" s="145"/>
      <c r="K104" s="145"/>
      <c r="L104" s="145"/>
      <c r="M104" s="145"/>
      <c r="N104" s="145"/>
      <c r="O104" s="145"/>
      <c r="P104" s="1672"/>
      <c r="Q104" s="1673"/>
    </row>
    <row r="105" spans="1:17" ht="54.75" customHeight="1"/>
    <row r="106" spans="1:17" ht="17.25" customHeight="1"/>
    <row r="107" spans="1:17" ht="17.25" customHeight="1"/>
  </sheetData>
  <mergeCells count="141">
    <mergeCell ref="B1:C1"/>
    <mergeCell ref="B2:O2"/>
    <mergeCell ref="P2:S7"/>
    <mergeCell ref="B4:O4"/>
    <mergeCell ref="B5:E5"/>
    <mergeCell ref="F5:J5"/>
    <mergeCell ref="B6:D6"/>
    <mergeCell ref="E6:I6"/>
    <mergeCell ref="B7:D7"/>
    <mergeCell ref="E7:I7"/>
    <mergeCell ref="B15:D15"/>
    <mergeCell ref="E15:H15"/>
    <mergeCell ref="I15:K15"/>
    <mergeCell ref="B16:D16"/>
    <mergeCell ref="E16:H16"/>
    <mergeCell ref="I16:K16"/>
    <mergeCell ref="L16:O16"/>
    <mergeCell ref="B8:D8"/>
    <mergeCell ref="E8:I8"/>
    <mergeCell ref="B9:D9"/>
    <mergeCell ref="E9:I9"/>
    <mergeCell ref="B11:E11"/>
    <mergeCell ref="F11:K11"/>
    <mergeCell ref="B12:E12"/>
    <mergeCell ref="F12:K12"/>
    <mergeCell ref="B13:M13"/>
    <mergeCell ref="B17:D17"/>
    <mergeCell ref="E17:O17"/>
    <mergeCell ref="B18:D18"/>
    <mergeCell ref="E18:O18"/>
    <mergeCell ref="B20:D20"/>
    <mergeCell ref="E20:H20"/>
    <mergeCell ref="I20:K20"/>
    <mergeCell ref="B21:D21"/>
    <mergeCell ref="E21:H21"/>
    <mergeCell ref="I21:K21"/>
    <mergeCell ref="L21:O21"/>
    <mergeCell ref="B22:D22"/>
    <mergeCell ref="E22:O22"/>
    <mergeCell ref="B23:D23"/>
    <mergeCell ref="E23:O23"/>
    <mergeCell ref="B25:D25"/>
    <mergeCell ref="E25:H25"/>
    <mergeCell ref="I25:K25"/>
    <mergeCell ref="B26:D26"/>
    <mergeCell ref="E26:H26"/>
    <mergeCell ref="I26:K26"/>
    <mergeCell ref="L26:O26"/>
    <mergeCell ref="B27:D27"/>
    <mergeCell ref="E27:O27"/>
    <mergeCell ref="B28:D28"/>
    <mergeCell ref="E28:O28"/>
    <mergeCell ref="B30:D30"/>
    <mergeCell ref="E30:H30"/>
    <mergeCell ref="I30:K30"/>
    <mergeCell ref="B31:D31"/>
    <mergeCell ref="E31:H31"/>
    <mergeCell ref="I31:K31"/>
    <mergeCell ref="L31:O31"/>
    <mergeCell ref="B32:D32"/>
    <mergeCell ref="E32:O32"/>
    <mergeCell ref="B33:D33"/>
    <mergeCell ref="E33:O33"/>
    <mergeCell ref="B35:D35"/>
    <mergeCell ref="E35:H35"/>
    <mergeCell ref="I35:K35"/>
    <mergeCell ref="B36:D36"/>
    <mergeCell ref="E36:H36"/>
    <mergeCell ref="I36:K36"/>
    <mergeCell ref="L36:O36"/>
    <mergeCell ref="B37:D37"/>
    <mergeCell ref="E37:O37"/>
    <mergeCell ref="B38:D38"/>
    <mergeCell ref="E38:O38"/>
    <mergeCell ref="B40:D40"/>
    <mergeCell ref="E40:H40"/>
    <mergeCell ref="I40:K40"/>
    <mergeCell ref="B41:D41"/>
    <mergeCell ref="E41:H41"/>
    <mergeCell ref="I41:K41"/>
    <mergeCell ref="L41:O41"/>
    <mergeCell ref="B42:D42"/>
    <mergeCell ref="E42:O42"/>
    <mergeCell ref="B43:D43"/>
    <mergeCell ref="E43:O43"/>
    <mergeCell ref="B45:D45"/>
    <mergeCell ref="E45:H45"/>
    <mergeCell ref="I45:K45"/>
    <mergeCell ref="B46:D46"/>
    <mergeCell ref="E46:H46"/>
    <mergeCell ref="I46:K46"/>
    <mergeCell ref="L46:O46"/>
    <mergeCell ref="B47:D47"/>
    <mergeCell ref="E47:O47"/>
    <mergeCell ref="B48:D48"/>
    <mergeCell ref="E48:O48"/>
    <mergeCell ref="B50:D50"/>
    <mergeCell ref="E50:H50"/>
    <mergeCell ref="I50:K50"/>
    <mergeCell ref="B51:D51"/>
    <mergeCell ref="E51:H51"/>
    <mergeCell ref="I51:K51"/>
    <mergeCell ref="L51:O51"/>
    <mergeCell ref="B52:D52"/>
    <mergeCell ref="E52:O52"/>
    <mergeCell ref="B53:D53"/>
    <mergeCell ref="E53:O53"/>
    <mergeCell ref="B55:D55"/>
    <mergeCell ref="E55:H55"/>
    <mergeCell ref="I55:K55"/>
    <mergeCell ref="B56:D56"/>
    <mergeCell ref="E56:H56"/>
    <mergeCell ref="I56:K56"/>
    <mergeCell ref="L56:O56"/>
    <mergeCell ref="B57:D57"/>
    <mergeCell ref="E57:O57"/>
    <mergeCell ref="B58:D58"/>
    <mergeCell ref="E58:O58"/>
    <mergeCell ref="B60:D60"/>
    <mergeCell ref="E60:H60"/>
    <mergeCell ref="I60:K60"/>
    <mergeCell ref="B66:D66"/>
    <mergeCell ref="E66:H66"/>
    <mergeCell ref="I66:K66"/>
    <mergeCell ref="L66:O66"/>
    <mergeCell ref="B61:D61"/>
    <mergeCell ref="E61:H61"/>
    <mergeCell ref="I61:K61"/>
    <mergeCell ref="L61:O61"/>
    <mergeCell ref="B62:D62"/>
    <mergeCell ref="E62:O62"/>
    <mergeCell ref="B67:D67"/>
    <mergeCell ref="E67:O67"/>
    <mergeCell ref="B68:D68"/>
    <mergeCell ref="E68:O68"/>
    <mergeCell ref="P104:Q104"/>
    <mergeCell ref="B63:D63"/>
    <mergeCell ref="E63:O63"/>
    <mergeCell ref="B65:D65"/>
    <mergeCell ref="E65:H65"/>
    <mergeCell ref="I65:K65"/>
  </mergeCells>
  <phoneticPr fontId="3"/>
  <printOptions horizontalCentered="1" verticalCentered="1"/>
  <pageMargins left="0.39370078740157483" right="0" top="0.39370078740157483" bottom="0.39370078740157483" header="0" footer="0"/>
  <pageSetup paperSize="9" scale="77" fitToHeight="0" orientation="portrait" r:id="rId1"/>
  <headerFooter alignWithMargins="0"/>
  <rowBreaks count="2" manualBreakCount="2">
    <brk id="33" max="14" man="1"/>
    <brk id="87" max="14"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indexed="15"/>
  </sheetPr>
  <dimension ref="A1:IV64"/>
  <sheetViews>
    <sheetView view="pageBreakPreview" topLeftCell="A31" zoomScale="85" zoomScaleNormal="100" zoomScaleSheetLayoutView="85" workbookViewId="0">
      <selection activeCell="L13" sqref="L13:P13"/>
    </sheetView>
  </sheetViews>
  <sheetFormatPr defaultColWidth="9" defaultRowHeight="12.75"/>
  <cols>
    <col min="1" max="29" width="3.375" style="56" customWidth="1"/>
    <col min="30" max="30" width="3.375" style="58" customWidth="1"/>
    <col min="31" max="40" width="3.375" style="56" customWidth="1"/>
    <col min="41" max="16384" width="9" style="56"/>
  </cols>
  <sheetData>
    <row r="1" spans="2:30" ht="20.25" customHeight="1">
      <c r="B1" s="297"/>
      <c r="C1" s="57"/>
      <c r="AB1" s="302" t="s">
        <v>92</v>
      </c>
    </row>
    <row r="2" spans="2:30" ht="20.25" customHeight="1">
      <c r="B2" s="1446" t="s">
        <v>74</v>
      </c>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c r="AA2" s="1446"/>
      <c r="AB2" s="1446"/>
      <c r="AC2" s="43"/>
      <c r="AD2" s="59"/>
    </row>
    <row r="3" spans="2:30">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row>
    <row r="4" spans="2:30" ht="20.25" customHeight="1">
      <c r="B4" s="61" t="s">
        <v>59</v>
      </c>
      <c r="C4" s="5" t="s">
        <v>12</v>
      </c>
      <c r="F4" s="64"/>
      <c r="G4" s="64"/>
      <c r="H4" s="293" t="s">
        <v>2</v>
      </c>
      <c r="I4" s="1734" t="s">
        <v>13</v>
      </c>
      <c r="J4" s="1734"/>
      <c r="K4" s="1734"/>
      <c r="L4" s="293" t="s">
        <v>2</v>
      </c>
      <c r="M4" s="1735" t="s">
        <v>314</v>
      </c>
      <c r="N4" s="1735"/>
      <c r="O4" s="1735"/>
      <c r="AD4" s="62"/>
    </row>
    <row r="5" spans="2:30" ht="13.5" customHeight="1">
      <c r="C5" s="1736"/>
      <c r="D5" s="1737"/>
      <c r="E5" s="1737"/>
      <c r="F5" s="1737"/>
      <c r="G5" s="1737"/>
      <c r="H5" s="1737"/>
      <c r="I5" s="1737"/>
      <c r="J5" s="1737"/>
      <c r="K5" s="1737"/>
      <c r="L5" s="1752" t="s">
        <v>316</v>
      </c>
      <c r="M5" s="1752"/>
      <c r="N5" s="1752"/>
      <c r="O5" s="1752"/>
      <c r="P5" s="1752"/>
      <c r="Q5" s="1749" t="s">
        <v>871</v>
      </c>
      <c r="R5" s="1749"/>
      <c r="S5" s="1749"/>
      <c r="T5" s="1749"/>
      <c r="U5" s="1749" t="s">
        <v>870</v>
      </c>
      <c r="V5" s="1749"/>
      <c r="W5" s="1749"/>
      <c r="X5" s="1749"/>
      <c r="Y5" s="1749" t="s">
        <v>872</v>
      </c>
      <c r="Z5" s="1749"/>
      <c r="AA5" s="1749"/>
      <c r="AB5" s="1749"/>
      <c r="AD5" s="62"/>
    </row>
    <row r="6" spans="2:30" ht="13.5" customHeight="1">
      <c r="C6" s="1739" t="s">
        <v>315</v>
      </c>
      <c r="D6" s="1740"/>
      <c r="E6" s="1740"/>
      <c r="F6" s="1737"/>
      <c r="G6" s="1737"/>
      <c r="H6" s="1737"/>
      <c r="I6" s="1737"/>
      <c r="J6" s="1737"/>
      <c r="K6" s="1737"/>
      <c r="L6" s="1753"/>
      <c r="M6" s="1753"/>
      <c r="N6" s="1753"/>
      <c r="O6" s="1753"/>
      <c r="P6" s="933" t="s">
        <v>5</v>
      </c>
      <c r="Q6" s="1750"/>
      <c r="R6" s="1750"/>
      <c r="S6" s="1750"/>
      <c r="T6" s="925" t="s">
        <v>873</v>
      </c>
      <c r="U6" s="1750"/>
      <c r="V6" s="1750"/>
      <c r="W6" s="1750"/>
      <c r="X6" s="925" t="s">
        <v>873</v>
      </c>
      <c r="Y6" s="1749">
        <f>L6-Q6-U6</f>
        <v>0</v>
      </c>
      <c r="Z6" s="1749"/>
      <c r="AA6" s="1749"/>
      <c r="AB6" s="925" t="s">
        <v>873</v>
      </c>
      <c r="AD6" s="62"/>
    </row>
    <row r="7" spans="2:30" ht="13.5" customHeight="1">
      <c r="C7" s="1754" t="s">
        <v>317</v>
      </c>
      <c r="D7" s="1755"/>
      <c r="E7" s="1755"/>
      <c r="F7" s="1745"/>
      <c r="G7" s="1745"/>
      <c r="H7" s="1745"/>
      <c r="I7" s="1745"/>
      <c r="J7" s="1745"/>
      <c r="K7" s="1746"/>
      <c r="L7" s="1908">
        <v>100</v>
      </c>
      <c r="M7" s="1908"/>
      <c r="N7" s="1908"/>
      <c r="O7" s="1908"/>
      <c r="P7" s="933" t="s">
        <v>54</v>
      </c>
      <c r="Q7" s="1751" t="e">
        <f>Q6/$L$6</f>
        <v>#DIV/0!</v>
      </c>
      <c r="R7" s="1751"/>
      <c r="S7" s="1751"/>
      <c r="T7" s="925" t="s">
        <v>874</v>
      </c>
      <c r="U7" s="1751" t="e">
        <f>U6/$L$6</f>
        <v>#DIV/0!</v>
      </c>
      <c r="V7" s="1751"/>
      <c r="W7" s="1751"/>
      <c r="X7" s="925" t="s">
        <v>874</v>
      </c>
      <c r="Y7" s="1751" t="e">
        <f>Y6/$L$6</f>
        <v>#DIV/0!</v>
      </c>
      <c r="Z7" s="1751"/>
      <c r="AA7" s="1751"/>
      <c r="AB7" s="925" t="s">
        <v>874</v>
      </c>
      <c r="AD7" s="62"/>
    </row>
    <row r="8" spans="2:30" ht="13.5" customHeight="1">
      <c r="C8" s="59"/>
      <c r="D8" s="59"/>
      <c r="E8" s="59"/>
      <c r="F8" s="59"/>
      <c r="G8" s="59"/>
      <c r="H8" s="59"/>
      <c r="I8" s="59"/>
      <c r="J8" s="59"/>
      <c r="K8" s="59"/>
      <c r="L8" s="59"/>
      <c r="M8" s="59"/>
      <c r="N8" s="59"/>
      <c r="O8" s="59"/>
      <c r="P8" s="934"/>
      <c r="Q8" s="294"/>
      <c r="R8" s="294"/>
      <c r="S8" s="294"/>
      <c r="T8" s="294"/>
      <c r="U8" s="934"/>
      <c r="AD8" s="62"/>
    </row>
    <row r="9" spans="2:30" ht="20.25" customHeight="1">
      <c r="B9" s="61" t="s">
        <v>55</v>
      </c>
      <c r="C9" s="22" t="s">
        <v>56</v>
      </c>
      <c r="D9" s="60"/>
      <c r="E9" s="60"/>
      <c r="AD9" s="62"/>
    </row>
    <row r="10" spans="2:30" ht="20.25" customHeight="1">
      <c r="B10" s="5" t="s">
        <v>311</v>
      </c>
      <c r="C10" s="60"/>
      <c r="D10" s="60"/>
      <c r="E10" s="60"/>
    </row>
    <row r="11" spans="2:30" ht="13.5" customHeight="1">
      <c r="C11" s="1736"/>
      <c r="D11" s="1737"/>
      <c r="E11" s="1737"/>
      <c r="F11" s="1737"/>
      <c r="G11" s="1737"/>
      <c r="H11" s="1737"/>
      <c r="I11" s="1737"/>
      <c r="J11" s="1737"/>
      <c r="K11" s="1738"/>
      <c r="L11" s="1739" t="s">
        <v>93</v>
      </c>
      <c r="M11" s="1740"/>
      <c r="N11" s="1740"/>
      <c r="O11" s="1740"/>
      <c r="P11" s="1741"/>
      <c r="Q11" s="1742" t="s">
        <v>875</v>
      </c>
      <c r="R11" s="1742"/>
      <c r="S11" s="1742"/>
      <c r="T11" s="1742"/>
      <c r="U11" s="1743"/>
      <c r="V11" s="1739" t="s">
        <v>213</v>
      </c>
      <c r="W11" s="1740"/>
      <c r="X11" s="1740"/>
      <c r="Y11" s="1740"/>
      <c r="Z11" s="1740"/>
      <c r="AA11" s="1740"/>
      <c r="AB11" s="1741"/>
    </row>
    <row r="12" spans="2:30" ht="13.5" customHeight="1">
      <c r="C12" s="1744" t="s">
        <v>306</v>
      </c>
      <c r="D12" s="1745"/>
      <c r="E12" s="1745"/>
      <c r="F12" s="1745"/>
      <c r="G12" s="1745"/>
      <c r="H12" s="1745"/>
      <c r="I12" s="1745"/>
      <c r="J12" s="1745"/>
      <c r="K12" s="1746"/>
      <c r="L12" s="1747">
        <f>SUM(L13:P14)</f>
        <v>56351700</v>
      </c>
      <c r="M12" s="1747"/>
      <c r="N12" s="1747"/>
      <c r="O12" s="1747"/>
      <c r="P12" s="1747"/>
      <c r="Q12" s="1747">
        <f>SUM(Q13:U14)</f>
        <v>0</v>
      </c>
      <c r="R12" s="1747"/>
      <c r="S12" s="1747"/>
      <c r="T12" s="1747"/>
      <c r="U12" s="1747"/>
      <c r="V12" s="1748"/>
      <c r="W12" s="1748"/>
      <c r="X12" s="1748"/>
      <c r="Y12" s="1748"/>
      <c r="Z12" s="1748"/>
      <c r="AA12" s="1748"/>
      <c r="AB12" s="1748"/>
    </row>
    <row r="13" spans="2:30" ht="13.5" customHeight="1">
      <c r="B13" s="64"/>
      <c r="C13" s="1762" t="s">
        <v>94</v>
      </c>
      <c r="D13" s="1764" t="s">
        <v>95</v>
      </c>
      <c r="E13" s="1765"/>
      <c r="F13" s="1765"/>
      <c r="G13" s="1765"/>
      <c r="H13" s="1765"/>
      <c r="I13" s="1765"/>
      <c r="J13" s="1765"/>
      <c r="K13" s="1766"/>
      <c r="L13" s="1756">
        <v>56351700</v>
      </c>
      <c r="M13" s="1756"/>
      <c r="N13" s="1756"/>
      <c r="O13" s="1756"/>
      <c r="P13" s="1756"/>
      <c r="Q13" s="1767"/>
      <c r="R13" s="1767"/>
      <c r="S13" s="1767"/>
      <c r="T13" s="1767"/>
      <c r="U13" s="1767"/>
      <c r="V13" s="1768"/>
      <c r="W13" s="1768"/>
      <c r="X13" s="1768"/>
      <c r="Y13" s="1768"/>
      <c r="Z13" s="1768"/>
      <c r="AA13" s="1768"/>
      <c r="AB13" s="1768"/>
    </row>
    <row r="14" spans="2:30" ht="13.5" customHeight="1">
      <c r="B14" s="64"/>
      <c r="C14" s="1763"/>
      <c r="D14" s="1769" t="s">
        <v>309</v>
      </c>
      <c r="E14" s="1770"/>
      <c r="F14" s="1757"/>
      <c r="G14" s="1757"/>
      <c r="H14" s="1757"/>
      <c r="I14" s="1757"/>
      <c r="J14" s="1757"/>
      <c r="K14" s="272" t="s">
        <v>308</v>
      </c>
      <c r="L14" s="1758"/>
      <c r="M14" s="1758"/>
      <c r="N14" s="1758"/>
      <c r="O14" s="1758"/>
      <c r="P14" s="1758"/>
      <c r="Q14" s="1758"/>
      <c r="R14" s="1758"/>
      <c r="S14" s="1758"/>
      <c r="T14" s="1758"/>
      <c r="U14" s="1758"/>
      <c r="V14" s="1759"/>
      <c r="W14" s="1759"/>
      <c r="X14" s="1759"/>
      <c r="Y14" s="1759"/>
      <c r="Z14" s="1759"/>
      <c r="AA14" s="1759"/>
      <c r="AB14" s="1759"/>
    </row>
    <row r="15" spans="2:30" ht="13.5" customHeight="1">
      <c r="B15" s="64"/>
      <c r="C15" s="1744" t="s">
        <v>307</v>
      </c>
      <c r="D15" s="1745"/>
      <c r="E15" s="1745"/>
      <c r="F15" s="1745"/>
      <c r="G15" s="1745"/>
      <c r="H15" s="1745"/>
      <c r="I15" s="1745"/>
      <c r="J15" s="1745"/>
      <c r="K15" s="1746"/>
      <c r="L15" s="1760">
        <f>SUM(L16:P21)</f>
        <v>0</v>
      </c>
      <c r="M15" s="1760"/>
      <c r="N15" s="1760"/>
      <c r="O15" s="1760"/>
      <c r="P15" s="1760"/>
      <c r="Q15" s="1760">
        <f>SUM(Q16:U21)</f>
        <v>0</v>
      </c>
      <c r="R15" s="1760"/>
      <c r="S15" s="1760"/>
      <c r="T15" s="1760"/>
      <c r="U15" s="1760"/>
      <c r="V15" s="1761"/>
      <c r="W15" s="1761"/>
      <c r="X15" s="1761"/>
      <c r="Y15" s="1761"/>
      <c r="Z15" s="1761"/>
      <c r="AA15" s="1761"/>
      <c r="AB15" s="1761"/>
    </row>
    <row r="16" spans="2:30" ht="13.5" customHeight="1">
      <c r="C16" s="1762" t="s">
        <v>57</v>
      </c>
      <c r="D16" s="1764" t="s">
        <v>96</v>
      </c>
      <c r="E16" s="1765"/>
      <c r="F16" s="1765"/>
      <c r="G16" s="1765"/>
      <c r="H16" s="1765"/>
      <c r="I16" s="1765"/>
      <c r="J16" s="1765"/>
      <c r="K16" s="1766"/>
      <c r="L16" s="1758"/>
      <c r="M16" s="1758"/>
      <c r="N16" s="1758"/>
      <c r="O16" s="1758"/>
      <c r="P16" s="1758"/>
      <c r="Q16" s="1758"/>
      <c r="R16" s="1758"/>
      <c r="S16" s="1758"/>
      <c r="T16" s="1758"/>
      <c r="U16" s="1758"/>
      <c r="V16" s="1759"/>
      <c r="W16" s="1759"/>
      <c r="X16" s="1759"/>
      <c r="Y16" s="1759"/>
      <c r="Z16" s="1759"/>
      <c r="AA16" s="1759"/>
      <c r="AB16" s="1759"/>
    </row>
    <row r="17" spans="2:30" ht="13.5" customHeight="1">
      <c r="C17" s="1775"/>
      <c r="D17" s="1776" t="s">
        <v>97</v>
      </c>
      <c r="E17" s="1777"/>
      <c r="F17" s="1777"/>
      <c r="G17" s="1777"/>
      <c r="H17" s="1777"/>
      <c r="I17" s="1777"/>
      <c r="J17" s="1777"/>
      <c r="K17" s="1778"/>
      <c r="L17" s="1779"/>
      <c r="M17" s="1779"/>
      <c r="N17" s="1779"/>
      <c r="O17" s="1779"/>
      <c r="P17" s="1779"/>
      <c r="Q17" s="1779"/>
      <c r="R17" s="1779"/>
      <c r="S17" s="1779"/>
      <c r="T17" s="1779"/>
      <c r="U17" s="1779"/>
      <c r="V17" s="1780"/>
      <c r="W17" s="1780"/>
      <c r="X17" s="1780"/>
      <c r="Y17" s="1780"/>
      <c r="Z17" s="1780"/>
      <c r="AA17" s="1780"/>
      <c r="AB17" s="1780"/>
    </row>
    <row r="18" spans="2:30" ht="13.5" customHeight="1">
      <c r="C18" s="1775"/>
      <c r="D18" s="1772" t="s">
        <v>98</v>
      </c>
      <c r="E18" s="1773"/>
      <c r="F18" s="1773"/>
      <c r="G18" s="1773"/>
      <c r="H18" s="1773"/>
      <c r="I18" s="1773"/>
      <c r="J18" s="1773"/>
      <c r="K18" s="1774"/>
      <c r="L18" s="1771"/>
      <c r="M18" s="1771"/>
      <c r="N18" s="1771"/>
      <c r="O18" s="1771"/>
      <c r="P18" s="1771"/>
      <c r="Q18" s="1771"/>
      <c r="R18" s="1771"/>
      <c r="S18" s="1771"/>
      <c r="T18" s="1771"/>
      <c r="U18" s="1771"/>
      <c r="V18" s="1759"/>
      <c r="W18" s="1759"/>
      <c r="X18" s="1759"/>
      <c r="Y18" s="1759"/>
      <c r="Z18" s="1759"/>
      <c r="AA18" s="1759"/>
      <c r="AB18" s="1759"/>
    </row>
    <row r="19" spans="2:30" ht="13.5" customHeight="1">
      <c r="C19" s="1775"/>
      <c r="D19" s="1772" t="s">
        <v>99</v>
      </c>
      <c r="E19" s="1773"/>
      <c r="F19" s="1773"/>
      <c r="G19" s="1773"/>
      <c r="H19" s="1773"/>
      <c r="I19" s="1773"/>
      <c r="J19" s="1773"/>
      <c r="K19" s="1774"/>
      <c r="L19" s="1771"/>
      <c r="M19" s="1771"/>
      <c r="N19" s="1771"/>
      <c r="O19" s="1771"/>
      <c r="P19" s="1771"/>
      <c r="Q19" s="1771"/>
      <c r="R19" s="1771"/>
      <c r="S19" s="1771"/>
      <c r="T19" s="1771"/>
      <c r="U19" s="1771"/>
      <c r="V19" s="1759"/>
      <c r="W19" s="1759"/>
      <c r="X19" s="1759"/>
      <c r="Y19" s="1759"/>
      <c r="Z19" s="1759"/>
      <c r="AA19" s="1759"/>
      <c r="AB19" s="1759"/>
    </row>
    <row r="20" spans="2:30" ht="13.5" customHeight="1">
      <c r="C20" s="1775"/>
      <c r="D20" s="1781" t="s">
        <v>319</v>
      </c>
      <c r="E20" s="1782"/>
      <c r="F20" s="1782"/>
      <c r="G20" s="1782"/>
      <c r="H20" s="1782"/>
      <c r="I20" s="1782"/>
      <c r="J20" s="1782"/>
      <c r="K20" s="1783"/>
      <c r="L20" s="1758"/>
      <c r="M20" s="1758"/>
      <c r="N20" s="1758"/>
      <c r="O20" s="1758"/>
      <c r="P20" s="1758"/>
      <c r="Q20" s="1758"/>
      <c r="R20" s="1758"/>
      <c r="S20" s="1758"/>
      <c r="T20" s="1758"/>
      <c r="U20" s="1758"/>
      <c r="V20" s="1759"/>
      <c r="W20" s="1759"/>
      <c r="X20" s="1759"/>
      <c r="Y20" s="1759"/>
      <c r="Z20" s="1759"/>
      <c r="AA20" s="1759"/>
      <c r="AB20" s="1759"/>
    </row>
    <row r="21" spans="2:30" ht="13.5" customHeight="1">
      <c r="C21" s="1763"/>
      <c r="D21" s="1769" t="s">
        <v>309</v>
      </c>
      <c r="E21" s="1770"/>
      <c r="F21" s="1757"/>
      <c r="G21" s="1757"/>
      <c r="H21" s="1757"/>
      <c r="I21" s="1757"/>
      <c r="J21" s="1757"/>
      <c r="K21" s="272" t="s">
        <v>308</v>
      </c>
      <c r="L21" s="1771"/>
      <c r="M21" s="1771"/>
      <c r="N21" s="1771"/>
      <c r="O21" s="1771"/>
      <c r="P21" s="1771"/>
      <c r="Q21" s="1784"/>
      <c r="R21" s="1784"/>
      <c r="S21" s="1784"/>
      <c r="T21" s="1784"/>
      <c r="U21" s="1784"/>
      <c r="V21" s="1759"/>
      <c r="W21" s="1759"/>
      <c r="X21" s="1759"/>
      <c r="Y21" s="1759"/>
      <c r="Z21" s="1759"/>
      <c r="AA21" s="1759"/>
      <c r="AB21" s="1759"/>
    </row>
    <row r="22" spans="2:30" ht="13.5" customHeight="1">
      <c r="C22" s="1785" t="s">
        <v>100</v>
      </c>
      <c r="D22" s="1786"/>
      <c r="E22" s="1786"/>
      <c r="F22" s="1786"/>
      <c r="G22" s="1786"/>
      <c r="H22" s="1786"/>
      <c r="I22" s="1786"/>
      <c r="J22" s="1786"/>
      <c r="K22" s="1787"/>
      <c r="L22" s="1747">
        <f>SUM(L23:P25)</f>
        <v>0</v>
      </c>
      <c r="M22" s="1747"/>
      <c r="N22" s="1747"/>
      <c r="O22" s="1747"/>
      <c r="P22" s="1747"/>
      <c r="Q22" s="1760">
        <f>SUM(Q23:U25)</f>
        <v>0</v>
      </c>
      <c r="R22" s="1760"/>
      <c r="S22" s="1760"/>
      <c r="T22" s="1760"/>
      <c r="U22" s="1760"/>
      <c r="V22" s="1748"/>
      <c r="W22" s="1748"/>
      <c r="X22" s="1748"/>
      <c r="Y22" s="1748"/>
      <c r="Z22" s="1748"/>
      <c r="AA22" s="1748"/>
      <c r="AB22" s="1748"/>
    </row>
    <row r="23" spans="2:30" ht="13.5" customHeight="1">
      <c r="C23" s="1762" t="s">
        <v>94</v>
      </c>
      <c r="D23" s="1789" t="s">
        <v>101</v>
      </c>
      <c r="E23" s="1790"/>
      <c r="F23" s="1790"/>
      <c r="G23" s="1790"/>
      <c r="H23" s="1790"/>
      <c r="I23" s="1790"/>
      <c r="J23" s="1790"/>
      <c r="K23" s="1791"/>
      <c r="L23" s="1792"/>
      <c r="M23" s="1792"/>
      <c r="N23" s="1792"/>
      <c r="O23" s="1792"/>
      <c r="P23" s="1792"/>
      <c r="Q23" s="1793"/>
      <c r="R23" s="1793"/>
      <c r="S23" s="1793"/>
      <c r="T23" s="1793"/>
      <c r="U23" s="1793"/>
      <c r="V23" s="1768"/>
      <c r="W23" s="1768"/>
      <c r="X23" s="1768"/>
      <c r="Y23" s="1768"/>
      <c r="Z23" s="1768"/>
      <c r="AA23" s="1768"/>
      <c r="AB23" s="1768"/>
    </row>
    <row r="24" spans="2:30" ht="13.5" customHeight="1">
      <c r="C24" s="1775"/>
      <c r="D24" s="1772" t="s">
        <v>102</v>
      </c>
      <c r="E24" s="1773"/>
      <c r="F24" s="1773"/>
      <c r="G24" s="1773"/>
      <c r="H24" s="1773"/>
      <c r="I24" s="1773"/>
      <c r="J24" s="1773"/>
      <c r="K24" s="1774"/>
      <c r="L24" s="1771"/>
      <c r="M24" s="1771"/>
      <c r="N24" s="1771"/>
      <c r="O24" s="1771"/>
      <c r="P24" s="1771"/>
      <c r="Q24" s="1771"/>
      <c r="R24" s="1771"/>
      <c r="S24" s="1771"/>
      <c r="T24" s="1771"/>
      <c r="U24" s="1771"/>
      <c r="V24" s="1759"/>
      <c r="W24" s="1759"/>
      <c r="X24" s="1759"/>
      <c r="Y24" s="1759"/>
      <c r="Z24" s="1759"/>
      <c r="AA24" s="1759"/>
      <c r="AB24" s="1759"/>
    </row>
    <row r="25" spans="2:30" ht="13.5" customHeight="1" thickBot="1">
      <c r="C25" s="1788"/>
      <c r="D25" s="1805" t="s">
        <v>309</v>
      </c>
      <c r="E25" s="1806"/>
      <c r="F25" s="1807"/>
      <c r="G25" s="1807"/>
      <c r="H25" s="1807"/>
      <c r="I25" s="1807"/>
      <c r="J25" s="1807"/>
      <c r="K25" s="273" t="s">
        <v>308</v>
      </c>
      <c r="L25" s="1808"/>
      <c r="M25" s="1808"/>
      <c r="N25" s="1808"/>
      <c r="O25" s="1808"/>
      <c r="P25" s="1808"/>
      <c r="Q25" s="1808"/>
      <c r="R25" s="1808"/>
      <c r="S25" s="1808"/>
      <c r="T25" s="1808"/>
      <c r="U25" s="1808"/>
      <c r="V25" s="1809"/>
      <c r="W25" s="1809"/>
      <c r="X25" s="1809"/>
      <c r="Y25" s="1809"/>
      <c r="Z25" s="1809"/>
      <c r="AA25" s="1809"/>
      <c r="AB25" s="1809"/>
    </row>
    <row r="26" spans="2:30" ht="23.25" customHeight="1" thickTop="1">
      <c r="C26" s="1794" t="s">
        <v>310</v>
      </c>
      <c r="D26" s="1795"/>
      <c r="E26" s="1795"/>
      <c r="F26" s="1796"/>
      <c r="G26" s="1796"/>
      <c r="H26" s="1796"/>
      <c r="I26" s="1796"/>
      <c r="J26" s="1796"/>
      <c r="K26" s="1797"/>
      <c r="L26" s="1798">
        <f>SUM(L12,L15,L22)</f>
        <v>56351700</v>
      </c>
      <c r="M26" s="1799"/>
      <c r="N26" s="1799"/>
      <c r="O26" s="1799"/>
      <c r="P26" s="1800"/>
      <c r="Q26" s="1798">
        <f>SUM(Q12,Q15,Q22)</f>
        <v>0</v>
      </c>
      <c r="R26" s="1799"/>
      <c r="S26" s="1799"/>
      <c r="T26" s="1799"/>
      <c r="U26" s="1800"/>
      <c r="V26" s="1801"/>
      <c r="W26" s="1796"/>
      <c r="X26" s="1796"/>
      <c r="Y26" s="1796"/>
      <c r="Z26" s="1796"/>
      <c r="AA26" s="1796"/>
      <c r="AB26" s="1797"/>
    </row>
    <row r="27" spans="2:30" ht="20.25" customHeight="1">
      <c r="B27" s="5" t="s">
        <v>312</v>
      </c>
      <c r="C27" s="60"/>
      <c r="D27" s="60"/>
      <c r="E27" s="60"/>
      <c r="F27" s="57"/>
      <c r="G27" s="57"/>
      <c r="H27" s="57"/>
      <c r="I27" s="57"/>
      <c r="J27" s="57"/>
      <c r="K27" s="57"/>
      <c r="L27" s="65"/>
      <c r="M27" s="65"/>
      <c r="N27" s="65"/>
      <c r="O27" s="65"/>
      <c r="P27" s="65"/>
      <c r="Q27" s="65"/>
      <c r="R27" s="65"/>
      <c r="S27" s="65"/>
      <c r="T27" s="65"/>
      <c r="U27" s="65"/>
      <c r="V27" s="57"/>
      <c r="W27" s="57"/>
      <c r="X27" s="57"/>
      <c r="Y27" s="57"/>
      <c r="Z27" s="57"/>
      <c r="AA27" s="57"/>
      <c r="AB27" s="57"/>
    </row>
    <row r="28" spans="2:30" ht="13.5" customHeight="1">
      <c r="C28" s="1736"/>
      <c r="D28" s="1737"/>
      <c r="E28" s="1737"/>
      <c r="F28" s="1737"/>
      <c r="G28" s="1737"/>
      <c r="H28" s="1737"/>
      <c r="I28" s="1737"/>
      <c r="J28" s="1737"/>
      <c r="K28" s="1738"/>
      <c r="L28" s="1802" t="s">
        <v>93</v>
      </c>
      <c r="M28" s="1803"/>
      <c r="N28" s="1803"/>
      <c r="O28" s="1803"/>
      <c r="P28" s="1804"/>
      <c r="Q28" s="1742" t="s">
        <v>875</v>
      </c>
      <c r="R28" s="1742"/>
      <c r="S28" s="1742"/>
      <c r="T28" s="1742"/>
      <c r="U28" s="1743"/>
      <c r="V28" s="1739" t="s">
        <v>213</v>
      </c>
      <c r="W28" s="1740"/>
      <c r="X28" s="1740"/>
      <c r="Y28" s="1740"/>
      <c r="Z28" s="1740"/>
      <c r="AA28" s="1740"/>
      <c r="AB28" s="1741"/>
    </row>
    <row r="29" spans="2:30" ht="13.5" customHeight="1">
      <c r="C29" s="274" t="s">
        <v>103</v>
      </c>
      <c r="D29" s="275"/>
      <c r="E29" s="275"/>
      <c r="F29" s="275"/>
      <c r="G29" s="275"/>
      <c r="H29" s="275"/>
      <c r="I29" s="275"/>
      <c r="J29" s="275"/>
      <c r="K29" s="276"/>
      <c r="L29" s="1810">
        <f>SUM(L30:P31)</f>
        <v>0</v>
      </c>
      <c r="M29" s="1811"/>
      <c r="N29" s="1811"/>
      <c r="O29" s="1811"/>
      <c r="P29" s="1812"/>
      <c r="Q29" s="1811">
        <f>SUM(Q30:U31)</f>
        <v>0</v>
      </c>
      <c r="R29" s="1811"/>
      <c r="S29" s="1811"/>
      <c r="T29" s="1811"/>
      <c r="U29" s="1812"/>
      <c r="V29" s="1785"/>
      <c r="W29" s="1786"/>
      <c r="X29" s="1786"/>
      <c r="Y29" s="1786"/>
      <c r="Z29" s="1786"/>
      <c r="AA29" s="1786"/>
      <c r="AB29" s="1787"/>
      <c r="AD29" s="62"/>
    </row>
    <row r="30" spans="2:30" ht="13.5" customHeight="1">
      <c r="C30" s="1813" t="s">
        <v>94</v>
      </c>
      <c r="D30" s="277" t="s">
        <v>104</v>
      </c>
      <c r="E30" s="278"/>
      <c r="F30" s="278"/>
      <c r="G30" s="278"/>
      <c r="H30" s="278"/>
      <c r="I30" s="278"/>
      <c r="J30" s="278"/>
      <c r="K30" s="279"/>
      <c r="L30" s="1815"/>
      <c r="M30" s="1816"/>
      <c r="N30" s="1816"/>
      <c r="O30" s="1816"/>
      <c r="P30" s="1817"/>
      <c r="Q30" s="1793"/>
      <c r="R30" s="1793"/>
      <c r="S30" s="1793"/>
      <c r="T30" s="1793"/>
      <c r="U30" s="1793"/>
      <c r="V30" s="1818"/>
      <c r="W30" s="1819"/>
      <c r="X30" s="1819"/>
      <c r="Y30" s="1819"/>
      <c r="Z30" s="1819"/>
      <c r="AA30" s="1819"/>
      <c r="AB30" s="1820"/>
      <c r="AD30" s="62"/>
    </row>
    <row r="31" spans="2:30" ht="13.5" customHeight="1">
      <c r="C31" s="1814"/>
      <c r="D31" s="280" t="s">
        <v>208</v>
      </c>
      <c r="E31" s="281"/>
      <c r="F31" s="281"/>
      <c r="G31" s="281"/>
      <c r="H31" s="281"/>
      <c r="I31" s="281"/>
      <c r="J31" s="281"/>
      <c r="K31" s="282"/>
      <c r="L31" s="1821"/>
      <c r="M31" s="1822"/>
      <c r="N31" s="1822"/>
      <c r="O31" s="1822"/>
      <c r="P31" s="1823"/>
      <c r="Q31" s="1793"/>
      <c r="R31" s="1793"/>
      <c r="S31" s="1793"/>
      <c r="T31" s="1793"/>
      <c r="U31" s="1793"/>
      <c r="V31" s="1824"/>
      <c r="W31" s="1825"/>
      <c r="X31" s="1825"/>
      <c r="Y31" s="1825"/>
      <c r="Z31" s="1825"/>
      <c r="AA31" s="1825"/>
      <c r="AB31" s="1826"/>
      <c r="AD31" s="62"/>
    </row>
    <row r="32" spans="2:30" ht="13.5" customHeight="1">
      <c r="C32" s="1871" t="s">
        <v>662</v>
      </c>
      <c r="D32" s="1872"/>
      <c r="E32" s="1872"/>
      <c r="F32" s="1872"/>
      <c r="G32" s="1872"/>
      <c r="H32" s="1872"/>
      <c r="I32" s="1872"/>
      <c r="J32" s="1872"/>
      <c r="K32" s="1873"/>
      <c r="L32" s="1877"/>
      <c r="M32" s="1878"/>
      <c r="N32" s="1878"/>
      <c r="O32" s="1878"/>
      <c r="P32" s="1879"/>
      <c r="Q32" s="1883"/>
      <c r="R32" s="1884"/>
      <c r="S32" s="1884"/>
      <c r="T32" s="1884"/>
      <c r="U32" s="1884"/>
      <c r="V32" s="1893"/>
      <c r="W32" s="1894"/>
      <c r="X32" s="1894"/>
      <c r="Y32" s="1894"/>
      <c r="Z32" s="1894"/>
      <c r="AA32" s="1894"/>
      <c r="AB32" s="1895"/>
      <c r="AD32" s="62"/>
    </row>
    <row r="33" spans="1:256" ht="13.5" customHeight="1">
      <c r="C33" s="1874"/>
      <c r="D33" s="1875"/>
      <c r="E33" s="1875"/>
      <c r="F33" s="1875"/>
      <c r="G33" s="1875"/>
      <c r="H33" s="1875"/>
      <c r="I33" s="1875"/>
      <c r="J33" s="1875"/>
      <c r="K33" s="1876"/>
      <c r="L33" s="1880"/>
      <c r="M33" s="1881"/>
      <c r="N33" s="1881"/>
      <c r="O33" s="1881"/>
      <c r="P33" s="1882"/>
      <c r="Q33" s="1885"/>
      <c r="R33" s="1886"/>
      <c r="S33" s="1886"/>
      <c r="T33" s="1886"/>
      <c r="U33" s="1886"/>
      <c r="V33" s="1896"/>
      <c r="W33" s="1897"/>
      <c r="X33" s="1897"/>
      <c r="Y33" s="1897"/>
      <c r="Z33" s="1897"/>
      <c r="AA33" s="1897"/>
      <c r="AB33" s="1898"/>
      <c r="AD33" s="62"/>
    </row>
    <row r="34" spans="1:256" ht="13.5" customHeight="1">
      <c r="C34" s="283" t="s">
        <v>105</v>
      </c>
      <c r="D34" s="284"/>
      <c r="E34" s="284"/>
      <c r="F34" s="284"/>
      <c r="G34" s="284"/>
      <c r="H34" s="284"/>
      <c r="I34" s="284"/>
      <c r="J34" s="284"/>
      <c r="K34" s="285"/>
      <c r="L34" s="1839"/>
      <c r="M34" s="1839"/>
      <c r="N34" s="1839"/>
      <c r="O34" s="1839"/>
      <c r="P34" s="1839"/>
      <c r="Q34" s="1840"/>
      <c r="R34" s="1840"/>
      <c r="S34" s="1840"/>
      <c r="T34" s="1840"/>
      <c r="U34" s="1840"/>
      <c r="V34" s="1841"/>
      <c r="W34" s="1841"/>
      <c r="X34" s="1841"/>
      <c r="Y34" s="1841"/>
      <c r="Z34" s="1841"/>
      <c r="AA34" s="1841"/>
      <c r="AB34" s="1841"/>
      <c r="AD34" s="62"/>
    </row>
    <row r="35" spans="1:256" ht="13.5" customHeight="1">
      <c r="C35" s="274" t="s">
        <v>208</v>
      </c>
      <c r="D35" s="275"/>
      <c r="E35" s="275"/>
      <c r="F35" s="275"/>
      <c r="G35" s="275"/>
      <c r="H35" s="275"/>
      <c r="I35" s="275"/>
      <c r="J35" s="275"/>
      <c r="K35" s="276"/>
      <c r="L35" s="1842">
        <f>SUM(L36:P38)</f>
        <v>0</v>
      </c>
      <c r="M35" s="1843"/>
      <c r="N35" s="1843"/>
      <c r="O35" s="1843"/>
      <c r="P35" s="1844"/>
      <c r="Q35" s="1842">
        <f>SUM(Q36:U38)</f>
        <v>0</v>
      </c>
      <c r="R35" s="1843"/>
      <c r="S35" s="1843"/>
      <c r="T35" s="1843"/>
      <c r="U35" s="1844"/>
      <c r="V35" s="1845"/>
      <c r="W35" s="1846"/>
      <c r="X35" s="1846"/>
      <c r="Y35" s="1846"/>
      <c r="Z35" s="1846"/>
      <c r="AA35" s="1846"/>
      <c r="AB35" s="1847"/>
      <c r="AD35" s="62"/>
    </row>
    <row r="36" spans="1:256" ht="13.5" customHeight="1">
      <c r="C36" s="1813" t="s">
        <v>94</v>
      </c>
      <c r="D36" s="286" t="s">
        <v>106</v>
      </c>
      <c r="E36" s="287"/>
      <c r="F36" s="287"/>
      <c r="G36" s="287"/>
      <c r="H36" s="287"/>
      <c r="I36" s="287"/>
      <c r="J36" s="287"/>
      <c r="K36" s="288"/>
      <c r="L36" s="1833"/>
      <c r="M36" s="1834"/>
      <c r="N36" s="1834"/>
      <c r="O36" s="1834"/>
      <c r="P36" s="1835"/>
      <c r="Q36" s="1779"/>
      <c r="R36" s="1779"/>
      <c r="S36" s="1779"/>
      <c r="T36" s="1779"/>
      <c r="U36" s="1779"/>
      <c r="V36" s="1836"/>
      <c r="W36" s="1837"/>
      <c r="X36" s="1837"/>
      <c r="Y36" s="1837"/>
      <c r="Z36" s="1837"/>
      <c r="AA36" s="1837"/>
      <c r="AB36" s="1838"/>
      <c r="AD36" s="62"/>
    </row>
    <row r="37" spans="1:256" ht="18" customHeight="1">
      <c r="C37" s="1887"/>
      <c r="D37" s="286" t="s">
        <v>107</v>
      </c>
      <c r="E37" s="287"/>
      <c r="F37" s="287"/>
      <c r="G37" s="287"/>
      <c r="H37" s="287"/>
      <c r="I37" s="287"/>
      <c r="J37" s="287"/>
      <c r="K37" s="288"/>
      <c r="L37" s="1833"/>
      <c r="M37" s="1834"/>
      <c r="N37" s="1834"/>
      <c r="O37" s="1834"/>
      <c r="P37" s="1835"/>
      <c r="Q37" s="1779"/>
      <c r="R37" s="1779"/>
      <c r="S37" s="1779"/>
      <c r="T37" s="1779"/>
      <c r="U37" s="1779"/>
      <c r="V37" s="1836"/>
      <c r="W37" s="1837"/>
      <c r="X37" s="1837"/>
      <c r="Y37" s="1837"/>
      <c r="Z37" s="1837"/>
      <c r="AA37" s="1837"/>
      <c r="AB37" s="1838"/>
      <c r="AD37" s="62"/>
    </row>
    <row r="38" spans="1:256" ht="13.5" thickBot="1">
      <c r="C38" s="1888"/>
      <c r="D38" s="289" t="s">
        <v>108</v>
      </c>
      <c r="E38" s="290"/>
      <c r="F38" s="290"/>
      <c r="G38" s="290"/>
      <c r="H38" s="290"/>
      <c r="I38" s="290"/>
      <c r="J38" s="290"/>
      <c r="K38" s="291"/>
      <c r="L38" s="1889"/>
      <c r="M38" s="1890"/>
      <c r="N38" s="1890"/>
      <c r="O38" s="1890"/>
      <c r="P38" s="1891"/>
      <c r="Q38" s="1892"/>
      <c r="R38" s="1892"/>
      <c r="S38" s="1892"/>
      <c r="T38" s="1892"/>
      <c r="U38" s="1892"/>
      <c r="V38" s="1848"/>
      <c r="W38" s="1849"/>
      <c r="X38" s="1849"/>
      <c r="Y38" s="1849"/>
      <c r="Z38" s="1849"/>
      <c r="AA38" s="1849"/>
      <c r="AB38" s="1850"/>
    </row>
    <row r="39" spans="1:256" ht="20.25" customHeight="1" thickTop="1">
      <c r="C39" s="1794" t="s">
        <v>109</v>
      </c>
      <c r="D39" s="1795"/>
      <c r="E39" s="1795"/>
      <c r="F39" s="1795"/>
      <c r="G39" s="1795"/>
      <c r="H39" s="1795"/>
      <c r="I39" s="1795"/>
      <c r="J39" s="1795"/>
      <c r="K39" s="1851"/>
      <c r="L39" s="1852">
        <f>SUM(L29,L32,L34,L35)</f>
        <v>0</v>
      </c>
      <c r="M39" s="1852"/>
      <c r="N39" s="1852"/>
      <c r="O39" s="1852"/>
      <c r="P39" s="1852"/>
      <c r="Q39" s="1852">
        <f>SUM(Q29,Q32,Q34,Q35)</f>
        <v>0</v>
      </c>
      <c r="R39" s="1852"/>
      <c r="S39" s="1852"/>
      <c r="T39" s="1852"/>
      <c r="U39" s="1852"/>
      <c r="V39" s="1853"/>
      <c r="W39" s="1853"/>
      <c r="X39" s="1853"/>
      <c r="Y39" s="1853"/>
      <c r="Z39" s="1853"/>
      <c r="AA39" s="1853"/>
      <c r="AB39" s="1853"/>
    </row>
    <row r="40" spans="1:256" s="67" customFormat="1" ht="20.25" customHeight="1">
      <c r="A40" s="56"/>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8"/>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c r="HL40" s="56"/>
      <c r="HM40" s="56"/>
      <c r="HN40" s="56"/>
      <c r="HO40" s="56"/>
      <c r="HP40" s="56"/>
      <c r="HQ40" s="56"/>
      <c r="HR40" s="56"/>
      <c r="HS40" s="56"/>
      <c r="HT40" s="56"/>
      <c r="HU40" s="56"/>
      <c r="HV40" s="56"/>
      <c r="HW40" s="56"/>
      <c r="HX40" s="56"/>
      <c r="HY40" s="56"/>
      <c r="HZ40" s="56"/>
      <c r="IA40" s="56"/>
      <c r="IB40" s="56"/>
      <c r="IC40" s="56"/>
      <c r="ID40" s="56"/>
      <c r="IE40" s="56"/>
      <c r="IF40" s="56"/>
      <c r="IG40" s="56"/>
      <c r="IH40" s="56"/>
      <c r="II40" s="56"/>
      <c r="IJ40" s="56"/>
      <c r="IK40" s="56"/>
      <c r="IL40" s="56"/>
      <c r="IM40" s="56"/>
      <c r="IN40" s="56"/>
      <c r="IO40" s="56"/>
      <c r="IP40" s="56"/>
      <c r="IQ40" s="56"/>
      <c r="IR40" s="56"/>
      <c r="IS40" s="56"/>
      <c r="IT40" s="56"/>
      <c r="IU40" s="56"/>
      <c r="IV40" s="56"/>
    </row>
    <row r="41" spans="1:256" s="67" customFormat="1" ht="20.25" customHeight="1">
      <c r="A41" s="64"/>
      <c r="B41" s="66" t="s">
        <v>75</v>
      </c>
      <c r="C41" s="4" t="s">
        <v>352</v>
      </c>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58"/>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c r="HL41" s="56"/>
      <c r="HM41" s="56"/>
      <c r="HN41" s="56"/>
      <c r="HO41" s="56"/>
      <c r="HP41" s="56"/>
      <c r="HQ41" s="56"/>
      <c r="HR41" s="56"/>
      <c r="HS41" s="56"/>
      <c r="HT41" s="56"/>
      <c r="HU41" s="56"/>
      <c r="HV41" s="56"/>
      <c r="HW41" s="56"/>
      <c r="HX41" s="56"/>
      <c r="HY41" s="56"/>
      <c r="HZ41" s="56"/>
      <c r="IA41" s="56"/>
      <c r="IB41" s="56"/>
      <c r="IC41" s="56"/>
      <c r="ID41" s="56"/>
      <c r="IE41" s="56"/>
      <c r="IF41" s="56"/>
      <c r="IG41" s="56"/>
      <c r="IH41" s="56"/>
      <c r="II41" s="56"/>
      <c r="IJ41" s="56"/>
      <c r="IK41" s="56"/>
      <c r="IL41" s="56"/>
      <c r="IM41" s="56"/>
      <c r="IN41" s="56"/>
      <c r="IO41" s="56"/>
      <c r="IP41" s="56"/>
      <c r="IQ41" s="56"/>
      <c r="IR41" s="56"/>
      <c r="IS41" s="56"/>
      <c r="IT41" s="56"/>
      <c r="IU41" s="56"/>
      <c r="IV41" s="56"/>
    </row>
    <row r="42" spans="1:256" ht="20.25" customHeight="1">
      <c r="A42" s="64"/>
      <c r="B42" s="4" t="s">
        <v>110</v>
      </c>
      <c r="C42" s="64"/>
      <c r="D42" s="64"/>
      <c r="E42" s="64"/>
      <c r="F42" s="64"/>
      <c r="G42" s="64"/>
      <c r="H42" s="64"/>
      <c r="I42" s="64"/>
      <c r="J42" s="64"/>
      <c r="K42" s="64"/>
      <c r="L42" s="64"/>
      <c r="M42" s="64"/>
      <c r="N42" s="64"/>
      <c r="O42" s="64"/>
      <c r="P42" s="64"/>
      <c r="Q42" s="64"/>
      <c r="R42" s="64"/>
      <c r="S42" s="64"/>
      <c r="T42" s="64"/>
      <c r="U42" s="64"/>
      <c r="V42" s="64"/>
      <c r="W42" s="64"/>
      <c r="X42" s="64"/>
      <c r="Y42" s="64"/>
      <c r="Z42" s="64"/>
      <c r="AA42" s="64"/>
      <c r="AB42" s="64"/>
      <c r="AC42" s="64"/>
      <c r="AD42" s="59"/>
      <c r="AE42" s="64"/>
      <c r="AF42" s="64"/>
      <c r="AG42" s="64"/>
      <c r="AH42" s="64"/>
      <c r="AI42" s="64"/>
      <c r="AJ42" s="64"/>
      <c r="AK42" s="64"/>
      <c r="AL42" s="64"/>
      <c r="AM42" s="64"/>
      <c r="AN42" s="64"/>
      <c r="AO42" s="64"/>
      <c r="AP42" s="64"/>
      <c r="AQ42" s="64"/>
      <c r="AR42" s="64"/>
      <c r="AS42" s="64"/>
      <c r="AT42" s="64"/>
      <c r="AU42" s="64"/>
      <c r="AV42" s="64"/>
      <c r="AW42" s="64"/>
      <c r="AX42" s="64"/>
      <c r="AY42" s="64"/>
      <c r="AZ42" s="64"/>
      <c r="BA42" s="64"/>
      <c r="BB42" s="64"/>
      <c r="BC42" s="64"/>
      <c r="BD42" s="64"/>
      <c r="BE42" s="64"/>
      <c r="BF42" s="64"/>
      <c r="BG42" s="64"/>
      <c r="BH42" s="64"/>
      <c r="BI42" s="64"/>
      <c r="BJ42" s="64"/>
      <c r="BK42" s="64"/>
      <c r="BL42" s="64"/>
      <c r="BM42" s="64"/>
      <c r="BN42" s="64"/>
      <c r="BO42" s="64"/>
      <c r="BP42" s="64"/>
      <c r="BQ42" s="64"/>
      <c r="BR42" s="64"/>
      <c r="BS42" s="64"/>
      <c r="BT42" s="64"/>
      <c r="BU42" s="67"/>
      <c r="BV42" s="67"/>
      <c r="BW42" s="67"/>
      <c r="BX42" s="67"/>
      <c r="BY42" s="67"/>
      <c r="BZ42" s="67"/>
      <c r="CA42" s="67"/>
      <c r="CB42" s="67"/>
      <c r="CC42" s="67"/>
      <c r="CD42" s="67"/>
      <c r="CE42" s="67"/>
      <c r="CF42" s="67"/>
      <c r="CG42" s="67"/>
      <c r="CH42" s="67"/>
      <c r="CI42" s="67"/>
      <c r="CJ42" s="67"/>
      <c r="CK42" s="67"/>
      <c r="CL42" s="67"/>
      <c r="CM42" s="67"/>
      <c r="CN42" s="67"/>
      <c r="CO42" s="67"/>
      <c r="CP42" s="67"/>
      <c r="CQ42" s="67"/>
      <c r="CR42" s="67"/>
      <c r="CS42" s="67"/>
      <c r="CT42" s="67"/>
      <c r="CU42" s="67"/>
      <c r="CV42" s="67"/>
      <c r="CW42" s="67"/>
      <c r="CX42" s="67"/>
      <c r="CY42" s="67"/>
      <c r="CZ42" s="67"/>
      <c r="DA42" s="67"/>
      <c r="DB42" s="67"/>
      <c r="DC42" s="67"/>
      <c r="DD42" s="67"/>
      <c r="DE42" s="67"/>
      <c r="DF42" s="67"/>
      <c r="DG42" s="67"/>
      <c r="DH42" s="67"/>
      <c r="DI42" s="67"/>
      <c r="DJ42" s="67"/>
      <c r="DK42" s="67"/>
      <c r="DL42" s="67"/>
      <c r="DM42" s="67"/>
      <c r="DN42" s="67"/>
      <c r="DO42" s="67"/>
      <c r="DP42" s="67"/>
      <c r="DQ42" s="67"/>
      <c r="DR42" s="67"/>
      <c r="DS42" s="67"/>
      <c r="DT42" s="67"/>
      <c r="DU42" s="67"/>
      <c r="DV42" s="67"/>
      <c r="DW42" s="67"/>
      <c r="DX42" s="67"/>
      <c r="DY42" s="67"/>
      <c r="DZ42" s="67"/>
      <c r="EA42" s="67"/>
      <c r="EB42" s="67"/>
      <c r="EC42" s="67"/>
      <c r="ED42" s="67"/>
      <c r="EE42" s="67"/>
      <c r="EF42" s="67"/>
      <c r="EG42" s="67"/>
      <c r="EH42" s="67"/>
      <c r="EI42" s="67"/>
      <c r="EJ42" s="67"/>
      <c r="EK42" s="67"/>
      <c r="EL42" s="67"/>
      <c r="EM42" s="67"/>
      <c r="EN42" s="67"/>
      <c r="EO42" s="67"/>
      <c r="EP42" s="67"/>
      <c r="EQ42" s="67"/>
      <c r="ER42" s="67"/>
      <c r="ES42" s="67"/>
      <c r="ET42" s="67"/>
      <c r="EU42" s="67"/>
      <c r="EV42" s="67"/>
      <c r="EW42" s="67"/>
      <c r="EX42" s="67"/>
      <c r="EY42" s="67"/>
      <c r="EZ42" s="67"/>
      <c r="FA42" s="67"/>
      <c r="FB42" s="67"/>
      <c r="FC42" s="67"/>
      <c r="FD42" s="67"/>
      <c r="FE42" s="67"/>
      <c r="FF42" s="67"/>
      <c r="FG42" s="67"/>
      <c r="FH42" s="67"/>
      <c r="FI42" s="67"/>
      <c r="FJ42" s="67"/>
      <c r="FK42" s="67"/>
      <c r="FL42" s="67"/>
      <c r="FM42" s="67"/>
      <c r="FN42" s="67"/>
      <c r="FO42" s="67"/>
      <c r="FP42" s="67"/>
      <c r="FQ42" s="67"/>
      <c r="FR42" s="67"/>
      <c r="FS42" s="67"/>
      <c r="FT42" s="67"/>
      <c r="FU42" s="67"/>
      <c r="FV42" s="67"/>
      <c r="FW42" s="67"/>
      <c r="FX42" s="67"/>
      <c r="FY42" s="67"/>
      <c r="FZ42" s="67"/>
      <c r="GA42" s="67"/>
      <c r="GB42" s="67"/>
      <c r="GC42" s="67"/>
      <c r="GD42" s="67"/>
      <c r="GE42" s="67"/>
      <c r="GF42" s="67"/>
      <c r="GG42" s="67"/>
      <c r="GH42" s="67"/>
      <c r="GI42" s="67"/>
      <c r="GJ42" s="67"/>
      <c r="GK42" s="67"/>
      <c r="GL42" s="67"/>
      <c r="GM42" s="67"/>
      <c r="GN42" s="67"/>
      <c r="GO42" s="67"/>
      <c r="GP42" s="67"/>
      <c r="GQ42" s="67"/>
      <c r="GR42" s="67"/>
      <c r="GS42" s="67"/>
      <c r="GT42" s="67"/>
      <c r="GU42" s="67"/>
      <c r="GV42" s="67"/>
      <c r="GW42" s="67"/>
      <c r="GX42" s="67"/>
      <c r="GY42" s="67"/>
      <c r="GZ42" s="67"/>
      <c r="HA42" s="67"/>
      <c r="HB42" s="67"/>
      <c r="HC42" s="67"/>
      <c r="HD42" s="67"/>
      <c r="HE42" s="67"/>
      <c r="HF42" s="67"/>
      <c r="HG42" s="67"/>
      <c r="HH42" s="67"/>
      <c r="HI42" s="67"/>
      <c r="HJ42" s="67"/>
      <c r="HK42" s="67"/>
      <c r="HL42" s="67"/>
      <c r="HM42" s="67"/>
      <c r="HN42" s="67"/>
      <c r="HO42" s="67"/>
      <c r="HP42" s="67"/>
      <c r="HQ42" s="67"/>
      <c r="HR42" s="67"/>
      <c r="HS42" s="67"/>
      <c r="HT42" s="67"/>
      <c r="HU42" s="67"/>
      <c r="HV42" s="67"/>
      <c r="HW42" s="67"/>
      <c r="HX42" s="67"/>
      <c r="HY42" s="67"/>
      <c r="HZ42" s="67"/>
      <c r="IA42" s="67"/>
      <c r="IB42" s="67"/>
      <c r="IC42" s="67"/>
      <c r="ID42" s="67"/>
      <c r="IE42" s="67"/>
      <c r="IF42" s="67"/>
      <c r="IG42" s="67"/>
      <c r="IH42" s="67"/>
      <c r="II42" s="67"/>
      <c r="IJ42" s="67"/>
      <c r="IK42" s="67"/>
      <c r="IL42" s="67"/>
      <c r="IM42" s="67"/>
      <c r="IN42" s="67"/>
      <c r="IO42" s="67"/>
      <c r="IP42" s="67"/>
      <c r="IQ42" s="67"/>
      <c r="IR42" s="67"/>
      <c r="IS42" s="67"/>
      <c r="IT42" s="67"/>
      <c r="IU42" s="67"/>
      <c r="IV42" s="67"/>
    </row>
    <row r="43" spans="1:256">
      <c r="A43" s="64"/>
      <c r="B43" s="64"/>
      <c r="C43" s="151"/>
      <c r="D43" s="150" t="s">
        <v>2</v>
      </c>
      <c r="E43" s="68" t="s">
        <v>111</v>
      </c>
      <c r="F43" s="68"/>
      <c r="G43" s="68"/>
      <c r="H43" s="68"/>
      <c r="I43" s="68"/>
      <c r="J43" s="68"/>
      <c r="K43" s="68"/>
      <c r="L43" s="68"/>
      <c r="M43" s="68"/>
      <c r="N43" s="69" t="s">
        <v>2</v>
      </c>
      <c r="O43" s="1856" t="s">
        <v>112</v>
      </c>
      <c r="P43" s="1856"/>
      <c r="Q43" s="1856"/>
      <c r="R43" s="1856"/>
      <c r="S43" s="1856"/>
      <c r="T43" s="1856"/>
      <c r="U43" s="1856"/>
      <c r="V43" s="69" t="s">
        <v>2</v>
      </c>
      <c r="W43" s="68" t="s">
        <v>201</v>
      </c>
      <c r="X43" s="68"/>
      <c r="Y43" s="68"/>
      <c r="Z43" s="68"/>
      <c r="AA43" s="68"/>
      <c r="AB43" s="70"/>
      <c r="AC43" s="64"/>
      <c r="AD43" s="59"/>
      <c r="AE43" s="64"/>
      <c r="AF43" s="64"/>
      <c r="AG43" s="64"/>
      <c r="AH43" s="64"/>
      <c r="AI43" s="64"/>
      <c r="AJ43" s="64"/>
      <c r="AK43" s="64"/>
      <c r="AL43" s="64"/>
      <c r="AM43" s="64"/>
      <c r="AN43" s="64"/>
      <c r="AO43" s="64"/>
      <c r="AP43" s="64"/>
      <c r="AQ43" s="64"/>
      <c r="AR43" s="64"/>
      <c r="AS43" s="64"/>
      <c r="AT43" s="64"/>
      <c r="AU43" s="64"/>
      <c r="AV43" s="64"/>
      <c r="AW43" s="64"/>
      <c r="AX43" s="64"/>
      <c r="AY43" s="64"/>
      <c r="AZ43" s="64"/>
      <c r="BA43" s="64"/>
      <c r="BB43" s="64"/>
      <c r="BC43" s="64"/>
      <c r="BD43" s="64"/>
      <c r="BE43" s="64"/>
      <c r="BF43" s="64"/>
      <c r="BG43" s="64"/>
      <c r="BH43" s="64"/>
      <c r="BI43" s="64"/>
      <c r="BJ43" s="64"/>
      <c r="BK43" s="64"/>
      <c r="BL43" s="64"/>
      <c r="BM43" s="64"/>
      <c r="BN43" s="64"/>
      <c r="BO43" s="64"/>
      <c r="BP43" s="64"/>
      <c r="BQ43" s="64"/>
      <c r="BR43" s="64"/>
      <c r="BS43" s="64"/>
      <c r="BT43" s="64"/>
      <c r="BU43" s="67"/>
      <c r="BV43" s="67"/>
      <c r="BW43" s="67"/>
      <c r="BX43" s="67"/>
      <c r="BY43" s="67"/>
      <c r="BZ43" s="67"/>
      <c r="CA43" s="67"/>
      <c r="CB43" s="67"/>
      <c r="CC43" s="67"/>
      <c r="CD43" s="67"/>
      <c r="CE43" s="67"/>
      <c r="CF43" s="67"/>
      <c r="CG43" s="67"/>
      <c r="CH43" s="67"/>
      <c r="CI43" s="67"/>
      <c r="CJ43" s="67"/>
      <c r="CK43" s="67"/>
      <c r="CL43" s="67"/>
      <c r="CM43" s="67"/>
      <c r="CN43" s="67"/>
      <c r="CO43" s="67"/>
      <c r="CP43" s="67"/>
      <c r="CQ43" s="67"/>
      <c r="CR43" s="67"/>
      <c r="CS43" s="67"/>
      <c r="CT43" s="67"/>
      <c r="CU43" s="67"/>
      <c r="CV43" s="67"/>
      <c r="CW43" s="67"/>
      <c r="CX43" s="67"/>
      <c r="CY43" s="67"/>
      <c r="CZ43" s="67"/>
      <c r="DA43" s="67"/>
      <c r="DB43" s="67"/>
      <c r="DC43" s="67"/>
      <c r="DD43" s="67"/>
      <c r="DE43" s="67"/>
      <c r="DF43" s="67"/>
      <c r="DG43" s="67"/>
      <c r="DH43" s="67"/>
      <c r="DI43" s="67"/>
      <c r="DJ43" s="67"/>
      <c r="DK43" s="67"/>
      <c r="DL43" s="67"/>
      <c r="DM43" s="67"/>
      <c r="DN43" s="67"/>
      <c r="DO43" s="67"/>
      <c r="DP43" s="67"/>
      <c r="DQ43" s="67"/>
      <c r="DR43" s="67"/>
      <c r="DS43" s="67"/>
      <c r="DT43" s="67"/>
      <c r="DU43" s="67"/>
      <c r="DV43" s="67"/>
      <c r="DW43" s="67"/>
      <c r="DX43" s="67"/>
      <c r="DY43" s="67"/>
      <c r="DZ43" s="67"/>
      <c r="EA43" s="67"/>
      <c r="EB43" s="67"/>
      <c r="EC43" s="67"/>
      <c r="ED43" s="67"/>
      <c r="EE43" s="67"/>
      <c r="EF43" s="67"/>
      <c r="EG43" s="67"/>
      <c r="EH43" s="67"/>
      <c r="EI43" s="67"/>
      <c r="EJ43" s="67"/>
      <c r="EK43" s="67"/>
      <c r="EL43" s="67"/>
      <c r="EM43" s="67"/>
      <c r="EN43" s="67"/>
      <c r="EO43" s="67"/>
      <c r="EP43" s="67"/>
      <c r="EQ43" s="67"/>
      <c r="ER43" s="67"/>
      <c r="ES43" s="67"/>
      <c r="ET43" s="67"/>
      <c r="EU43" s="67"/>
      <c r="EV43" s="67"/>
      <c r="EW43" s="67"/>
      <c r="EX43" s="67"/>
      <c r="EY43" s="67"/>
      <c r="EZ43" s="67"/>
      <c r="FA43" s="67"/>
      <c r="FB43" s="67"/>
      <c r="FC43" s="67"/>
      <c r="FD43" s="67"/>
      <c r="FE43" s="67"/>
      <c r="FF43" s="67"/>
      <c r="FG43" s="67"/>
      <c r="FH43" s="67"/>
      <c r="FI43" s="67"/>
      <c r="FJ43" s="67"/>
      <c r="FK43" s="67"/>
      <c r="FL43" s="67"/>
      <c r="FM43" s="67"/>
      <c r="FN43" s="67"/>
      <c r="FO43" s="67"/>
      <c r="FP43" s="67"/>
      <c r="FQ43" s="67"/>
      <c r="FR43" s="67"/>
      <c r="FS43" s="67"/>
      <c r="FT43" s="67"/>
      <c r="FU43" s="67"/>
      <c r="FV43" s="67"/>
      <c r="FW43" s="67"/>
      <c r="FX43" s="67"/>
      <c r="FY43" s="67"/>
      <c r="FZ43" s="67"/>
      <c r="GA43" s="67"/>
      <c r="GB43" s="67"/>
      <c r="GC43" s="67"/>
      <c r="GD43" s="67"/>
      <c r="GE43" s="67"/>
      <c r="GF43" s="67"/>
      <c r="GG43" s="67"/>
      <c r="GH43" s="67"/>
      <c r="GI43" s="67"/>
      <c r="GJ43" s="67"/>
      <c r="GK43" s="67"/>
      <c r="GL43" s="67"/>
      <c r="GM43" s="67"/>
      <c r="GN43" s="67"/>
      <c r="GO43" s="67"/>
      <c r="GP43" s="67"/>
      <c r="GQ43" s="67"/>
      <c r="GR43" s="67"/>
      <c r="GS43" s="67"/>
      <c r="GT43" s="67"/>
      <c r="GU43" s="67"/>
      <c r="GV43" s="67"/>
      <c r="GW43" s="67"/>
      <c r="GX43" s="67"/>
      <c r="GY43" s="67"/>
      <c r="GZ43" s="67"/>
      <c r="HA43" s="67"/>
      <c r="HB43" s="67"/>
      <c r="HC43" s="67"/>
      <c r="HD43" s="67"/>
      <c r="HE43" s="67"/>
      <c r="HF43" s="67"/>
      <c r="HG43" s="67"/>
      <c r="HH43" s="67"/>
      <c r="HI43" s="67"/>
      <c r="HJ43" s="67"/>
      <c r="HK43" s="67"/>
      <c r="HL43" s="67"/>
      <c r="HM43" s="67"/>
      <c r="HN43" s="67"/>
      <c r="HO43" s="67"/>
      <c r="HP43" s="67"/>
      <c r="HQ43" s="67"/>
      <c r="HR43" s="67"/>
      <c r="HS43" s="67"/>
      <c r="HT43" s="67"/>
      <c r="HU43" s="67"/>
      <c r="HV43" s="67"/>
      <c r="HW43" s="67"/>
      <c r="HX43" s="67"/>
      <c r="HY43" s="67"/>
      <c r="HZ43" s="67"/>
      <c r="IA43" s="67"/>
      <c r="IB43" s="67"/>
      <c r="IC43" s="67"/>
      <c r="ID43" s="67"/>
      <c r="IE43" s="67"/>
      <c r="IF43" s="67"/>
      <c r="IG43" s="67"/>
      <c r="IH43" s="67"/>
      <c r="II43" s="67"/>
      <c r="IJ43" s="67"/>
      <c r="IK43" s="67"/>
      <c r="IL43" s="67"/>
      <c r="IM43" s="67"/>
      <c r="IN43" s="67"/>
      <c r="IO43" s="67"/>
      <c r="IP43" s="67"/>
      <c r="IQ43" s="67"/>
      <c r="IR43" s="67"/>
      <c r="IS43" s="67"/>
      <c r="IT43" s="67"/>
      <c r="IU43" s="67"/>
      <c r="IV43" s="67"/>
    </row>
    <row r="44" spans="1:256" s="64" customFormat="1">
      <c r="C44" s="751"/>
      <c r="D44" s="59"/>
      <c r="E44" s="59" t="s">
        <v>828</v>
      </c>
      <c r="F44" s="59"/>
      <c r="G44" s="59"/>
      <c r="H44" s="59"/>
      <c r="I44" s="59"/>
      <c r="J44" s="59"/>
      <c r="K44" s="59"/>
      <c r="L44" s="59"/>
      <c r="M44" s="59"/>
      <c r="N44" s="747"/>
      <c r="O44" s="752"/>
      <c r="P44" s="752"/>
      <c r="Q44" s="752"/>
      <c r="R44" s="752"/>
      <c r="S44" s="752"/>
      <c r="T44" s="752"/>
      <c r="U44" s="752"/>
      <c r="V44" s="747"/>
      <c r="W44" s="59"/>
      <c r="X44" s="59"/>
      <c r="Y44" s="59"/>
      <c r="Z44" s="59"/>
      <c r="AA44" s="59"/>
      <c r="AB44" s="753"/>
      <c r="AD44" s="59"/>
    </row>
    <row r="45" spans="1:256" s="64" customFormat="1" ht="6.6" customHeight="1">
      <c r="C45" s="751"/>
      <c r="D45" s="59"/>
      <c r="E45" s="59"/>
      <c r="F45" s="59"/>
      <c r="G45" s="59"/>
      <c r="H45" s="59"/>
      <c r="I45" s="59"/>
      <c r="J45" s="59"/>
      <c r="K45" s="59"/>
      <c r="L45" s="59"/>
      <c r="M45" s="59"/>
      <c r="N45" s="747"/>
      <c r="O45" s="752"/>
      <c r="P45" s="752"/>
      <c r="Q45" s="752"/>
      <c r="R45" s="752"/>
      <c r="S45" s="752"/>
      <c r="T45" s="752"/>
      <c r="U45" s="752"/>
      <c r="V45" s="747"/>
      <c r="W45" s="59"/>
      <c r="X45" s="59"/>
      <c r="Y45" s="59"/>
      <c r="Z45" s="59"/>
      <c r="AA45" s="59"/>
      <c r="AB45" s="753"/>
      <c r="AD45" s="59"/>
    </row>
    <row r="46" spans="1:256" ht="20.25" customHeight="1">
      <c r="A46" s="64"/>
      <c r="B46" s="64"/>
      <c r="C46" s="414"/>
      <c r="D46" s="1735" t="s">
        <v>113</v>
      </c>
      <c r="E46" s="1735"/>
      <c r="F46" s="1735"/>
      <c r="G46" s="1735"/>
      <c r="H46" s="1735"/>
      <c r="I46" s="1735"/>
      <c r="J46" s="1735"/>
      <c r="K46" s="59" t="s">
        <v>6</v>
      </c>
      <c r="L46" s="1854"/>
      <c r="M46" s="1854"/>
      <c r="N46" s="1854"/>
      <c r="O46" s="1854"/>
      <c r="P46" s="1854"/>
      <c r="Q46" s="1854"/>
      <c r="R46" s="1854"/>
      <c r="S46" s="1854"/>
      <c r="T46" s="1854"/>
      <c r="U46" s="1854"/>
      <c r="V46" s="1854"/>
      <c r="W46" s="1854"/>
      <c r="X46" s="1854"/>
      <c r="Y46" s="1854"/>
      <c r="Z46" s="1854"/>
      <c r="AA46" s="1854"/>
      <c r="AB46" s="415" t="s">
        <v>11</v>
      </c>
      <c r="AC46" s="64"/>
      <c r="AD46" s="59"/>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row>
    <row r="47" spans="1:256" ht="53.25" customHeight="1">
      <c r="A47" s="64"/>
      <c r="B47" s="64"/>
      <c r="C47" s="71"/>
      <c r="D47" s="1832" t="s">
        <v>597</v>
      </c>
      <c r="E47" s="1832"/>
      <c r="F47" s="1832"/>
      <c r="G47" s="1832"/>
      <c r="H47" s="1832"/>
      <c r="I47" s="1832"/>
      <c r="J47" s="1832"/>
      <c r="K47" s="72"/>
      <c r="L47" s="1855"/>
      <c r="M47" s="1855"/>
      <c r="N47" s="1855"/>
      <c r="O47" s="1855"/>
      <c r="P47" s="1855"/>
      <c r="Q47" s="1855"/>
      <c r="R47" s="1855"/>
      <c r="S47" s="1855"/>
      <c r="T47" s="1855"/>
      <c r="U47" s="1855"/>
      <c r="V47" s="1855"/>
      <c r="W47" s="1855"/>
      <c r="X47" s="1855"/>
      <c r="Y47" s="1855"/>
      <c r="Z47" s="1855"/>
      <c r="AA47" s="1855"/>
      <c r="AB47" s="152"/>
      <c r="AC47" s="64"/>
      <c r="AD47" s="59"/>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row>
    <row r="48" spans="1:256" ht="13.5" customHeight="1">
      <c r="B48" s="5" t="s">
        <v>790</v>
      </c>
      <c r="X48" s="292"/>
      <c r="Y48" s="292"/>
      <c r="Z48" s="292"/>
      <c r="AA48" s="292"/>
      <c r="AB48" s="292"/>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row>
    <row r="49" spans="3:30" ht="13.5" customHeight="1">
      <c r="C49" s="1918" t="s">
        <v>249</v>
      </c>
      <c r="D49" s="1918"/>
      <c r="E49" s="1739" t="s">
        <v>250</v>
      </c>
      <c r="F49" s="1740"/>
      <c r="G49" s="1740"/>
      <c r="H49" s="1740"/>
      <c r="I49" s="1740"/>
      <c r="J49" s="1741"/>
      <c r="K49" s="1920">
        <f>L34</f>
        <v>0</v>
      </c>
      <c r="L49" s="1921"/>
      <c r="M49" s="1921"/>
      <c r="N49" s="1921"/>
      <c r="O49" s="1921"/>
      <c r="P49" s="1921"/>
      <c r="Q49" s="1921"/>
      <c r="R49" s="1857" t="s">
        <v>76</v>
      </c>
      <c r="S49" s="1740"/>
      <c r="T49" s="1899" t="s">
        <v>251</v>
      </c>
      <c r="U49" s="1900"/>
      <c r="V49" s="1901"/>
      <c r="W49" s="1899" t="s">
        <v>252</v>
      </c>
      <c r="X49" s="1900"/>
      <c r="Y49" s="1900"/>
      <c r="Z49" s="1900"/>
      <c r="AA49" s="1900"/>
      <c r="AB49" s="1901"/>
    </row>
    <row r="50" spans="3:30" ht="13.5" customHeight="1">
      <c r="C50" s="1919"/>
      <c r="D50" s="1919"/>
      <c r="E50" s="1794"/>
      <c r="F50" s="1795"/>
      <c r="G50" s="1795"/>
      <c r="H50" s="1795"/>
      <c r="I50" s="1795"/>
      <c r="J50" s="1851"/>
      <c r="K50" s="1827" t="s">
        <v>253</v>
      </c>
      <c r="L50" s="1828"/>
      <c r="M50" s="1829"/>
      <c r="N50" s="1754" t="s">
        <v>58</v>
      </c>
      <c r="O50" s="1830"/>
      <c r="P50" s="1831" t="s">
        <v>254</v>
      </c>
      <c r="Q50" s="1739"/>
      <c r="R50" s="1858"/>
      <c r="S50" s="1795"/>
      <c r="T50" s="1902"/>
      <c r="U50" s="1903"/>
      <c r="V50" s="1904"/>
      <c r="W50" s="1905"/>
      <c r="X50" s="1906"/>
      <c r="Y50" s="1906"/>
      <c r="Z50" s="1906"/>
      <c r="AA50" s="1906"/>
      <c r="AB50" s="1907"/>
      <c r="AD50" s="56"/>
    </row>
    <row r="51" spans="3:30" ht="13.5" customHeight="1">
      <c r="C51" s="1752">
        <v>1</v>
      </c>
      <c r="D51" s="1752"/>
      <c r="E51" s="1862">
        <f>K49</f>
        <v>0</v>
      </c>
      <c r="F51" s="1863"/>
      <c r="G51" s="1863"/>
      <c r="H51" s="1863"/>
      <c r="I51" s="1863"/>
      <c r="J51" s="1864"/>
      <c r="K51" s="1865"/>
      <c r="L51" s="1866"/>
      <c r="M51" s="1867"/>
      <c r="N51" s="1868">
        <f t="shared" ref="N51:N60" si="0">E51*R51/100</f>
        <v>0</v>
      </c>
      <c r="O51" s="1868"/>
      <c r="P51" s="1869">
        <f t="shared" ref="P51:P61" si="1">K51+N51</f>
        <v>0</v>
      </c>
      <c r="Q51" s="1870"/>
      <c r="R51" s="132"/>
      <c r="S51" s="133" t="s">
        <v>54</v>
      </c>
      <c r="T51" s="1754">
        <f t="shared" ref="T51:T60" si="2">P51/12</f>
        <v>0</v>
      </c>
      <c r="U51" s="1755"/>
      <c r="V51" s="1830"/>
      <c r="W51" s="1859"/>
      <c r="X51" s="1860"/>
      <c r="Y51" s="1860"/>
      <c r="Z51" s="1860"/>
      <c r="AA51" s="1860"/>
      <c r="AB51" s="1861"/>
      <c r="AD51" s="56"/>
    </row>
    <row r="52" spans="3:30" ht="13.5" customHeight="1">
      <c r="C52" s="1754">
        <v>2</v>
      </c>
      <c r="D52" s="1830"/>
      <c r="E52" s="1862">
        <f>E51-K51</f>
        <v>0</v>
      </c>
      <c r="F52" s="1863"/>
      <c r="G52" s="1863"/>
      <c r="H52" s="1863"/>
      <c r="I52" s="1863"/>
      <c r="J52" s="1864"/>
      <c r="K52" s="1865"/>
      <c r="L52" s="1866"/>
      <c r="M52" s="1867"/>
      <c r="N52" s="1868">
        <f t="shared" si="0"/>
        <v>0</v>
      </c>
      <c r="O52" s="1868"/>
      <c r="P52" s="1869">
        <f t="shared" si="1"/>
        <v>0</v>
      </c>
      <c r="Q52" s="1870"/>
      <c r="R52" s="132"/>
      <c r="S52" s="133" t="s">
        <v>54</v>
      </c>
      <c r="T52" s="1754">
        <f t="shared" si="2"/>
        <v>0</v>
      </c>
      <c r="U52" s="1755"/>
      <c r="V52" s="1830"/>
      <c r="W52" s="1859"/>
      <c r="X52" s="1860"/>
      <c r="Y52" s="1860"/>
      <c r="Z52" s="1860"/>
      <c r="AA52" s="1860"/>
      <c r="AB52" s="1861"/>
      <c r="AD52" s="56"/>
    </row>
    <row r="53" spans="3:30" ht="13.5" customHeight="1">
      <c r="C53" s="1752">
        <v>3</v>
      </c>
      <c r="D53" s="1752"/>
      <c r="E53" s="1862">
        <f>E52-K52</f>
        <v>0</v>
      </c>
      <c r="F53" s="1863"/>
      <c r="G53" s="1863"/>
      <c r="H53" s="1863"/>
      <c r="I53" s="1863"/>
      <c r="J53" s="1864"/>
      <c r="K53" s="1865"/>
      <c r="L53" s="1866"/>
      <c r="M53" s="1867"/>
      <c r="N53" s="1868">
        <f t="shared" si="0"/>
        <v>0</v>
      </c>
      <c r="O53" s="1868"/>
      <c r="P53" s="1869">
        <f t="shared" si="1"/>
        <v>0</v>
      </c>
      <c r="Q53" s="1870"/>
      <c r="R53" s="132"/>
      <c r="S53" s="133" t="s">
        <v>54</v>
      </c>
      <c r="T53" s="1754">
        <f t="shared" si="2"/>
        <v>0</v>
      </c>
      <c r="U53" s="1755"/>
      <c r="V53" s="1830"/>
      <c r="W53" s="1859"/>
      <c r="X53" s="1860"/>
      <c r="Y53" s="1860"/>
      <c r="Z53" s="1860"/>
      <c r="AA53" s="1860"/>
      <c r="AB53" s="1861"/>
      <c r="AD53" s="56"/>
    </row>
    <row r="54" spans="3:30" ht="13.5" customHeight="1">
      <c r="C54" s="1754">
        <v>4</v>
      </c>
      <c r="D54" s="1830"/>
      <c r="E54" s="1862">
        <f t="shared" ref="E54:E60" si="3">E53-K53</f>
        <v>0</v>
      </c>
      <c r="F54" s="1863"/>
      <c r="G54" s="1863"/>
      <c r="H54" s="1863"/>
      <c r="I54" s="1863"/>
      <c r="J54" s="1864"/>
      <c r="K54" s="1865"/>
      <c r="L54" s="1866"/>
      <c r="M54" s="1867"/>
      <c r="N54" s="1868">
        <f t="shared" si="0"/>
        <v>0</v>
      </c>
      <c r="O54" s="1868"/>
      <c r="P54" s="1869">
        <f t="shared" si="1"/>
        <v>0</v>
      </c>
      <c r="Q54" s="1870"/>
      <c r="R54" s="132"/>
      <c r="S54" s="133" t="s">
        <v>54</v>
      </c>
      <c r="T54" s="1754">
        <f t="shared" si="2"/>
        <v>0</v>
      </c>
      <c r="U54" s="1755"/>
      <c r="V54" s="1830"/>
      <c r="W54" s="1859"/>
      <c r="X54" s="1860"/>
      <c r="Y54" s="1860"/>
      <c r="Z54" s="1860"/>
      <c r="AA54" s="1860"/>
      <c r="AB54" s="1861"/>
      <c r="AD54" s="56"/>
    </row>
    <row r="55" spans="3:30" ht="13.5" customHeight="1">
      <c r="C55" s="1752">
        <v>5</v>
      </c>
      <c r="D55" s="1752"/>
      <c r="E55" s="1862">
        <f t="shared" si="3"/>
        <v>0</v>
      </c>
      <c r="F55" s="1863"/>
      <c r="G55" s="1863"/>
      <c r="H55" s="1863"/>
      <c r="I55" s="1863"/>
      <c r="J55" s="1864"/>
      <c r="K55" s="1865"/>
      <c r="L55" s="1866"/>
      <c r="M55" s="1867"/>
      <c r="N55" s="1868">
        <f t="shared" si="0"/>
        <v>0</v>
      </c>
      <c r="O55" s="1868"/>
      <c r="P55" s="1869">
        <f t="shared" si="1"/>
        <v>0</v>
      </c>
      <c r="Q55" s="1870"/>
      <c r="R55" s="132"/>
      <c r="S55" s="133" t="s">
        <v>54</v>
      </c>
      <c r="T55" s="1754">
        <f t="shared" si="2"/>
        <v>0</v>
      </c>
      <c r="U55" s="1755"/>
      <c r="V55" s="1830"/>
      <c r="W55" s="1859"/>
      <c r="X55" s="1860"/>
      <c r="Y55" s="1860"/>
      <c r="Z55" s="1860"/>
      <c r="AA55" s="1860"/>
      <c r="AB55" s="1861"/>
      <c r="AD55" s="56"/>
    </row>
    <row r="56" spans="3:30" ht="13.5" customHeight="1">
      <c r="C56" s="1754">
        <v>6</v>
      </c>
      <c r="D56" s="1830"/>
      <c r="E56" s="1862">
        <f t="shared" si="3"/>
        <v>0</v>
      </c>
      <c r="F56" s="1863"/>
      <c r="G56" s="1863"/>
      <c r="H56" s="1863"/>
      <c r="I56" s="1863"/>
      <c r="J56" s="1864"/>
      <c r="K56" s="1865"/>
      <c r="L56" s="1866"/>
      <c r="M56" s="1867"/>
      <c r="N56" s="1868">
        <f t="shared" si="0"/>
        <v>0</v>
      </c>
      <c r="O56" s="1868"/>
      <c r="P56" s="1869">
        <f t="shared" si="1"/>
        <v>0</v>
      </c>
      <c r="Q56" s="1870"/>
      <c r="R56" s="132"/>
      <c r="S56" s="133" t="s">
        <v>54</v>
      </c>
      <c r="T56" s="1754">
        <f t="shared" si="2"/>
        <v>0</v>
      </c>
      <c r="U56" s="1755"/>
      <c r="V56" s="1830"/>
      <c r="W56" s="1859"/>
      <c r="X56" s="1860"/>
      <c r="Y56" s="1860"/>
      <c r="Z56" s="1860"/>
      <c r="AA56" s="1860"/>
      <c r="AB56" s="1861"/>
      <c r="AD56" s="56"/>
    </row>
    <row r="57" spans="3:30" ht="13.5" customHeight="1">
      <c r="C57" s="1752">
        <v>7</v>
      </c>
      <c r="D57" s="1752"/>
      <c r="E57" s="1862">
        <f t="shared" si="3"/>
        <v>0</v>
      </c>
      <c r="F57" s="1863"/>
      <c r="G57" s="1863"/>
      <c r="H57" s="1863"/>
      <c r="I57" s="1863"/>
      <c r="J57" s="1864"/>
      <c r="K57" s="1865"/>
      <c r="L57" s="1866"/>
      <c r="M57" s="1867"/>
      <c r="N57" s="1868">
        <f t="shared" si="0"/>
        <v>0</v>
      </c>
      <c r="O57" s="1868"/>
      <c r="P57" s="1869">
        <f t="shared" si="1"/>
        <v>0</v>
      </c>
      <c r="Q57" s="1870"/>
      <c r="R57" s="132"/>
      <c r="S57" s="133" t="s">
        <v>54</v>
      </c>
      <c r="T57" s="1754">
        <f t="shared" si="2"/>
        <v>0</v>
      </c>
      <c r="U57" s="1755"/>
      <c r="V57" s="1830"/>
      <c r="W57" s="1859"/>
      <c r="X57" s="1860"/>
      <c r="Y57" s="1860"/>
      <c r="Z57" s="1860"/>
      <c r="AA57" s="1860"/>
      <c r="AB57" s="1861"/>
      <c r="AD57" s="56"/>
    </row>
    <row r="58" spans="3:30" ht="13.5" customHeight="1">
      <c r="C58" s="1754">
        <v>8</v>
      </c>
      <c r="D58" s="1830"/>
      <c r="E58" s="1862">
        <f t="shared" si="3"/>
        <v>0</v>
      </c>
      <c r="F58" s="1863"/>
      <c r="G58" s="1863"/>
      <c r="H58" s="1863"/>
      <c r="I58" s="1863"/>
      <c r="J58" s="1864"/>
      <c r="K58" s="1865"/>
      <c r="L58" s="1866"/>
      <c r="M58" s="1867"/>
      <c r="N58" s="1868">
        <f t="shared" si="0"/>
        <v>0</v>
      </c>
      <c r="O58" s="1868"/>
      <c r="P58" s="1869">
        <f t="shared" si="1"/>
        <v>0</v>
      </c>
      <c r="Q58" s="1870"/>
      <c r="R58" s="132"/>
      <c r="S58" s="133" t="s">
        <v>54</v>
      </c>
      <c r="T58" s="1754">
        <f t="shared" si="2"/>
        <v>0</v>
      </c>
      <c r="U58" s="1755"/>
      <c r="V58" s="1830"/>
      <c r="W58" s="1859"/>
      <c r="X58" s="1860"/>
      <c r="Y58" s="1860"/>
      <c r="Z58" s="1860"/>
      <c r="AA58" s="1860"/>
      <c r="AB58" s="1861"/>
      <c r="AD58" s="56"/>
    </row>
    <row r="59" spans="3:30" ht="13.5" customHeight="1">
      <c r="C59" s="1752">
        <v>9</v>
      </c>
      <c r="D59" s="1752"/>
      <c r="E59" s="1862">
        <f t="shared" si="3"/>
        <v>0</v>
      </c>
      <c r="F59" s="1863"/>
      <c r="G59" s="1863"/>
      <c r="H59" s="1863"/>
      <c r="I59" s="1863"/>
      <c r="J59" s="1863"/>
      <c r="K59" s="1865"/>
      <c r="L59" s="1866"/>
      <c r="M59" s="1867"/>
      <c r="N59" s="1868">
        <f t="shared" si="0"/>
        <v>0</v>
      </c>
      <c r="O59" s="1868"/>
      <c r="P59" s="1869">
        <f t="shared" si="1"/>
        <v>0</v>
      </c>
      <c r="Q59" s="1870"/>
      <c r="R59" s="132"/>
      <c r="S59" s="133" t="s">
        <v>54</v>
      </c>
      <c r="T59" s="1754">
        <f t="shared" si="2"/>
        <v>0</v>
      </c>
      <c r="U59" s="1755"/>
      <c r="V59" s="1830"/>
      <c r="W59" s="1859"/>
      <c r="X59" s="1860"/>
      <c r="Y59" s="1860"/>
      <c r="Z59" s="1860"/>
      <c r="AA59" s="1860"/>
      <c r="AB59" s="1861"/>
      <c r="AD59" s="56"/>
    </row>
    <row r="60" spans="3:30" ht="13.5" thickBot="1">
      <c r="C60" s="1752">
        <v>10</v>
      </c>
      <c r="D60" s="1752"/>
      <c r="E60" s="1862">
        <f t="shared" si="3"/>
        <v>0</v>
      </c>
      <c r="F60" s="1863"/>
      <c r="G60" s="1863"/>
      <c r="H60" s="1863"/>
      <c r="I60" s="1863"/>
      <c r="J60" s="1863"/>
      <c r="K60" s="1865"/>
      <c r="L60" s="1866"/>
      <c r="M60" s="1867"/>
      <c r="N60" s="1868">
        <f t="shared" si="0"/>
        <v>0</v>
      </c>
      <c r="O60" s="1868"/>
      <c r="P60" s="1869">
        <f t="shared" si="1"/>
        <v>0</v>
      </c>
      <c r="Q60" s="1870"/>
      <c r="R60" s="132"/>
      <c r="S60" s="133" t="s">
        <v>54</v>
      </c>
      <c r="T60" s="1754">
        <f t="shared" si="2"/>
        <v>0</v>
      </c>
      <c r="U60" s="1755"/>
      <c r="V60" s="1830"/>
      <c r="W60" s="1909"/>
      <c r="X60" s="1910"/>
      <c r="Y60" s="1910"/>
      <c r="Z60" s="1910"/>
      <c r="AA60" s="1910"/>
      <c r="AB60" s="1911"/>
      <c r="AD60" s="56"/>
    </row>
    <row r="61" spans="3:30" ht="13.5" thickTop="1">
      <c r="C61" s="1912" t="s">
        <v>255</v>
      </c>
      <c r="D61" s="1912"/>
      <c r="E61" s="1913"/>
      <c r="F61" s="1914"/>
      <c r="G61" s="1914"/>
      <c r="H61" s="1914"/>
      <c r="I61" s="1914"/>
      <c r="J61" s="1915"/>
      <c r="K61" s="1913">
        <f>SUM(K51:M60)</f>
        <v>0</v>
      </c>
      <c r="L61" s="1914"/>
      <c r="M61" s="1915"/>
      <c r="N61" s="1913">
        <f>N51+N52+N53+N54+N55+N56+N57+N58+N59+N60</f>
        <v>0</v>
      </c>
      <c r="O61" s="1915"/>
      <c r="P61" s="1913">
        <f t="shared" si="1"/>
        <v>0</v>
      </c>
      <c r="Q61" s="1914"/>
      <c r="R61" s="1916"/>
      <c r="S61" s="1917"/>
      <c r="T61" s="1917"/>
      <c r="U61" s="1917"/>
      <c r="V61" s="1917"/>
      <c r="W61" s="1795"/>
      <c r="X61" s="1795"/>
      <c r="Y61" s="1795"/>
      <c r="Z61" s="1795"/>
      <c r="AA61" s="1795"/>
      <c r="AB61" s="1851"/>
      <c r="AD61" s="56"/>
    </row>
    <row r="62" spans="3:30">
      <c r="C62" s="63"/>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D62" s="56"/>
    </row>
    <row r="63" spans="3:30">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D63" s="56"/>
    </row>
    <row r="64" spans="3:30">
      <c r="C64" s="58"/>
      <c r="D64" s="58"/>
      <c r="E64" s="58"/>
      <c r="F64" s="58"/>
      <c r="G64" s="58"/>
      <c r="H64" s="58"/>
      <c r="I64" s="58"/>
      <c r="J64" s="58"/>
      <c r="K64" s="58"/>
      <c r="L64" s="58"/>
      <c r="M64" s="58"/>
      <c r="N64" s="58"/>
      <c r="O64" s="58"/>
      <c r="P64" s="58"/>
      <c r="Q64" s="58"/>
      <c r="X64" s="58"/>
      <c r="Y64" s="58"/>
      <c r="Z64" s="58"/>
      <c r="AA64" s="58"/>
      <c r="AB64" s="58"/>
      <c r="AD64" s="56"/>
    </row>
  </sheetData>
  <mergeCells count="219">
    <mergeCell ref="L7:O7"/>
    <mergeCell ref="Q5:T5"/>
    <mergeCell ref="W60:AB60"/>
    <mergeCell ref="C61:D61"/>
    <mergeCell ref="E61:J61"/>
    <mergeCell ref="K61:M61"/>
    <mergeCell ref="N61:O61"/>
    <mergeCell ref="P61:Q61"/>
    <mergeCell ref="R61:S61"/>
    <mergeCell ref="T61:V61"/>
    <mergeCell ref="W61:AB61"/>
    <mergeCell ref="C60:D60"/>
    <mergeCell ref="E60:J60"/>
    <mergeCell ref="K60:M60"/>
    <mergeCell ref="N60:O60"/>
    <mergeCell ref="P60:Q60"/>
    <mergeCell ref="T60:V60"/>
    <mergeCell ref="T59:V59"/>
    <mergeCell ref="W59:AB59"/>
    <mergeCell ref="P58:Q58"/>
    <mergeCell ref="T58:V58"/>
    <mergeCell ref="C49:D50"/>
    <mergeCell ref="E49:J50"/>
    <mergeCell ref="K49:Q49"/>
    <mergeCell ref="T49:V50"/>
    <mergeCell ref="W49:AB50"/>
    <mergeCell ref="C59:D59"/>
    <mergeCell ref="E59:J59"/>
    <mergeCell ref="K59:M59"/>
    <mergeCell ref="N59:O59"/>
    <mergeCell ref="P59:Q59"/>
    <mergeCell ref="W57:AB57"/>
    <mergeCell ref="C58:D58"/>
    <mergeCell ref="E58:J58"/>
    <mergeCell ref="K58:M58"/>
    <mergeCell ref="N58:O58"/>
    <mergeCell ref="W58:AB58"/>
    <mergeCell ref="C57:D57"/>
    <mergeCell ref="E57:J57"/>
    <mergeCell ref="K57:M57"/>
    <mergeCell ref="N57:O57"/>
    <mergeCell ref="P57:Q57"/>
    <mergeCell ref="T57:V57"/>
    <mergeCell ref="W55:AB55"/>
    <mergeCell ref="C56:D56"/>
    <mergeCell ref="E56:J56"/>
    <mergeCell ref="K56:M56"/>
    <mergeCell ref="N56:O56"/>
    <mergeCell ref="C32:K33"/>
    <mergeCell ref="L32:P33"/>
    <mergeCell ref="Q32:U33"/>
    <mergeCell ref="C36:C38"/>
    <mergeCell ref="L38:P38"/>
    <mergeCell ref="Q38:U38"/>
    <mergeCell ref="L36:P36"/>
    <mergeCell ref="Q36:U36"/>
    <mergeCell ref="V32:AB32"/>
    <mergeCell ref="V33:AB33"/>
    <mergeCell ref="P56:Q56"/>
    <mergeCell ref="T56:V56"/>
    <mergeCell ref="W56:AB56"/>
    <mergeCell ref="C55:D55"/>
    <mergeCell ref="E55:J55"/>
    <mergeCell ref="K55:M55"/>
    <mergeCell ref="N55:O55"/>
    <mergeCell ref="P55:Q55"/>
    <mergeCell ref="T55:V55"/>
    <mergeCell ref="W53:AB53"/>
    <mergeCell ref="C54:D54"/>
    <mergeCell ref="E54:J54"/>
    <mergeCell ref="K54:M54"/>
    <mergeCell ref="N54:O54"/>
    <mergeCell ref="P54:Q54"/>
    <mergeCell ref="T54:V54"/>
    <mergeCell ref="W54:AB54"/>
    <mergeCell ref="C53:D53"/>
    <mergeCell ref="E53:J53"/>
    <mergeCell ref="K53:M53"/>
    <mergeCell ref="N53:O53"/>
    <mergeCell ref="P53:Q53"/>
    <mergeCell ref="T53:V53"/>
    <mergeCell ref="W51:AB51"/>
    <mergeCell ref="C52:D52"/>
    <mergeCell ref="E52:J52"/>
    <mergeCell ref="K52:M52"/>
    <mergeCell ref="N52:O52"/>
    <mergeCell ref="P52:Q52"/>
    <mergeCell ref="T52:V52"/>
    <mergeCell ref="W52:AB52"/>
    <mergeCell ref="C51:D51"/>
    <mergeCell ref="E51:J51"/>
    <mergeCell ref="K51:M51"/>
    <mergeCell ref="N51:O51"/>
    <mergeCell ref="P51:Q51"/>
    <mergeCell ref="T51:V51"/>
    <mergeCell ref="K50:M50"/>
    <mergeCell ref="N50:O50"/>
    <mergeCell ref="P50:Q50"/>
    <mergeCell ref="D47:J47"/>
    <mergeCell ref="L37:P37"/>
    <mergeCell ref="Q37:U37"/>
    <mergeCell ref="V37:AB37"/>
    <mergeCell ref="L34:P34"/>
    <mergeCell ref="Q34:U34"/>
    <mergeCell ref="V34:AB34"/>
    <mergeCell ref="L35:P35"/>
    <mergeCell ref="Q35:U35"/>
    <mergeCell ref="V35:AB35"/>
    <mergeCell ref="V36:AB36"/>
    <mergeCell ref="V38:AB38"/>
    <mergeCell ref="C39:K39"/>
    <mergeCell ref="L39:P39"/>
    <mergeCell ref="Q39:U39"/>
    <mergeCell ref="V39:AB39"/>
    <mergeCell ref="D46:J46"/>
    <mergeCell ref="L46:AA46"/>
    <mergeCell ref="L47:AA47"/>
    <mergeCell ref="O43:U43"/>
    <mergeCell ref="R49:S50"/>
    <mergeCell ref="L29:P29"/>
    <mergeCell ref="Q29:U29"/>
    <mergeCell ref="V29:AB29"/>
    <mergeCell ref="C30:C31"/>
    <mergeCell ref="L30:P30"/>
    <mergeCell ref="Q30:U30"/>
    <mergeCell ref="V30:AB30"/>
    <mergeCell ref="L31:P31"/>
    <mergeCell ref="Q31:U31"/>
    <mergeCell ref="V31:AB31"/>
    <mergeCell ref="C26:K26"/>
    <mergeCell ref="L26:P26"/>
    <mergeCell ref="Q26:U26"/>
    <mergeCell ref="V26:AB26"/>
    <mergeCell ref="C28:K28"/>
    <mergeCell ref="L28:P28"/>
    <mergeCell ref="Q28:U28"/>
    <mergeCell ref="V28:AB28"/>
    <mergeCell ref="L24:P24"/>
    <mergeCell ref="Q24:U24"/>
    <mergeCell ref="V24:AB24"/>
    <mergeCell ref="D25:E25"/>
    <mergeCell ref="F25:J25"/>
    <mergeCell ref="L25:P25"/>
    <mergeCell ref="Q25:U25"/>
    <mergeCell ref="V25:AB25"/>
    <mergeCell ref="Q21:U21"/>
    <mergeCell ref="V21:AB21"/>
    <mergeCell ref="C22:K22"/>
    <mergeCell ref="L22:P22"/>
    <mergeCell ref="Q22:U22"/>
    <mergeCell ref="V22:AB22"/>
    <mergeCell ref="C23:C25"/>
    <mergeCell ref="D23:K23"/>
    <mergeCell ref="L23:P23"/>
    <mergeCell ref="Q23:U23"/>
    <mergeCell ref="V23:AB23"/>
    <mergeCell ref="D24:K24"/>
    <mergeCell ref="L18:P18"/>
    <mergeCell ref="Q18:U18"/>
    <mergeCell ref="V18:AB18"/>
    <mergeCell ref="D19:K19"/>
    <mergeCell ref="L19:P19"/>
    <mergeCell ref="Q19:U19"/>
    <mergeCell ref="V19:AB19"/>
    <mergeCell ref="C16:C21"/>
    <mergeCell ref="D16:K16"/>
    <mergeCell ref="L16:P16"/>
    <mergeCell ref="Q16:U16"/>
    <mergeCell ref="V16:AB16"/>
    <mergeCell ref="D17:K17"/>
    <mergeCell ref="L17:P17"/>
    <mergeCell ref="Q17:U17"/>
    <mergeCell ref="V17:AB17"/>
    <mergeCell ref="D18:K18"/>
    <mergeCell ref="D20:K20"/>
    <mergeCell ref="L20:P20"/>
    <mergeCell ref="Q20:U20"/>
    <mergeCell ref="V20:AB20"/>
    <mergeCell ref="D21:E21"/>
    <mergeCell ref="F21:J21"/>
    <mergeCell ref="L21:P21"/>
    <mergeCell ref="L13:P13"/>
    <mergeCell ref="F14:J14"/>
    <mergeCell ref="L14:P14"/>
    <mergeCell ref="Q14:U14"/>
    <mergeCell ref="V14:AB14"/>
    <mergeCell ref="C15:K15"/>
    <mergeCell ref="L15:P15"/>
    <mergeCell ref="Q15:U15"/>
    <mergeCell ref="V15:AB15"/>
    <mergeCell ref="C13:C14"/>
    <mergeCell ref="D13:K13"/>
    <mergeCell ref="Q13:U13"/>
    <mergeCell ref="V13:AB13"/>
    <mergeCell ref="D14:E14"/>
    <mergeCell ref="B2:AB2"/>
    <mergeCell ref="I4:K4"/>
    <mergeCell ref="M4:O4"/>
    <mergeCell ref="C11:K11"/>
    <mergeCell ref="L11:P11"/>
    <mergeCell ref="Q11:U11"/>
    <mergeCell ref="V11:AB11"/>
    <mergeCell ref="C12:K12"/>
    <mergeCell ref="L12:P12"/>
    <mergeCell ref="Q12:U12"/>
    <mergeCell ref="V12:AB12"/>
    <mergeCell ref="U5:X5"/>
    <mergeCell ref="Y5:AB5"/>
    <mergeCell ref="Q6:S6"/>
    <mergeCell ref="Q7:S7"/>
    <mergeCell ref="U6:W6"/>
    <mergeCell ref="Y6:AA6"/>
    <mergeCell ref="U7:W7"/>
    <mergeCell ref="Y7:AA7"/>
    <mergeCell ref="C5:K5"/>
    <mergeCell ref="L5:P5"/>
    <mergeCell ref="C6:K6"/>
    <mergeCell ref="L6:O6"/>
    <mergeCell ref="C7:K7"/>
  </mergeCells>
  <phoneticPr fontId="3"/>
  <printOptions horizontalCentered="1" verticalCentered="1"/>
  <pageMargins left="0.39370078740157483" right="0" top="0.39370078740157483" bottom="0.39370078740157483" header="0" footer="0"/>
  <pageSetup paperSize="9" scale="88"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5"/>
  </sheetPr>
  <dimension ref="B1:AJ69"/>
  <sheetViews>
    <sheetView view="pageBreakPreview" zoomScale="40" zoomScaleNormal="100" zoomScaleSheetLayoutView="40" workbookViewId="0">
      <selection activeCell="AP34" sqref="AP34"/>
    </sheetView>
  </sheetViews>
  <sheetFormatPr defaultColWidth="9" defaultRowHeight="13.5"/>
  <cols>
    <col min="1" max="1" width="3.875" style="427" customWidth="1"/>
    <col min="2" max="2" width="15.5" style="427" customWidth="1"/>
    <col min="3" max="29" width="3.375" style="427" customWidth="1"/>
    <col min="30" max="30" width="24.125" style="427" customWidth="1"/>
    <col min="31" max="31" width="13.5" style="427" customWidth="1"/>
    <col min="32" max="32" width="21.5" style="427" customWidth="1"/>
    <col min="33" max="33" width="24.25" style="427" customWidth="1"/>
    <col min="34" max="16384" width="9" style="427"/>
  </cols>
  <sheetData>
    <row r="1" spans="2:36" s="579" customFormat="1" ht="33.75" customHeight="1">
      <c r="B1" s="1065" t="s">
        <v>877</v>
      </c>
      <c r="C1" s="1066"/>
      <c r="D1" s="1066"/>
      <c r="E1" s="1066"/>
      <c r="F1" s="1066"/>
      <c r="G1" s="1066"/>
      <c r="H1" s="1066"/>
      <c r="I1" s="1066"/>
      <c r="J1" s="1066"/>
      <c r="K1" s="1066"/>
      <c r="L1" s="1066"/>
      <c r="M1" s="1066"/>
      <c r="N1" s="1066"/>
      <c r="O1" s="1066"/>
      <c r="P1" s="1066"/>
      <c r="Q1" s="1066"/>
      <c r="R1" s="1066"/>
      <c r="S1" s="1066"/>
      <c r="T1" s="1066"/>
      <c r="U1" s="1066"/>
      <c r="V1" s="1066"/>
      <c r="W1" s="1066"/>
      <c r="X1" s="1066"/>
      <c r="Y1" s="1066"/>
      <c r="Z1" s="1066"/>
      <c r="AA1" s="1066"/>
      <c r="AB1" s="1066"/>
      <c r="AC1" s="1066"/>
      <c r="AD1" s="1066"/>
      <c r="AE1" s="1066"/>
      <c r="AF1" s="1066"/>
      <c r="AG1" s="1066"/>
      <c r="AH1" s="580"/>
      <c r="AI1" s="748"/>
      <c r="AJ1" s="749"/>
    </row>
    <row r="2" spans="2:36" s="579" customFormat="1" ht="33.75" customHeight="1">
      <c r="B2" s="1067" t="s">
        <v>807</v>
      </c>
      <c r="C2" s="1068"/>
      <c r="D2" s="1068"/>
      <c r="E2" s="1068"/>
      <c r="F2" s="1068"/>
      <c r="G2" s="1068"/>
      <c r="H2" s="1068"/>
      <c r="I2" s="1068"/>
      <c r="J2" s="1068"/>
      <c r="K2" s="1068"/>
      <c r="L2" s="1068"/>
      <c r="M2" s="1068"/>
      <c r="N2" s="1068"/>
      <c r="O2" s="1068"/>
      <c r="P2" s="1068"/>
      <c r="Q2" s="1068"/>
      <c r="R2" s="1068"/>
      <c r="S2" s="1068"/>
      <c r="T2" s="1068"/>
      <c r="U2" s="1068"/>
      <c r="V2" s="1068"/>
      <c r="W2" s="1068"/>
      <c r="X2" s="1068"/>
      <c r="Y2" s="1068"/>
      <c r="Z2" s="1068"/>
      <c r="AA2" s="1068"/>
      <c r="AB2" s="1068"/>
      <c r="AC2" s="1068"/>
      <c r="AD2" s="1068"/>
      <c r="AE2" s="1068"/>
      <c r="AF2" s="1068"/>
      <c r="AG2" s="1068"/>
      <c r="AH2" s="748"/>
      <c r="AI2" s="748"/>
      <c r="AJ2" s="749"/>
    </row>
    <row r="3" spans="2:36" s="579" customFormat="1" ht="33.75" customHeight="1">
      <c r="B3" s="1069" t="s">
        <v>670</v>
      </c>
      <c r="C3" s="1070"/>
      <c r="D3" s="1070"/>
      <c r="E3" s="1070"/>
      <c r="F3" s="1070"/>
      <c r="G3" s="1070"/>
      <c r="H3" s="1070"/>
      <c r="I3" s="1070"/>
      <c r="J3" s="1070"/>
      <c r="K3" s="1070"/>
      <c r="L3" s="1070"/>
      <c r="M3" s="1070"/>
      <c r="N3" s="1070"/>
      <c r="O3" s="1070"/>
      <c r="P3" s="1070"/>
      <c r="Q3" s="1070"/>
      <c r="R3" s="1070"/>
      <c r="S3" s="1070"/>
      <c r="T3" s="1070"/>
      <c r="U3" s="1070"/>
      <c r="V3" s="1070"/>
      <c r="W3" s="1070"/>
      <c r="X3" s="1070"/>
      <c r="Y3" s="1070"/>
      <c r="Z3" s="1070"/>
      <c r="AA3" s="1070"/>
      <c r="AB3" s="1070"/>
      <c r="AC3" s="1070"/>
      <c r="AD3" s="1070"/>
      <c r="AE3" s="1070"/>
      <c r="AF3" s="1070"/>
      <c r="AG3" s="1071"/>
    </row>
    <row r="4" spans="2:36" ht="27" customHeight="1">
      <c r="B4" s="428"/>
      <c r="C4" s="428"/>
      <c r="D4" s="428"/>
      <c r="E4" s="428"/>
      <c r="F4" s="428"/>
      <c r="G4" s="428"/>
      <c r="H4" s="428"/>
      <c r="I4" s="428"/>
      <c r="J4" s="428"/>
      <c r="K4" s="428"/>
      <c r="L4" s="428"/>
      <c r="M4" s="428"/>
      <c r="N4" s="428"/>
      <c r="O4" s="428"/>
      <c r="P4" s="428"/>
      <c r="Q4" s="428"/>
      <c r="R4" s="428"/>
      <c r="S4" s="428"/>
      <c r="T4" s="428"/>
      <c r="U4" s="428"/>
      <c r="V4" s="428"/>
      <c r="W4" s="428"/>
      <c r="X4" s="428"/>
      <c r="Y4" s="428"/>
      <c r="Z4" s="428"/>
      <c r="AA4" s="428"/>
      <c r="AB4" s="428"/>
      <c r="AC4" s="428"/>
      <c r="AD4" s="428"/>
    </row>
    <row r="5" spans="2:36" ht="20.25" customHeight="1">
      <c r="B5" s="432" t="s">
        <v>240</v>
      </c>
      <c r="C5" s="421"/>
      <c r="D5" s="421"/>
      <c r="E5" s="421"/>
      <c r="F5" s="421"/>
      <c r="G5" s="421"/>
      <c r="H5" s="421"/>
      <c r="I5" s="421"/>
      <c r="J5" s="421"/>
      <c r="K5" s="421"/>
      <c r="L5" s="421"/>
      <c r="M5" s="421"/>
      <c r="N5" s="421"/>
      <c r="O5" s="421"/>
      <c r="P5" s="421"/>
      <c r="Q5" s="421"/>
      <c r="R5" s="421"/>
      <c r="S5" s="421"/>
      <c r="T5" s="421"/>
      <c r="U5" s="421"/>
      <c r="V5" s="421"/>
      <c r="W5" s="421"/>
      <c r="X5" s="421"/>
      <c r="Y5" s="421"/>
      <c r="Z5" s="421"/>
      <c r="AA5" s="422"/>
      <c r="AB5" s="422"/>
      <c r="AC5" s="422"/>
      <c r="AD5" s="428"/>
    </row>
    <row r="6" spans="2:36" ht="20.25" customHeight="1">
      <c r="B6" s="432" t="s">
        <v>68</v>
      </c>
      <c r="C6" s="421"/>
      <c r="D6" s="421"/>
      <c r="E6" s="421"/>
      <c r="F6" s="421"/>
      <c r="G6" s="421"/>
      <c r="H6" s="421"/>
      <c r="I6" s="421"/>
      <c r="J6" s="421"/>
      <c r="K6" s="421"/>
      <c r="L6" s="421"/>
      <c r="M6" s="421"/>
      <c r="N6" s="421"/>
      <c r="O6" s="421"/>
      <c r="P6" s="421"/>
      <c r="Q6" s="421"/>
      <c r="R6" s="421"/>
      <c r="S6" s="421"/>
      <c r="T6" s="421"/>
      <c r="U6" s="421"/>
      <c r="V6" s="421"/>
      <c r="W6" s="421"/>
      <c r="X6" s="421"/>
      <c r="Y6" s="421"/>
      <c r="Z6" s="421"/>
      <c r="AA6" s="422"/>
      <c r="AB6" s="422"/>
      <c r="AC6" s="422"/>
      <c r="AD6" s="428"/>
    </row>
    <row r="7" spans="2:36" ht="20.25" customHeight="1">
      <c r="B7" s="459" t="s">
        <v>262</v>
      </c>
      <c r="C7" s="460"/>
      <c r="D7" s="460"/>
      <c r="E7" s="460"/>
      <c r="F7" s="460"/>
      <c r="G7" s="460"/>
      <c r="H7" s="460"/>
      <c r="I7" s="460"/>
      <c r="J7" s="460"/>
      <c r="K7" s="460"/>
      <c r="L7" s="460"/>
      <c r="M7" s="460"/>
      <c r="N7" s="460"/>
      <c r="O7" s="460"/>
      <c r="P7" s="460"/>
      <c r="Q7" s="460"/>
      <c r="R7" s="460"/>
      <c r="S7" s="460"/>
      <c r="T7" s="460"/>
      <c r="U7" s="460"/>
      <c r="V7" s="460"/>
      <c r="W7" s="460"/>
      <c r="X7" s="460"/>
      <c r="Y7" s="460"/>
      <c r="Z7" s="460"/>
      <c r="AA7" s="461"/>
      <c r="AB7" s="461"/>
      <c r="AC7" s="461"/>
      <c r="AD7" s="462"/>
      <c r="AE7" s="431"/>
      <c r="AF7" s="431"/>
      <c r="AG7" s="431"/>
    </row>
    <row r="8" spans="2:36" ht="20.25" customHeight="1">
      <c r="B8" s="1072" t="s">
        <v>784</v>
      </c>
      <c r="C8" s="1072"/>
      <c r="D8" s="1072"/>
      <c r="E8" s="1072"/>
      <c r="F8" s="1072"/>
      <c r="G8" s="1072"/>
      <c r="H8" s="1072"/>
      <c r="I8" s="1072"/>
      <c r="J8" s="1072"/>
      <c r="K8" s="1072"/>
      <c r="L8" s="1072"/>
      <c r="M8" s="1072"/>
      <c r="N8" s="1072"/>
      <c r="O8" s="1072"/>
      <c r="P8" s="1072"/>
      <c r="Q8" s="1072"/>
      <c r="R8" s="1072"/>
      <c r="S8" s="1072"/>
      <c r="T8" s="1072"/>
      <c r="U8" s="1072"/>
      <c r="V8" s="1072"/>
      <c r="W8" s="1072"/>
      <c r="X8" s="1072"/>
      <c r="Y8" s="1072"/>
      <c r="Z8" s="1072"/>
      <c r="AA8" s="1072"/>
      <c r="AB8" s="1072"/>
      <c r="AC8" s="1072"/>
      <c r="AD8" s="1072"/>
      <c r="AE8" s="1072"/>
      <c r="AF8" s="1072"/>
      <c r="AG8" s="1072"/>
    </row>
    <row r="9" spans="2:36" ht="20.25" customHeight="1" thickBot="1">
      <c r="B9" s="1088" t="s">
        <v>883</v>
      </c>
      <c r="C9" s="1072"/>
      <c r="D9" s="1072"/>
      <c r="E9" s="1072"/>
      <c r="F9" s="1072"/>
      <c r="G9" s="1072"/>
      <c r="H9" s="1072"/>
      <c r="I9" s="1072"/>
      <c r="J9" s="1072"/>
      <c r="K9" s="1072"/>
      <c r="L9" s="1072"/>
      <c r="M9" s="1072"/>
      <c r="N9" s="1072"/>
      <c r="O9" s="1072"/>
      <c r="P9" s="1072"/>
      <c r="Q9" s="1072"/>
      <c r="R9" s="1072"/>
      <c r="S9" s="1072"/>
      <c r="T9" s="1072"/>
      <c r="U9" s="1072"/>
      <c r="V9" s="1072"/>
      <c r="W9" s="1072"/>
      <c r="X9" s="1072"/>
      <c r="Y9" s="1072"/>
      <c r="Z9" s="1072"/>
      <c r="AA9" s="1072"/>
      <c r="AB9" s="1072"/>
      <c r="AC9" s="1072"/>
      <c r="AD9" s="1072"/>
      <c r="AE9" s="1072"/>
      <c r="AF9" s="1072"/>
      <c r="AG9" s="1072"/>
    </row>
    <row r="10" spans="2:36" ht="25.15" customHeight="1">
      <c r="B10" s="1073" t="s">
        <v>925</v>
      </c>
      <c r="C10" s="1074"/>
      <c r="D10" s="1074"/>
      <c r="E10" s="1074"/>
      <c r="F10" s="1074"/>
      <c r="G10" s="1074"/>
      <c r="H10" s="1074"/>
      <c r="I10" s="1074"/>
      <c r="J10" s="1074"/>
      <c r="K10" s="1074"/>
      <c r="L10" s="1074"/>
      <c r="M10" s="1074"/>
      <c r="N10" s="1074"/>
      <c r="O10" s="1074"/>
      <c r="P10" s="1074"/>
      <c r="Q10" s="1074"/>
      <c r="R10" s="1074"/>
      <c r="S10" s="1074"/>
      <c r="T10" s="1074"/>
      <c r="U10" s="1074"/>
      <c r="V10" s="1074"/>
      <c r="W10" s="1074"/>
      <c r="X10" s="1074"/>
      <c r="Y10" s="1074"/>
      <c r="Z10" s="1074"/>
      <c r="AA10" s="1074"/>
      <c r="AB10" s="1074"/>
      <c r="AC10" s="1074"/>
      <c r="AD10" s="1075"/>
      <c r="AE10" s="1079" t="s">
        <v>164</v>
      </c>
      <c r="AF10" s="618" t="s">
        <v>702</v>
      </c>
      <c r="AG10" s="1081" t="s">
        <v>364</v>
      </c>
    </row>
    <row r="11" spans="2:36" ht="42" customHeight="1" thickBot="1">
      <c r="B11" s="1076"/>
      <c r="C11" s="1077"/>
      <c r="D11" s="1077"/>
      <c r="E11" s="1077"/>
      <c r="F11" s="1077"/>
      <c r="G11" s="1077"/>
      <c r="H11" s="1077"/>
      <c r="I11" s="1077"/>
      <c r="J11" s="1077"/>
      <c r="K11" s="1077"/>
      <c r="L11" s="1077"/>
      <c r="M11" s="1077"/>
      <c r="N11" s="1077"/>
      <c r="O11" s="1077"/>
      <c r="P11" s="1077"/>
      <c r="Q11" s="1077"/>
      <c r="R11" s="1077"/>
      <c r="S11" s="1077"/>
      <c r="T11" s="1077"/>
      <c r="U11" s="1077"/>
      <c r="V11" s="1077"/>
      <c r="W11" s="1077"/>
      <c r="X11" s="1077"/>
      <c r="Y11" s="1077"/>
      <c r="Z11" s="1077"/>
      <c r="AA11" s="1077"/>
      <c r="AB11" s="1077"/>
      <c r="AC11" s="1077"/>
      <c r="AD11" s="1078"/>
      <c r="AE11" s="1080"/>
      <c r="AF11" s="433" t="s">
        <v>785</v>
      </c>
      <c r="AG11" s="1082"/>
    </row>
    <row r="12" spans="2:36" ht="44.25" customHeight="1" thickTop="1">
      <c r="B12" s="436" t="s">
        <v>853</v>
      </c>
      <c r="C12" s="1010" t="s">
        <v>882</v>
      </c>
      <c r="D12" s="1011"/>
      <c r="E12" s="1011"/>
      <c r="F12" s="1011"/>
      <c r="G12" s="1011"/>
      <c r="H12" s="1011"/>
      <c r="I12" s="1011"/>
      <c r="J12" s="1011"/>
      <c r="K12" s="1011"/>
      <c r="L12" s="1011"/>
      <c r="M12" s="1011"/>
      <c r="N12" s="1011"/>
      <c r="O12" s="1011"/>
      <c r="P12" s="1011"/>
      <c r="Q12" s="1011"/>
      <c r="R12" s="1011"/>
      <c r="S12" s="1011"/>
      <c r="T12" s="1011"/>
      <c r="U12" s="1011"/>
      <c r="V12" s="1011"/>
      <c r="W12" s="1011"/>
      <c r="X12" s="1011"/>
      <c r="Y12" s="1011"/>
      <c r="Z12" s="1011"/>
      <c r="AA12" s="1011"/>
      <c r="AB12" s="1011"/>
      <c r="AC12" s="1011"/>
      <c r="AD12" s="1012"/>
      <c r="AE12" s="434"/>
      <c r="AF12" s="435" t="s">
        <v>2</v>
      </c>
      <c r="AG12" s="423"/>
    </row>
    <row r="13" spans="2:36" ht="76.150000000000006" customHeight="1">
      <c r="B13" s="436" t="s">
        <v>854</v>
      </c>
      <c r="C13" s="1083" t="s">
        <v>908</v>
      </c>
      <c r="D13" s="1084"/>
      <c r="E13" s="1084"/>
      <c r="F13" s="1084"/>
      <c r="G13" s="1084"/>
      <c r="H13" s="1084"/>
      <c r="I13" s="1084"/>
      <c r="J13" s="1084"/>
      <c r="K13" s="1084"/>
      <c r="L13" s="1084"/>
      <c r="M13" s="1084"/>
      <c r="N13" s="1084"/>
      <c r="O13" s="1084"/>
      <c r="P13" s="1084"/>
      <c r="Q13" s="1084"/>
      <c r="R13" s="1084"/>
      <c r="S13" s="1084"/>
      <c r="T13" s="1084"/>
      <c r="U13" s="1084"/>
      <c r="V13" s="1084"/>
      <c r="W13" s="1084"/>
      <c r="X13" s="1084"/>
      <c r="Y13" s="1084"/>
      <c r="Z13" s="1084"/>
      <c r="AA13" s="1084"/>
      <c r="AB13" s="1084"/>
      <c r="AC13" s="1084"/>
      <c r="AD13" s="1010"/>
      <c r="AE13" s="434"/>
      <c r="AF13" s="435" t="s">
        <v>2</v>
      </c>
      <c r="AG13" s="423"/>
    </row>
    <row r="14" spans="2:36" ht="45" customHeight="1">
      <c r="B14" s="436" t="s">
        <v>856</v>
      </c>
      <c r="C14" s="1055" t="s">
        <v>926</v>
      </c>
      <c r="D14" s="1055"/>
      <c r="E14" s="1055"/>
      <c r="F14" s="1055"/>
      <c r="G14" s="1055"/>
      <c r="H14" s="1055"/>
      <c r="I14" s="1055"/>
      <c r="J14" s="1055"/>
      <c r="K14" s="1055"/>
      <c r="L14" s="1055"/>
      <c r="M14" s="1055"/>
      <c r="N14" s="1055"/>
      <c r="O14" s="1055"/>
      <c r="P14" s="1055"/>
      <c r="Q14" s="1055"/>
      <c r="R14" s="1055"/>
      <c r="S14" s="1055"/>
      <c r="T14" s="1055"/>
      <c r="U14" s="1055"/>
      <c r="V14" s="1055"/>
      <c r="W14" s="1055"/>
      <c r="X14" s="1055"/>
      <c r="Y14" s="1055"/>
      <c r="Z14" s="1055"/>
      <c r="AA14" s="1055"/>
      <c r="AB14" s="1055"/>
      <c r="AC14" s="1055"/>
      <c r="AD14" s="1056"/>
      <c r="AE14" s="804"/>
      <c r="AF14" s="435" t="s">
        <v>2</v>
      </c>
      <c r="AG14" s="805"/>
    </row>
    <row r="15" spans="2:36" ht="46.5" customHeight="1">
      <c r="B15" s="1085" t="s">
        <v>863</v>
      </c>
      <c r="C15" s="1057" t="s">
        <v>927</v>
      </c>
      <c r="D15" s="1058"/>
      <c r="E15" s="1058"/>
      <c r="F15" s="1058"/>
      <c r="G15" s="1058"/>
      <c r="H15" s="1058"/>
      <c r="I15" s="1058"/>
      <c r="J15" s="1058"/>
      <c r="K15" s="1058"/>
      <c r="L15" s="1058"/>
      <c r="M15" s="1058"/>
      <c r="N15" s="1058"/>
      <c r="O15" s="1058"/>
      <c r="P15" s="1058"/>
      <c r="Q15" s="1058"/>
      <c r="R15" s="1058"/>
      <c r="S15" s="1058"/>
      <c r="T15" s="1058"/>
      <c r="U15" s="1058"/>
      <c r="V15" s="1058"/>
      <c r="W15" s="1058"/>
      <c r="X15" s="1058"/>
      <c r="Y15" s="1058"/>
      <c r="Z15" s="1058"/>
      <c r="AA15" s="1058"/>
      <c r="AB15" s="1058"/>
      <c r="AC15" s="1058"/>
      <c r="AD15" s="1059"/>
      <c r="AE15" s="1063"/>
      <c r="AF15" s="1064" t="s">
        <v>2</v>
      </c>
      <c r="AG15" s="803"/>
    </row>
    <row r="16" spans="2:36" ht="46.5" customHeight="1">
      <c r="B16" s="1086"/>
      <c r="C16" s="1060"/>
      <c r="D16" s="1061"/>
      <c r="E16" s="1061"/>
      <c r="F16" s="1061"/>
      <c r="G16" s="1061"/>
      <c r="H16" s="1061"/>
      <c r="I16" s="1061"/>
      <c r="J16" s="1061"/>
      <c r="K16" s="1061"/>
      <c r="L16" s="1061"/>
      <c r="M16" s="1061"/>
      <c r="N16" s="1061"/>
      <c r="O16" s="1061"/>
      <c r="P16" s="1061"/>
      <c r="Q16" s="1061"/>
      <c r="R16" s="1061"/>
      <c r="S16" s="1061"/>
      <c r="T16" s="1061"/>
      <c r="U16" s="1061"/>
      <c r="V16" s="1061"/>
      <c r="W16" s="1061"/>
      <c r="X16" s="1061"/>
      <c r="Y16" s="1061"/>
      <c r="Z16" s="1061"/>
      <c r="AA16" s="1061"/>
      <c r="AB16" s="1061"/>
      <c r="AC16" s="1061"/>
      <c r="AD16" s="1062"/>
      <c r="AE16" s="1063"/>
      <c r="AF16" s="1064"/>
      <c r="AG16" s="803"/>
    </row>
    <row r="17" spans="2:33" ht="46.5" customHeight="1">
      <c r="B17" s="1087"/>
      <c r="C17" s="1060"/>
      <c r="D17" s="1061"/>
      <c r="E17" s="1061"/>
      <c r="F17" s="1061"/>
      <c r="G17" s="1061"/>
      <c r="H17" s="1061"/>
      <c r="I17" s="1061"/>
      <c r="J17" s="1061"/>
      <c r="K17" s="1061"/>
      <c r="L17" s="1061"/>
      <c r="M17" s="1061"/>
      <c r="N17" s="1061"/>
      <c r="O17" s="1061"/>
      <c r="P17" s="1061"/>
      <c r="Q17" s="1061"/>
      <c r="R17" s="1061"/>
      <c r="S17" s="1061"/>
      <c r="T17" s="1061"/>
      <c r="U17" s="1061"/>
      <c r="V17" s="1061"/>
      <c r="W17" s="1061"/>
      <c r="X17" s="1061"/>
      <c r="Y17" s="1061"/>
      <c r="Z17" s="1061"/>
      <c r="AA17" s="1061"/>
      <c r="AB17" s="1061"/>
      <c r="AC17" s="1061"/>
      <c r="AD17" s="1062"/>
      <c r="AE17" s="1063"/>
      <c r="AF17" s="1064"/>
      <c r="AG17" s="803"/>
    </row>
    <row r="18" spans="2:33" ht="44.25" customHeight="1">
      <c r="B18" s="436" t="s">
        <v>365</v>
      </c>
      <c r="C18" s="1010" t="s">
        <v>502</v>
      </c>
      <c r="D18" s="1011"/>
      <c r="E18" s="1011"/>
      <c r="F18" s="1011"/>
      <c r="G18" s="1011"/>
      <c r="H18" s="1011"/>
      <c r="I18" s="1011"/>
      <c r="J18" s="1011"/>
      <c r="K18" s="1011"/>
      <c r="L18" s="1011"/>
      <c r="M18" s="1011"/>
      <c r="N18" s="1011"/>
      <c r="O18" s="1011"/>
      <c r="P18" s="1011"/>
      <c r="Q18" s="1011"/>
      <c r="R18" s="1011"/>
      <c r="S18" s="1011"/>
      <c r="T18" s="1011"/>
      <c r="U18" s="1011"/>
      <c r="V18" s="1011"/>
      <c r="W18" s="1011"/>
      <c r="X18" s="1011"/>
      <c r="Y18" s="1011"/>
      <c r="Z18" s="1011"/>
      <c r="AA18" s="1011"/>
      <c r="AB18" s="1011"/>
      <c r="AC18" s="1011"/>
      <c r="AD18" s="1012"/>
      <c r="AE18" s="434"/>
      <c r="AF18" s="435" t="s">
        <v>2</v>
      </c>
      <c r="AG18" s="423"/>
    </row>
    <row r="19" spans="2:33" ht="44.25" customHeight="1">
      <c r="B19" s="436" t="s">
        <v>366</v>
      </c>
      <c r="C19" s="1010" t="s">
        <v>503</v>
      </c>
      <c r="D19" s="1011"/>
      <c r="E19" s="1011"/>
      <c r="F19" s="1011"/>
      <c r="G19" s="1011"/>
      <c r="H19" s="1011"/>
      <c r="I19" s="1011"/>
      <c r="J19" s="1011"/>
      <c r="K19" s="1011"/>
      <c r="L19" s="1011"/>
      <c r="M19" s="1011"/>
      <c r="N19" s="1011"/>
      <c r="O19" s="1011"/>
      <c r="P19" s="1011"/>
      <c r="Q19" s="1011"/>
      <c r="R19" s="1011"/>
      <c r="S19" s="1011"/>
      <c r="T19" s="1011"/>
      <c r="U19" s="1011"/>
      <c r="V19" s="1011"/>
      <c r="W19" s="1011"/>
      <c r="X19" s="1011"/>
      <c r="Y19" s="1011"/>
      <c r="Z19" s="1011"/>
      <c r="AA19" s="1011"/>
      <c r="AB19" s="1011"/>
      <c r="AC19" s="1011"/>
      <c r="AD19" s="1012"/>
      <c r="AE19" s="434"/>
      <c r="AF19" s="435" t="s">
        <v>2</v>
      </c>
      <c r="AG19" s="423"/>
    </row>
    <row r="20" spans="2:33" ht="44.25" customHeight="1">
      <c r="B20" s="438" t="s">
        <v>367</v>
      </c>
      <c r="C20" s="1052" t="s">
        <v>368</v>
      </c>
      <c r="D20" s="1053"/>
      <c r="E20" s="1053"/>
      <c r="F20" s="1053"/>
      <c r="G20" s="1053"/>
      <c r="H20" s="1053"/>
      <c r="I20" s="1053"/>
      <c r="J20" s="1053"/>
      <c r="K20" s="1053"/>
      <c r="L20" s="1053"/>
      <c r="M20" s="1053"/>
      <c r="N20" s="1053"/>
      <c r="O20" s="1053"/>
      <c r="P20" s="1053"/>
      <c r="Q20" s="1053"/>
      <c r="R20" s="1053"/>
      <c r="S20" s="1053"/>
      <c r="T20" s="1053"/>
      <c r="U20" s="1053"/>
      <c r="V20" s="1053"/>
      <c r="W20" s="1053"/>
      <c r="X20" s="1053"/>
      <c r="Y20" s="1053"/>
      <c r="Z20" s="1053"/>
      <c r="AA20" s="1053"/>
      <c r="AB20" s="1053"/>
      <c r="AC20" s="1053"/>
      <c r="AD20" s="1054"/>
      <c r="AE20" s="771"/>
      <c r="AF20" s="844" t="s">
        <v>2</v>
      </c>
      <c r="AG20" s="770"/>
    </row>
    <row r="21" spans="2:33" ht="90" customHeight="1">
      <c r="B21" s="439" t="s">
        <v>598</v>
      </c>
      <c r="C21" s="1049" t="s">
        <v>505</v>
      </c>
      <c r="D21" s="1050"/>
      <c r="E21" s="1050"/>
      <c r="F21" s="1050"/>
      <c r="G21" s="1050"/>
      <c r="H21" s="1050"/>
      <c r="I21" s="1050"/>
      <c r="J21" s="1050"/>
      <c r="K21" s="1050"/>
      <c r="L21" s="1050"/>
      <c r="M21" s="1050"/>
      <c r="N21" s="1050"/>
      <c r="O21" s="1050"/>
      <c r="P21" s="1050"/>
      <c r="Q21" s="1050"/>
      <c r="R21" s="1050"/>
      <c r="S21" s="1050"/>
      <c r="T21" s="1050"/>
      <c r="U21" s="1050"/>
      <c r="V21" s="1050"/>
      <c r="W21" s="1050"/>
      <c r="X21" s="1050"/>
      <c r="Y21" s="1050"/>
      <c r="Z21" s="1050"/>
      <c r="AA21" s="1050"/>
      <c r="AB21" s="1050"/>
      <c r="AC21" s="1050"/>
      <c r="AD21" s="1051"/>
      <c r="AE21" s="440" t="s">
        <v>2</v>
      </c>
      <c r="AF21" s="440" t="s">
        <v>2</v>
      </c>
      <c r="AG21" s="425"/>
    </row>
    <row r="22" spans="2:33" ht="44.25" customHeight="1">
      <c r="B22" s="441" t="s">
        <v>369</v>
      </c>
      <c r="C22" s="1052" t="s">
        <v>370</v>
      </c>
      <c r="D22" s="1053"/>
      <c r="E22" s="1053"/>
      <c r="F22" s="1053"/>
      <c r="G22" s="1053"/>
      <c r="H22" s="1053"/>
      <c r="I22" s="1053"/>
      <c r="J22" s="1053"/>
      <c r="K22" s="1053"/>
      <c r="L22" s="1053"/>
      <c r="M22" s="1053"/>
      <c r="N22" s="1053"/>
      <c r="O22" s="1053"/>
      <c r="P22" s="1053"/>
      <c r="Q22" s="1053"/>
      <c r="R22" s="1053"/>
      <c r="S22" s="1053"/>
      <c r="T22" s="1053"/>
      <c r="U22" s="1053"/>
      <c r="V22" s="1053"/>
      <c r="W22" s="1053"/>
      <c r="X22" s="1053"/>
      <c r="Y22" s="1053"/>
      <c r="Z22" s="1053"/>
      <c r="AA22" s="1053"/>
      <c r="AB22" s="1053"/>
      <c r="AC22" s="1053"/>
      <c r="AD22" s="1054"/>
      <c r="AE22" s="771"/>
      <c r="AF22" s="844" t="s">
        <v>2</v>
      </c>
      <c r="AG22" s="424"/>
    </row>
    <row r="23" spans="2:33" ht="59.25" customHeight="1">
      <c r="B23" s="439" t="s">
        <v>247</v>
      </c>
      <c r="C23" s="1049" t="s">
        <v>371</v>
      </c>
      <c r="D23" s="1050"/>
      <c r="E23" s="1050"/>
      <c r="F23" s="1050"/>
      <c r="G23" s="1050"/>
      <c r="H23" s="1050"/>
      <c r="I23" s="1050"/>
      <c r="J23" s="1050"/>
      <c r="K23" s="1050"/>
      <c r="L23" s="1050"/>
      <c r="M23" s="1050"/>
      <c r="N23" s="1050"/>
      <c r="O23" s="1050"/>
      <c r="P23" s="1050"/>
      <c r="Q23" s="1050"/>
      <c r="R23" s="1050"/>
      <c r="S23" s="1050"/>
      <c r="T23" s="1050"/>
      <c r="U23" s="1050"/>
      <c r="V23" s="1050"/>
      <c r="W23" s="1050"/>
      <c r="X23" s="1050"/>
      <c r="Y23" s="1050"/>
      <c r="Z23" s="1050"/>
      <c r="AA23" s="1050"/>
      <c r="AB23" s="1050"/>
      <c r="AC23" s="1050"/>
      <c r="AD23" s="1051"/>
      <c r="AE23" s="440" t="s">
        <v>2</v>
      </c>
      <c r="AF23" s="440" t="s">
        <v>2</v>
      </c>
      <c r="AG23" s="425"/>
    </row>
    <row r="24" spans="2:33" ht="44.25" customHeight="1">
      <c r="B24" s="441" t="s">
        <v>372</v>
      </c>
      <c r="C24" s="1052" t="s">
        <v>495</v>
      </c>
      <c r="D24" s="1053"/>
      <c r="E24" s="1053"/>
      <c r="F24" s="1053"/>
      <c r="G24" s="1053"/>
      <c r="H24" s="1053"/>
      <c r="I24" s="1053"/>
      <c r="J24" s="1053"/>
      <c r="K24" s="1053"/>
      <c r="L24" s="1053"/>
      <c r="M24" s="1053"/>
      <c r="N24" s="1053"/>
      <c r="O24" s="1053"/>
      <c r="P24" s="1053"/>
      <c r="Q24" s="1053"/>
      <c r="R24" s="1053"/>
      <c r="S24" s="1053"/>
      <c r="T24" s="1053"/>
      <c r="U24" s="1053"/>
      <c r="V24" s="1053"/>
      <c r="W24" s="1053"/>
      <c r="X24" s="1053"/>
      <c r="Y24" s="1053"/>
      <c r="Z24" s="1053"/>
      <c r="AA24" s="1053"/>
      <c r="AB24" s="1053"/>
      <c r="AC24" s="1053"/>
      <c r="AD24" s="1054"/>
      <c r="AE24" s="771"/>
      <c r="AF24" s="844" t="s">
        <v>2</v>
      </c>
      <c r="AG24" s="424"/>
    </row>
    <row r="25" spans="2:33" ht="61.5" customHeight="1">
      <c r="B25" s="439" t="s">
        <v>247</v>
      </c>
      <c r="C25" s="1049" t="s">
        <v>371</v>
      </c>
      <c r="D25" s="1050"/>
      <c r="E25" s="1050"/>
      <c r="F25" s="1050"/>
      <c r="G25" s="1050"/>
      <c r="H25" s="1050"/>
      <c r="I25" s="1050"/>
      <c r="J25" s="1050"/>
      <c r="K25" s="1050"/>
      <c r="L25" s="1050"/>
      <c r="M25" s="1050"/>
      <c r="N25" s="1050"/>
      <c r="O25" s="1050"/>
      <c r="P25" s="1050"/>
      <c r="Q25" s="1050"/>
      <c r="R25" s="1050"/>
      <c r="S25" s="1050"/>
      <c r="T25" s="1050"/>
      <c r="U25" s="1050"/>
      <c r="V25" s="1050"/>
      <c r="W25" s="1050"/>
      <c r="X25" s="1050"/>
      <c r="Y25" s="1050"/>
      <c r="Z25" s="1050"/>
      <c r="AA25" s="1050"/>
      <c r="AB25" s="1050"/>
      <c r="AC25" s="1050"/>
      <c r="AD25" s="1051"/>
      <c r="AE25" s="440" t="s">
        <v>2</v>
      </c>
      <c r="AF25" s="440" t="s">
        <v>2</v>
      </c>
      <c r="AG25" s="425"/>
    </row>
    <row r="26" spans="2:33" ht="44.25" customHeight="1">
      <c r="B26" s="441" t="s">
        <v>373</v>
      </c>
      <c r="C26" s="1052" t="s">
        <v>324</v>
      </c>
      <c r="D26" s="1053"/>
      <c r="E26" s="1053"/>
      <c r="F26" s="1053"/>
      <c r="G26" s="1053"/>
      <c r="H26" s="1053"/>
      <c r="I26" s="1053"/>
      <c r="J26" s="1053"/>
      <c r="K26" s="1053"/>
      <c r="L26" s="1053"/>
      <c r="M26" s="1053"/>
      <c r="N26" s="1053"/>
      <c r="O26" s="1053"/>
      <c r="P26" s="1053"/>
      <c r="Q26" s="1053"/>
      <c r="R26" s="1053"/>
      <c r="S26" s="1053"/>
      <c r="T26" s="1053"/>
      <c r="U26" s="1053"/>
      <c r="V26" s="1053"/>
      <c r="W26" s="1053"/>
      <c r="X26" s="1053"/>
      <c r="Y26" s="1053"/>
      <c r="Z26" s="1053"/>
      <c r="AA26" s="1053"/>
      <c r="AB26" s="1053"/>
      <c r="AC26" s="1053"/>
      <c r="AD26" s="1054"/>
      <c r="AE26" s="442"/>
      <c r="AF26" s="844" t="s">
        <v>2</v>
      </c>
      <c r="AG26" s="424"/>
    </row>
    <row r="27" spans="2:33" ht="27" customHeight="1">
      <c r="B27" s="463" t="s">
        <v>374</v>
      </c>
      <c r="C27" s="1028" t="s">
        <v>375</v>
      </c>
      <c r="D27" s="1029"/>
      <c r="E27" s="1029"/>
      <c r="F27" s="1029"/>
      <c r="G27" s="1029"/>
      <c r="H27" s="1029"/>
      <c r="I27" s="1029"/>
      <c r="J27" s="1029"/>
      <c r="K27" s="1029"/>
      <c r="L27" s="1029"/>
      <c r="M27" s="1029"/>
      <c r="N27" s="1029"/>
      <c r="O27" s="1029"/>
      <c r="P27" s="1029"/>
      <c r="Q27" s="1029"/>
      <c r="R27" s="1029"/>
      <c r="S27" s="1029"/>
      <c r="T27" s="1029"/>
      <c r="U27" s="1029"/>
      <c r="V27" s="1029"/>
      <c r="W27" s="1029"/>
      <c r="X27" s="1029"/>
      <c r="Y27" s="1029"/>
      <c r="Z27" s="1029"/>
      <c r="AA27" s="1029"/>
      <c r="AB27" s="1029"/>
      <c r="AC27" s="1029"/>
      <c r="AD27" s="1030"/>
      <c r="AE27" s="450"/>
      <c r="AF27" s="447" t="s">
        <v>2</v>
      </c>
      <c r="AG27" s="451"/>
    </row>
    <row r="28" spans="2:33" ht="43.15" customHeight="1">
      <c r="B28" s="892" t="s">
        <v>165</v>
      </c>
      <c r="C28" s="1049" t="s">
        <v>912</v>
      </c>
      <c r="D28" s="1050"/>
      <c r="E28" s="1050"/>
      <c r="F28" s="1050"/>
      <c r="G28" s="1050"/>
      <c r="H28" s="1050"/>
      <c r="I28" s="1050"/>
      <c r="J28" s="1050"/>
      <c r="K28" s="1050"/>
      <c r="L28" s="1050"/>
      <c r="M28" s="1050"/>
      <c r="N28" s="1050"/>
      <c r="O28" s="1050"/>
      <c r="P28" s="1050"/>
      <c r="Q28" s="1050"/>
      <c r="R28" s="1050"/>
      <c r="S28" s="1050"/>
      <c r="T28" s="1050"/>
      <c r="U28" s="1050"/>
      <c r="V28" s="1050"/>
      <c r="W28" s="1050"/>
      <c r="X28" s="1050"/>
      <c r="Y28" s="1050"/>
      <c r="Z28" s="1050"/>
      <c r="AA28" s="1050"/>
      <c r="AB28" s="1050"/>
      <c r="AC28" s="1050"/>
      <c r="AD28" s="1051"/>
      <c r="AE28" s="443"/>
      <c r="AF28" s="440" t="s">
        <v>2</v>
      </c>
      <c r="AG28" s="425"/>
    </row>
    <row r="29" spans="2:33" ht="44.25" customHeight="1">
      <c r="B29" s="463" t="s">
        <v>387</v>
      </c>
      <c r="C29" s="1028" t="s">
        <v>595</v>
      </c>
      <c r="D29" s="1029"/>
      <c r="E29" s="1029"/>
      <c r="F29" s="1029"/>
      <c r="G29" s="1029"/>
      <c r="H29" s="1029"/>
      <c r="I29" s="1029"/>
      <c r="J29" s="1029"/>
      <c r="K29" s="1029"/>
      <c r="L29" s="1029"/>
      <c r="M29" s="1029"/>
      <c r="N29" s="1029"/>
      <c r="O29" s="1029"/>
      <c r="P29" s="1029"/>
      <c r="Q29" s="1029"/>
      <c r="R29" s="1029"/>
      <c r="S29" s="1029"/>
      <c r="T29" s="1029"/>
      <c r="U29" s="1029"/>
      <c r="V29" s="1029"/>
      <c r="W29" s="1029"/>
      <c r="X29" s="1029"/>
      <c r="Y29" s="1029"/>
      <c r="Z29" s="1029"/>
      <c r="AA29" s="1029"/>
      <c r="AB29" s="1029"/>
      <c r="AC29" s="1029"/>
      <c r="AD29" s="1030"/>
      <c r="AE29" s="450"/>
      <c r="AF29" s="447" t="s">
        <v>2</v>
      </c>
      <c r="AG29" s="451"/>
    </row>
    <row r="30" spans="2:33" ht="44.25" customHeight="1">
      <c r="B30" s="454" t="s">
        <v>388</v>
      </c>
      <c r="C30" s="1031" t="s">
        <v>389</v>
      </c>
      <c r="D30" s="1032"/>
      <c r="E30" s="1032"/>
      <c r="F30" s="1032"/>
      <c r="G30" s="1032"/>
      <c r="H30" s="1032"/>
      <c r="I30" s="1032"/>
      <c r="J30" s="1032"/>
      <c r="K30" s="1032"/>
      <c r="L30" s="1032"/>
      <c r="M30" s="1032"/>
      <c r="N30" s="1032"/>
      <c r="O30" s="1032"/>
      <c r="P30" s="1032"/>
      <c r="Q30" s="1032"/>
      <c r="R30" s="1032"/>
      <c r="S30" s="1032"/>
      <c r="T30" s="1032"/>
      <c r="U30" s="1032"/>
      <c r="V30" s="1032"/>
      <c r="W30" s="1032"/>
      <c r="X30" s="1032"/>
      <c r="Y30" s="1032"/>
      <c r="Z30" s="1032"/>
      <c r="AA30" s="1032"/>
      <c r="AB30" s="1032"/>
      <c r="AC30" s="1032"/>
      <c r="AD30" s="1033"/>
      <c r="AE30" s="455"/>
      <c r="AF30" s="456" t="s">
        <v>2</v>
      </c>
      <c r="AG30" s="457"/>
    </row>
    <row r="31" spans="2:33" ht="57" customHeight="1">
      <c r="B31" s="452" t="s">
        <v>165</v>
      </c>
      <c r="C31" s="1034" t="s">
        <v>688</v>
      </c>
      <c r="D31" s="1035"/>
      <c r="E31" s="1035"/>
      <c r="F31" s="1035"/>
      <c r="G31" s="1035"/>
      <c r="H31" s="1035"/>
      <c r="I31" s="1035"/>
      <c r="J31" s="1035"/>
      <c r="K31" s="1035"/>
      <c r="L31" s="1035"/>
      <c r="M31" s="1035"/>
      <c r="N31" s="1035"/>
      <c r="O31" s="1035"/>
      <c r="P31" s="1035"/>
      <c r="Q31" s="1035"/>
      <c r="R31" s="1035"/>
      <c r="S31" s="1035"/>
      <c r="T31" s="1035"/>
      <c r="U31" s="1035"/>
      <c r="V31" s="1035"/>
      <c r="W31" s="1035"/>
      <c r="X31" s="1035"/>
      <c r="Y31" s="1035"/>
      <c r="Z31" s="1035"/>
      <c r="AA31" s="1035"/>
      <c r="AB31" s="1035"/>
      <c r="AC31" s="1035"/>
      <c r="AD31" s="1036"/>
      <c r="AE31" s="453"/>
      <c r="AF31" s="419" t="s">
        <v>2</v>
      </c>
      <c r="AG31" s="418"/>
    </row>
    <row r="32" spans="2:33" ht="90" customHeight="1">
      <c r="B32" s="893" t="s">
        <v>910</v>
      </c>
      <c r="C32" s="1046" t="s">
        <v>956</v>
      </c>
      <c r="D32" s="1047"/>
      <c r="E32" s="1047"/>
      <c r="F32" s="1047"/>
      <c r="G32" s="1047"/>
      <c r="H32" s="1047"/>
      <c r="I32" s="1047"/>
      <c r="J32" s="1047"/>
      <c r="K32" s="1047"/>
      <c r="L32" s="1047"/>
      <c r="M32" s="1047"/>
      <c r="N32" s="1047"/>
      <c r="O32" s="1047"/>
      <c r="P32" s="1047"/>
      <c r="Q32" s="1047"/>
      <c r="R32" s="1047"/>
      <c r="S32" s="1047"/>
      <c r="T32" s="1047"/>
      <c r="U32" s="1047"/>
      <c r="V32" s="1047"/>
      <c r="W32" s="1047"/>
      <c r="X32" s="1047"/>
      <c r="Y32" s="1047"/>
      <c r="Z32" s="1047"/>
      <c r="AA32" s="1047"/>
      <c r="AB32" s="1047"/>
      <c r="AC32" s="1047"/>
      <c r="AD32" s="1048"/>
      <c r="AE32" s="434"/>
      <c r="AF32" s="419" t="s">
        <v>2</v>
      </c>
      <c r="AG32" s="423"/>
    </row>
    <row r="33" spans="2:33" ht="44.25" customHeight="1">
      <c r="B33" s="445" t="s">
        <v>928</v>
      </c>
      <c r="C33" s="1037" t="s">
        <v>795</v>
      </c>
      <c r="D33" s="1038"/>
      <c r="E33" s="1038"/>
      <c r="F33" s="1038"/>
      <c r="G33" s="1038"/>
      <c r="H33" s="1038"/>
      <c r="I33" s="1038"/>
      <c r="J33" s="1038"/>
      <c r="K33" s="1038"/>
      <c r="L33" s="1038"/>
      <c r="M33" s="1038"/>
      <c r="N33" s="1038"/>
      <c r="O33" s="1038"/>
      <c r="P33" s="1038"/>
      <c r="Q33" s="1038"/>
      <c r="R33" s="1038"/>
      <c r="S33" s="1038"/>
      <c r="T33" s="1038"/>
      <c r="U33" s="1038"/>
      <c r="V33" s="1038"/>
      <c r="W33" s="1038"/>
      <c r="X33" s="1038"/>
      <c r="Y33" s="1038"/>
      <c r="Z33" s="1038"/>
      <c r="AA33" s="1038"/>
      <c r="AB33" s="1038"/>
      <c r="AC33" s="1038"/>
      <c r="AD33" s="1039"/>
      <c r="AE33" s="446"/>
      <c r="AF33" s="844" t="s">
        <v>2</v>
      </c>
      <c r="AG33" s="770"/>
    </row>
    <row r="34" spans="2:33" ht="44.45" customHeight="1">
      <c r="B34" s="439" t="s">
        <v>165</v>
      </c>
      <c r="C34" s="1040" t="s">
        <v>913</v>
      </c>
      <c r="D34" s="1041"/>
      <c r="E34" s="1041"/>
      <c r="F34" s="1041"/>
      <c r="G34" s="1041"/>
      <c r="H34" s="1041"/>
      <c r="I34" s="1041"/>
      <c r="J34" s="1041"/>
      <c r="K34" s="1041"/>
      <c r="L34" s="1041"/>
      <c r="M34" s="1041"/>
      <c r="N34" s="1041"/>
      <c r="O34" s="1041"/>
      <c r="P34" s="1041"/>
      <c r="Q34" s="1041"/>
      <c r="R34" s="1041"/>
      <c r="S34" s="1041"/>
      <c r="T34" s="1041"/>
      <c r="U34" s="1041"/>
      <c r="V34" s="1041"/>
      <c r="W34" s="1041"/>
      <c r="X34" s="1041"/>
      <c r="Y34" s="1041"/>
      <c r="Z34" s="1041"/>
      <c r="AA34" s="1041"/>
      <c r="AB34" s="1041"/>
      <c r="AC34" s="1041"/>
      <c r="AD34" s="1042"/>
      <c r="AE34" s="444"/>
      <c r="AF34" s="440" t="s">
        <v>2</v>
      </c>
      <c r="AG34" s="425"/>
    </row>
    <row r="35" spans="2:33" ht="44.25" customHeight="1">
      <c r="B35" s="436" t="s">
        <v>929</v>
      </c>
      <c r="C35" s="1043" t="s">
        <v>529</v>
      </c>
      <c r="D35" s="1044"/>
      <c r="E35" s="1044"/>
      <c r="F35" s="1044"/>
      <c r="G35" s="1044"/>
      <c r="H35" s="1044"/>
      <c r="I35" s="1044"/>
      <c r="J35" s="1044"/>
      <c r="K35" s="1044"/>
      <c r="L35" s="1044"/>
      <c r="M35" s="1044"/>
      <c r="N35" s="1044"/>
      <c r="O35" s="1044"/>
      <c r="P35" s="1044"/>
      <c r="Q35" s="1044"/>
      <c r="R35" s="1044"/>
      <c r="S35" s="1044"/>
      <c r="T35" s="1044"/>
      <c r="U35" s="1044"/>
      <c r="V35" s="1044"/>
      <c r="W35" s="1044"/>
      <c r="X35" s="1044"/>
      <c r="Y35" s="1044"/>
      <c r="Z35" s="1044"/>
      <c r="AA35" s="1044"/>
      <c r="AB35" s="1044"/>
      <c r="AC35" s="1044"/>
      <c r="AD35" s="1045"/>
      <c r="AE35" s="434"/>
      <c r="AF35" s="435" t="s">
        <v>2</v>
      </c>
      <c r="AG35" s="423"/>
    </row>
    <row r="36" spans="2:33" ht="44.25" customHeight="1" thickBot="1">
      <c r="B36" s="726" t="s">
        <v>930</v>
      </c>
      <c r="C36" s="1025" t="s">
        <v>703</v>
      </c>
      <c r="D36" s="1026"/>
      <c r="E36" s="1026"/>
      <c r="F36" s="1026"/>
      <c r="G36" s="1026"/>
      <c r="H36" s="1026"/>
      <c r="I36" s="1026"/>
      <c r="J36" s="1026"/>
      <c r="K36" s="1026"/>
      <c r="L36" s="1026"/>
      <c r="M36" s="1026"/>
      <c r="N36" s="1026"/>
      <c r="O36" s="1026"/>
      <c r="P36" s="1026"/>
      <c r="Q36" s="1026"/>
      <c r="R36" s="1026"/>
      <c r="S36" s="1026"/>
      <c r="T36" s="1026"/>
      <c r="U36" s="1026"/>
      <c r="V36" s="1026"/>
      <c r="W36" s="1026"/>
      <c r="X36" s="1026"/>
      <c r="Y36" s="1026"/>
      <c r="Z36" s="1026"/>
      <c r="AA36" s="1026"/>
      <c r="AB36" s="1026"/>
      <c r="AC36" s="1026"/>
      <c r="AD36" s="1027"/>
      <c r="AE36" s="727"/>
      <c r="AF36" s="728" t="s">
        <v>2</v>
      </c>
      <c r="AG36" s="426"/>
    </row>
    <row r="37" spans="2:33" ht="72.599999999999994" customHeight="1">
      <c r="B37" s="842" t="s">
        <v>931</v>
      </c>
      <c r="C37" s="992" t="s">
        <v>932</v>
      </c>
      <c r="D37" s="993"/>
      <c r="E37" s="993"/>
      <c r="F37" s="993"/>
      <c r="G37" s="993"/>
      <c r="H37" s="993"/>
      <c r="I37" s="993"/>
      <c r="J37" s="993"/>
      <c r="K37" s="993"/>
      <c r="L37" s="993"/>
      <c r="M37" s="993"/>
      <c r="N37" s="993"/>
      <c r="O37" s="993"/>
      <c r="P37" s="993"/>
      <c r="Q37" s="993"/>
      <c r="R37" s="993"/>
      <c r="S37" s="993"/>
      <c r="T37" s="993"/>
      <c r="U37" s="993"/>
      <c r="V37" s="993"/>
      <c r="W37" s="993"/>
      <c r="X37" s="993"/>
      <c r="Y37" s="993"/>
      <c r="Z37" s="993"/>
      <c r="AA37" s="993"/>
      <c r="AB37" s="993"/>
      <c r="AC37" s="993"/>
      <c r="AD37" s="994"/>
      <c r="AE37" s="448"/>
      <c r="AF37" s="435" t="s">
        <v>2</v>
      </c>
      <c r="AG37" s="423"/>
    </row>
    <row r="38" spans="2:33" ht="75.599999999999994" customHeight="1">
      <c r="B38" s="437" t="s">
        <v>196</v>
      </c>
      <c r="C38" s="992" t="s">
        <v>933</v>
      </c>
      <c r="D38" s="993"/>
      <c r="E38" s="993"/>
      <c r="F38" s="993"/>
      <c r="G38" s="993"/>
      <c r="H38" s="993"/>
      <c r="I38" s="993"/>
      <c r="J38" s="993"/>
      <c r="K38" s="993"/>
      <c r="L38" s="993"/>
      <c r="M38" s="993"/>
      <c r="N38" s="993"/>
      <c r="O38" s="993"/>
      <c r="P38" s="993"/>
      <c r="Q38" s="993"/>
      <c r="R38" s="993"/>
      <c r="S38" s="993"/>
      <c r="T38" s="993"/>
      <c r="U38" s="993"/>
      <c r="V38" s="993"/>
      <c r="W38" s="993"/>
      <c r="X38" s="993"/>
      <c r="Y38" s="993"/>
      <c r="Z38" s="993"/>
      <c r="AA38" s="993"/>
      <c r="AB38" s="993"/>
      <c r="AC38" s="993"/>
      <c r="AD38" s="994"/>
      <c r="AE38" s="448"/>
      <c r="AF38" s="435" t="s">
        <v>2</v>
      </c>
      <c r="AG38" s="418"/>
    </row>
    <row r="39" spans="2:33" ht="45" customHeight="1">
      <c r="B39" s="730" t="s">
        <v>376</v>
      </c>
      <c r="C39" s="995" t="s">
        <v>167</v>
      </c>
      <c r="D39" s="996"/>
      <c r="E39" s="996"/>
      <c r="F39" s="996"/>
      <c r="G39" s="996"/>
      <c r="H39" s="996"/>
      <c r="I39" s="996"/>
      <c r="J39" s="996"/>
      <c r="K39" s="996"/>
      <c r="L39" s="996"/>
      <c r="M39" s="996"/>
      <c r="N39" s="996"/>
      <c r="O39" s="996"/>
      <c r="P39" s="996"/>
      <c r="Q39" s="996"/>
      <c r="R39" s="996"/>
      <c r="S39" s="996"/>
      <c r="T39" s="996"/>
      <c r="U39" s="996"/>
      <c r="V39" s="996"/>
      <c r="W39" s="996"/>
      <c r="X39" s="996"/>
      <c r="Y39" s="996"/>
      <c r="Z39" s="996"/>
      <c r="AA39" s="996"/>
      <c r="AB39" s="996"/>
      <c r="AC39" s="996"/>
      <c r="AD39" s="997"/>
      <c r="AE39" s="435" t="s">
        <v>2</v>
      </c>
      <c r="AF39" s="435" t="s">
        <v>2</v>
      </c>
      <c r="AG39" s="418"/>
    </row>
    <row r="40" spans="2:33" ht="49.5" customHeight="1">
      <c r="B40" s="730" t="s">
        <v>377</v>
      </c>
      <c r="C40" s="998" t="s">
        <v>934</v>
      </c>
      <c r="D40" s="999"/>
      <c r="E40" s="999"/>
      <c r="F40" s="999"/>
      <c r="G40" s="999"/>
      <c r="H40" s="999"/>
      <c r="I40" s="999"/>
      <c r="J40" s="999"/>
      <c r="K40" s="999"/>
      <c r="L40" s="999"/>
      <c r="M40" s="999"/>
      <c r="N40" s="999"/>
      <c r="O40" s="999"/>
      <c r="P40" s="999"/>
      <c r="Q40" s="999"/>
      <c r="R40" s="999"/>
      <c r="S40" s="999"/>
      <c r="T40" s="999"/>
      <c r="U40" s="999"/>
      <c r="V40" s="999"/>
      <c r="W40" s="999"/>
      <c r="X40" s="999"/>
      <c r="Y40" s="999"/>
      <c r="Z40" s="999"/>
      <c r="AA40" s="999"/>
      <c r="AB40" s="999"/>
      <c r="AC40" s="999"/>
      <c r="AD40" s="1000"/>
      <c r="AE40" s="448" t="s">
        <v>261</v>
      </c>
      <c r="AF40" s="435" t="s">
        <v>2</v>
      </c>
      <c r="AG40" s="423"/>
    </row>
    <row r="41" spans="2:33" ht="138.6" customHeight="1">
      <c r="B41" s="730" t="s">
        <v>378</v>
      </c>
      <c r="C41" s="998" t="s">
        <v>914</v>
      </c>
      <c r="D41" s="999"/>
      <c r="E41" s="999"/>
      <c r="F41" s="999"/>
      <c r="G41" s="999"/>
      <c r="H41" s="999"/>
      <c r="I41" s="999"/>
      <c r="J41" s="999"/>
      <c r="K41" s="999"/>
      <c r="L41" s="999"/>
      <c r="M41" s="999"/>
      <c r="N41" s="999"/>
      <c r="O41" s="999"/>
      <c r="P41" s="999"/>
      <c r="Q41" s="999"/>
      <c r="R41" s="999"/>
      <c r="S41" s="999"/>
      <c r="T41" s="999"/>
      <c r="U41" s="999"/>
      <c r="V41" s="999"/>
      <c r="W41" s="999"/>
      <c r="X41" s="999"/>
      <c r="Y41" s="999"/>
      <c r="Z41" s="999"/>
      <c r="AA41" s="999"/>
      <c r="AB41" s="999"/>
      <c r="AC41" s="999"/>
      <c r="AD41" s="1000"/>
      <c r="AE41" s="435" t="s">
        <v>2</v>
      </c>
      <c r="AF41" s="435" t="s">
        <v>2</v>
      </c>
      <c r="AG41" s="423"/>
    </row>
    <row r="42" spans="2:33" ht="289.89999999999998" customHeight="1">
      <c r="B42" s="730" t="s">
        <v>379</v>
      </c>
      <c r="C42" s="1001" t="s">
        <v>796</v>
      </c>
      <c r="D42" s="1002"/>
      <c r="E42" s="1002"/>
      <c r="F42" s="1002"/>
      <c r="G42" s="1002"/>
      <c r="H42" s="1002"/>
      <c r="I42" s="1002"/>
      <c r="J42" s="1002"/>
      <c r="K42" s="1002"/>
      <c r="L42" s="1002"/>
      <c r="M42" s="1002"/>
      <c r="N42" s="1002"/>
      <c r="O42" s="1002"/>
      <c r="P42" s="1002"/>
      <c r="Q42" s="1002"/>
      <c r="R42" s="1002"/>
      <c r="S42" s="1002"/>
      <c r="T42" s="1002"/>
      <c r="U42" s="1002"/>
      <c r="V42" s="1002"/>
      <c r="W42" s="1002"/>
      <c r="X42" s="1002"/>
      <c r="Y42" s="1002"/>
      <c r="Z42" s="1002"/>
      <c r="AA42" s="1002"/>
      <c r="AB42" s="1002"/>
      <c r="AC42" s="1002"/>
      <c r="AD42" s="1003"/>
      <c r="AE42" s="419" t="s">
        <v>2</v>
      </c>
      <c r="AF42" s="419" t="s">
        <v>2</v>
      </c>
      <c r="AG42" s="418"/>
    </row>
    <row r="43" spans="2:33" ht="181.9" customHeight="1">
      <c r="B43" s="458" t="s">
        <v>380</v>
      </c>
      <c r="C43" s="998" t="s">
        <v>935</v>
      </c>
      <c r="D43" s="999"/>
      <c r="E43" s="999"/>
      <c r="F43" s="999"/>
      <c r="G43" s="999"/>
      <c r="H43" s="999"/>
      <c r="I43" s="999"/>
      <c r="J43" s="999"/>
      <c r="K43" s="999"/>
      <c r="L43" s="999"/>
      <c r="M43" s="999"/>
      <c r="N43" s="999"/>
      <c r="O43" s="999"/>
      <c r="P43" s="999"/>
      <c r="Q43" s="999"/>
      <c r="R43" s="999"/>
      <c r="S43" s="999"/>
      <c r="T43" s="999"/>
      <c r="U43" s="999"/>
      <c r="V43" s="999"/>
      <c r="W43" s="999"/>
      <c r="X43" s="999"/>
      <c r="Y43" s="999"/>
      <c r="Z43" s="999"/>
      <c r="AA43" s="999"/>
      <c r="AB43" s="999"/>
      <c r="AC43" s="999"/>
      <c r="AD43" s="1000"/>
      <c r="AE43" s="449" t="s">
        <v>261</v>
      </c>
      <c r="AF43" s="435" t="s">
        <v>2</v>
      </c>
      <c r="AG43" s="424"/>
    </row>
    <row r="44" spans="2:33" ht="66" customHeight="1">
      <c r="B44" s="437" t="s">
        <v>381</v>
      </c>
      <c r="C44" s="992" t="s">
        <v>168</v>
      </c>
      <c r="D44" s="993"/>
      <c r="E44" s="993"/>
      <c r="F44" s="993"/>
      <c r="G44" s="993"/>
      <c r="H44" s="993"/>
      <c r="I44" s="993"/>
      <c r="J44" s="993"/>
      <c r="K44" s="993"/>
      <c r="L44" s="993"/>
      <c r="M44" s="993"/>
      <c r="N44" s="993"/>
      <c r="O44" s="993"/>
      <c r="P44" s="993"/>
      <c r="Q44" s="993"/>
      <c r="R44" s="993"/>
      <c r="S44" s="993"/>
      <c r="T44" s="993"/>
      <c r="U44" s="993"/>
      <c r="V44" s="993"/>
      <c r="W44" s="993"/>
      <c r="X44" s="993"/>
      <c r="Y44" s="993"/>
      <c r="Z44" s="993"/>
      <c r="AA44" s="993"/>
      <c r="AB44" s="993"/>
      <c r="AC44" s="993"/>
      <c r="AD44" s="994"/>
      <c r="AE44" s="448"/>
      <c r="AF44" s="435" t="s">
        <v>2</v>
      </c>
      <c r="AG44" s="423"/>
    </row>
    <row r="45" spans="2:33" ht="60" customHeight="1">
      <c r="B45" s="769" t="s">
        <v>382</v>
      </c>
      <c r="C45" s="1007" t="s">
        <v>169</v>
      </c>
      <c r="D45" s="1008"/>
      <c r="E45" s="1008"/>
      <c r="F45" s="1008"/>
      <c r="G45" s="1008"/>
      <c r="H45" s="1008"/>
      <c r="I45" s="1008"/>
      <c r="J45" s="1008"/>
      <c r="K45" s="1008"/>
      <c r="L45" s="1008"/>
      <c r="M45" s="1008"/>
      <c r="N45" s="1008"/>
      <c r="O45" s="1008"/>
      <c r="P45" s="1008"/>
      <c r="Q45" s="1008"/>
      <c r="R45" s="1008"/>
      <c r="S45" s="1008"/>
      <c r="T45" s="1008"/>
      <c r="U45" s="1008"/>
      <c r="V45" s="1008"/>
      <c r="W45" s="1008"/>
      <c r="X45" s="1008"/>
      <c r="Y45" s="1008"/>
      <c r="Z45" s="1008"/>
      <c r="AA45" s="1008"/>
      <c r="AB45" s="1008"/>
      <c r="AC45" s="1008"/>
      <c r="AD45" s="1009"/>
      <c r="AE45" s="435" t="s">
        <v>2</v>
      </c>
      <c r="AF45" s="435" t="s">
        <v>2</v>
      </c>
      <c r="AG45" s="418"/>
    </row>
    <row r="46" spans="2:33" ht="60" customHeight="1">
      <c r="B46" s="769" t="s">
        <v>383</v>
      </c>
      <c r="C46" s="1010" t="s">
        <v>170</v>
      </c>
      <c r="D46" s="1011"/>
      <c r="E46" s="1011"/>
      <c r="F46" s="1011"/>
      <c r="G46" s="1011"/>
      <c r="H46" s="1011"/>
      <c r="I46" s="1011"/>
      <c r="J46" s="1011"/>
      <c r="K46" s="1011"/>
      <c r="L46" s="1011"/>
      <c r="M46" s="1011"/>
      <c r="N46" s="1011"/>
      <c r="O46" s="1011"/>
      <c r="P46" s="1011"/>
      <c r="Q46" s="1011"/>
      <c r="R46" s="1011"/>
      <c r="S46" s="1011"/>
      <c r="T46" s="1011"/>
      <c r="U46" s="1011"/>
      <c r="V46" s="1011"/>
      <c r="W46" s="1011"/>
      <c r="X46" s="1011"/>
      <c r="Y46" s="1011"/>
      <c r="Z46" s="1011"/>
      <c r="AA46" s="1011"/>
      <c r="AB46" s="1011"/>
      <c r="AC46" s="1011"/>
      <c r="AD46" s="1012"/>
      <c r="AE46" s="435" t="s">
        <v>2</v>
      </c>
      <c r="AF46" s="435" t="s">
        <v>2</v>
      </c>
      <c r="AG46" s="423"/>
    </row>
    <row r="47" spans="2:33" ht="60" customHeight="1">
      <c r="B47" s="769" t="s">
        <v>384</v>
      </c>
      <c r="C47" s="992" t="s">
        <v>513</v>
      </c>
      <c r="D47" s="993"/>
      <c r="E47" s="993"/>
      <c r="F47" s="993"/>
      <c r="G47" s="993"/>
      <c r="H47" s="993"/>
      <c r="I47" s="993"/>
      <c r="J47" s="993"/>
      <c r="K47" s="993"/>
      <c r="L47" s="993"/>
      <c r="M47" s="993"/>
      <c r="N47" s="993"/>
      <c r="O47" s="993"/>
      <c r="P47" s="993"/>
      <c r="Q47" s="993"/>
      <c r="R47" s="993"/>
      <c r="S47" s="993"/>
      <c r="T47" s="993"/>
      <c r="U47" s="993"/>
      <c r="V47" s="993"/>
      <c r="W47" s="993"/>
      <c r="X47" s="993"/>
      <c r="Y47" s="993"/>
      <c r="Z47" s="993"/>
      <c r="AA47" s="993"/>
      <c r="AB47" s="993"/>
      <c r="AC47" s="993"/>
      <c r="AD47" s="994"/>
      <c r="AE47" s="435" t="s">
        <v>2</v>
      </c>
      <c r="AF47" s="435" t="s">
        <v>2</v>
      </c>
      <c r="AG47" s="423"/>
    </row>
    <row r="48" spans="2:33" ht="60" customHeight="1" thickBot="1">
      <c r="B48" s="613" t="s">
        <v>385</v>
      </c>
      <c r="C48" s="1004" t="s">
        <v>386</v>
      </c>
      <c r="D48" s="1005"/>
      <c r="E48" s="1005"/>
      <c r="F48" s="1005"/>
      <c r="G48" s="1005"/>
      <c r="H48" s="1005"/>
      <c r="I48" s="1005"/>
      <c r="J48" s="1005"/>
      <c r="K48" s="1005"/>
      <c r="L48" s="1005"/>
      <c r="M48" s="1005"/>
      <c r="N48" s="1005"/>
      <c r="O48" s="1005"/>
      <c r="P48" s="1005"/>
      <c r="Q48" s="1005"/>
      <c r="R48" s="1005"/>
      <c r="S48" s="1005"/>
      <c r="T48" s="1005"/>
      <c r="U48" s="1005"/>
      <c r="V48" s="1005"/>
      <c r="W48" s="1005"/>
      <c r="X48" s="1005"/>
      <c r="Y48" s="1005"/>
      <c r="Z48" s="1005"/>
      <c r="AA48" s="1005"/>
      <c r="AB48" s="1005"/>
      <c r="AC48" s="1005"/>
      <c r="AD48" s="1006"/>
      <c r="AE48" s="614" t="s">
        <v>2</v>
      </c>
      <c r="AF48" s="614" t="s">
        <v>2</v>
      </c>
      <c r="AG48" s="615"/>
    </row>
    <row r="49" spans="2:33" s="740" customFormat="1" ht="67.5" customHeight="1" thickTop="1" thickBot="1">
      <c r="B49" s="1013" t="s">
        <v>936</v>
      </c>
      <c r="C49" s="1014"/>
      <c r="D49" s="1014"/>
      <c r="E49" s="1014"/>
      <c r="F49" s="1014"/>
      <c r="G49" s="1014"/>
      <c r="H49" s="1014"/>
      <c r="I49" s="1014"/>
      <c r="J49" s="1014"/>
      <c r="K49" s="1014"/>
      <c r="L49" s="1014"/>
      <c r="M49" s="1014"/>
      <c r="N49" s="1014"/>
      <c r="O49" s="1014"/>
      <c r="P49" s="1014"/>
      <c r="Q49" s="1014"/>
      <c r="R49" s="1014"/>
      <c r="S49" s="1014"/>
      <c r="T49" s="1014"/>
      <c r="U49" s="1014"/>
      <c r="V49" s="1014"/>
      <c r="W49" s="1014"/>
      <c r="X49" s="1014"/>
      <c r="Y49" s="1014"/>
      <c r="Z49" s="1014"/>
      <c r="AA49" s="1014"/>
      <c r="AB49" s="1014"/>
      <c r="AC49" s="1014"/>
      <c r="AD49" s="1014"/>
      <c r="AE49" s="1014"/>
      <c r="AF49" s="1014"/>
      <c r="AG49" s="1014"/>
    </row>
    <row r="50" spans="2:33" s="740" customFormat="1" ht="63.75" customHeight="1" thickTop="1">
      <c r="B50" s="769" t="s">
        <v>808</v>
      </c>
      <c r="C50" s="1015" t="s">
        <v>809</v>
      </c>
      <c r="D50" s="1016"/>
      <c r="E50" s="1016"/>
      <c r="F50" s="1016"/>
      <c r="G50" s="1016"/>
      <c r="H50" s="1016"/>
      <c r="I50" s="1016"/>
      <c r="J50" s="1016"/>
      <c r="K50" s="1016"/>
      <c r="L50" s="1016"/>
      <c r="M50" s="1016"/>
      <c r="N50" s="1016"/>
      <c r="O50" s="1016"/>
      <c r="P50" s="1016"/>
      <c r="Q50" s="1016"/>
      <c r="R50" s="1016"/>
      <c r="S50" s="1016"/>
      <c r="T50" s="1016"/>
      <c r="U50" s="1016"/>
      <c r="V50" s="1016"/>
      <c r="W50" s="1016"/>
      <c r="X50" s="1016"/>
      <c r="Y50" s="1016"/>
      <c r="Z50" s="1016"/>
      <c r="AA50" s="1016"/>
      <c r="AB50" s="1016"/>
      <c r="AC50" s="1016"/>
      <c r="AD50" s="1017"/>
      <c r="AE50" s="1018"/>
      <c r="AF50" s="1019"/>
      <c r="AG50" s="1019"/>
    </row>
    <row r="51" spans="2:33" s="740" customFormat="1" ht="60" customHeight="1" thickBot="1">
      <c r="B51" s="894" t="s">
        <v>810</v>
      </c>
      <c r="C51" s="1020" t="s">
        <v>811</v>
      </c>
      <c r="D51" s="1021"/>
      <c r="E51" s="1021"/>
      <c r="F51" s="1021"/>
      <c r="G51" s="1021"/>
      <c r="H51" s="1021"/>
      <c r="I51" s="1021"/>
      <c r="J51" s="1021"/>
      <c r="K51" s="1021"/>
      <c r="L51" s="1021"/>
      <c r="M51" s="1021"/>
      <c r="N51" s="1021"/>
      <c r="O51" s="1021"/>
      <c r="P51" s="1021"/>
      <c r="Q51" s="1021"/>
      <c r="R51" s="1021"/>
      <c r="S51" s="1021"/>
      <c r="T51" s="1021"/>
      <c r="U51" s="1021"/>
      <c r="V51" s="1021"/>
      <c r="W51" s="1021"/>
      <c r="X51" s="1021"/>
      <c r="Y51" s="1021"/>
      <c r="Z51" s="1021"/>
      <c r="AA51" s="1021"/>
      <c r="AB51" s="1021"/>
      <c r="AC51" s="1021"/>
      <c r="AD51" s="1022"/>
      <c r="AE51" s="1023"/>
      <c r="AF51" s="1024"/>
      <c r="AG51" s="1024"/>
    </row>
    <row r="52" spans="2:33" ht="30.75" customHeight="1">
      <c r="B52" s="582" t="s">
        <v>671</v>
      </c>
      <c r="C52" s="429"/>
      <c r="D52" s="429"/>
      <c r="E52" s="429"/>
      <c r="F52" s="429"/>
      <c r="G52" s="429"/>
      <c r="H52" s="429"/>
      <c r="I52" s="429"/>
      <c r="J52" s="429"/>
      <c r="K52" s="429"/>
      <c r="L52" s="429"/>
      <c r="M52" s="429"/>
      <c r="N52" s="429"/>
      <c r="O52" s="429"/>
      <c r="P52" s="429"/>
      <c r="Q52" s="429"/>
      <c r="R52" s="429"/>
      <c r="S52" s="429"/>
      <c r="T52" s="429"/>
      <c r="U52" s="429"/>
      <c r="V52" s="429"/>
      <c r="W52" s="429"/>
      <c r="X52" s="429"/>
      <c r="Y52" s="429"/>
      <c r="Z52" s="429"/>
      <c r="AA52" s="429"/>
      <c r="AB52" s="429"/>
      <c r="AC52" s="429"/>
      <c r="AD52" s="429"/>
      <c r="AE52" s="429"/>
      <c r="AF52" s="429"/>
      <c r="AG52" s="430"/>
    </row>
    <row r="53" spans="2:33" ht="18.75" customHeight="1">
      <c r="AG53" s="431"/>
    </row>
    <row r="54" spans="2:33">
      <c r="AG54" s="431"/>
    </row>
    <row r="55" spans="2:33">
      <c r="AG55" s="431"/>
    </row>
    <row r="56" spans="2:33">
      <c r="AG56" s="431"/>
    </row>
    <row r="57" spans="2:33">
      <c r="AG57" s="431"/>
    </row>
    <row r="58" spans="2:33">
      <c r="AG58" s="431"/>
    </row>
    <row r="59" spans="2:33">
      <c r="AG59" s="431"/>
    </row>
    <row r="60" spans="2:33">
      <c r="AG60" s="431"/>
    </row>
    <row r="61" spans="2:33">
      <c r="AG61" s="431"/>
    </row>
    <row r="62" spans="2:33">
      <c r="AG62" s="431"/>
    </row>
    <row r="63" spans="2:33">
      <c r="AG63" s="431"/>
    </row>
    <row r="64" spans="2:33">
      <c r="AG64" s="431"/>
    </row>
    <row r="65" spans="33:33">
      <c r="AG65" s="431"/>
    </row>
    <row r="66" spans="33:33">
      <c r="AG66" s="431"/>
    </row>
    <row r="67" spans="33:33">
      <c r="AG67" s="431"/>
    </row>
    <row r="68" spans="33:33">
      <c r="AG68" s="431"/>
    </row>
    <row r="69" spans="33:33">
      <c r="AG69" s="431"/>
    </row>
  </sheetData>
  <mergeCells count="51">
    <mergeCell ref="C14:AD14"/>
    <mergeCell ref="C15:AD17"/>
    <mergeCell ref="AE15:AE17"/>
    <mergeCell ref="AF15:AF17"/>
    <mergeCell ref="B1:AG1"/>
    <mergeCell ref="B2:AG2"/>
    <mergeCell ref="B3:AG3"/>
    <mergeCell ref="B8:AG8"/>
    <mergeCell ref="B10:AD11"/>
    <mergeCell ref="AE10:AE11"/>
    <mergeCell ref="AG10:AG11"/>
    <mergeCell ref="C12:AD12"/>
    <mergeCell ref="C13:AD13"/>
    <mergeCell ref="B15:B17"/>
    <mergeCell ref="B9:AG9"/>
    <mergeCell ref="C28:AD28"/>
    <mergeCell ref="C18:AD18"/>
    <mergeCell ref="C19:AD19"/>
    <mergeCell ref="C20:AD20"/>
    <mergeCell ref="C21:AD21"/>
    <mergeCell ref="C22:AD22"/>
    <mergeCell ref="C23:AD23"/>
    <mergeCell ref="C24:AD24"/>
    <mergeCell ref="C25:AD25"/>
    <mergeCell ref="C26:AD26"/>
    <mergeCell ref="C27:AD27"/>
    <mergeCell ref="C36:AD36"/>
    <mergeCell ref="C29:AD29"/>
    <mergeCell ref="C30:AD30"/>
    <mergeCell ref="C31:AD31"/>
    <mergeCell ref="C33:AD33"/>
    <mergeCell ref="C34:AD34"/>
    <mergeCell ref="C35:AD35"/>
    <mergeCell ref="C32:AD32"/>
    <mergeCell ref="B49:AG49"/>
    <mergeCell ref="C50:AD50"/>
    <mergeCell ref="AE50:AG50"/>
    <mergeCell ref="C51:AD51"/>
    <mergeCell ref="AE51:AG51"/>
    <mergeCell ref="C42:AD42"/>
    <mergeCell ref="C48:AD48"/>
    <mergeCell ref="C43:AD43"/>
    <mergeCell ref="C44:AD44"/>
    <mergeCell ref="C45:AD45"/>
    <mergeCell ref="C46:AD46"/>
    <mergeCell ref="C47:AD47"/>
    <mergeCell ref="C37:AD37"/>
    <mergeCell ref="C38:AD38"/>
    <mergeCell ref="C39:AD39"/>
    <mergeCell ref="C40:AD40"/>
    <mergeCell ref="C41:AD41"/>
  </mergeCells>
  <phoneticPr fontId="3"/>
  <printOptions horizontalCentered="1" verticalCentered="1"/>
  <pageMargins left="0.82677165354330717" right="0" top="0.39370078740157483" bottom="0" header="0.39370078740157483" footer="0"/>
  <pageSetup paperSize="9" scale="49" fitToHeight="2" orientation="portrait" r:id="rId1"/>
  <headerFooter alignWithMargins="0"/>
  <rowBreaks count="1" manualBreakCount="1">
    <brk id="36" min="1" max="3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tabColor indexed="13"/>
  </sheetPr>
  <dimension ref="A1:IV64"/>
  <sheetViews>
    <sheetView view="pageBreakPreview" zoomScaleNormal="100" zoomScaleSheetLayoutView="100" workbookViewId="0">
      <selection activeCell="AH7" sqref="AH7"/>
    </sheetView>
  </sheetViews>
  <sheetFormatPr defaultColWidth="9" defaultRowHeight="12.75"/>
  <cols>
    <col min="1" max="29" width="3.375" style="56" customWidth="1"/>
    <col min="30" max="30" width="3.375" style="58" customWidth="1"/>
    <col min="31" max="40" width="3.375" style="56" customWidth="1"/>
    <col min="41" max="16384" width="9" style="56"/>
  </cols>
  <sheetData>
    <row r="1" spans="2:30" ht="20.25" customHeight="1">
      <c r="B1" s="297"/>
      <c r="C1" s="57"/>
      <c r="AB1" s="302" t="s">
        <v>92</v>
      </c>
    </row>
    <row r="2" spans="2:30" ht="20.25" customHeight="1">
      <c r="B2" s="1446" t="s">
        <v>74</v>
      </c>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c r="AA2" s="1446"/>
      <c r="AB2" s="1446"/>
      <c r="AC2" s="43"/>
      <c r="AD2" s="59"/>
    </row>
    <row r="3" spans="2:30">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row>
    <row r="4" spans="2:30" ht="20.25" customHeight="1">
      <c r="B4" s="61" t="s">
        <v>59</v>
      </c>
      <c r="C4" s="5" t="s">
        <v>12</v>
      </c>
      <c r="F4" s="64"/>
      <c r="G4" s="64"/>
      <c r="H4" s="575" t="s">
        <v>52</v>
      </c>
      <c r="I4" s="1734" t="s">
        <v>13</v>
      </c>
      <c r="J4" s="1734"/>
      <c r="K4" s="1734"/>
      <c r="L4" s="293" t="s">
        <v>2</v>
      </c>
      <c r="M4" s="1735" t="s">
        <v>314</v>
      </c>
      <c r="N4" s="1735"/>
      <c r="O4" s="1735"/>
      <c r="AD4" s="62"/>
    </row>
    <row r="5" spans="2:30" ht="13.5" customHeight="1">
      <c r="C5" s="1736"/>
      <c r="D5" s="1737"/>
      <c r="E5" s="1737"/>
      <c r="F5" s="1737"/>
      <c r="G5" s="1737"/>
      <c r="H5" s="1737"/>
      <c r="I5" s="1737"/>
      <c r="J5" s="1737"/>
      <c r="K5" s="1737"/>
      <c r="L5" s="1752" t="s">
        <v>316</v>
      </c>
      <c r="M5" s="1752"/>
      <c r="N5" s="1752"/>
      <c r="O5" s="1752"/>
      <c r="P5" s="1752"/>
      <c r="Q5" s="1749" t="s">
        <v>871</v>
      </c>
      <c r="R5" s="1749"/>
      <c r="S5" s="1749"/>
      <c r="T5" s="1749"/>
      <c r="U5" s="1749" t="s">
        <v>286</v>
      </c>
      <c r="V5" s="1749"/>
      <c r="W5" s="1749"/>
      <c r="X5" s="1749"/>
      <c r="Y5" s="1749" t="s">
        <v>208</v>
      </c>
      <c r="Z5" s="1749"/>
      <c r="AA5" s="1749"/>
      <c r="AB5" s="1749"/>
      <c r="AD5" s="62"/>
    </row>
    <row r="6" spans="2:30" s="794" customFormat="1" ht="13.5" customHeight="1">
      <c r="C6" s="1739" t="s">
        <v>315</v>
      </c>
      <c r="D6" s="1740"/>
      <c r="E6" s="1740"/>
      <c r="F6" s="1737"/>
      <c r="G6" s="1737"/>
      <c r="H6" s="1737"/>
      <c r="I6" s="1737"/>
      <c r="J6" s="1737"/>
      <c r="K6" s="1737"/>
      <c r="L6" s="1923">
        <v>300</v>
      </c>
      <c r="M6" s="1923"/>
      <c r="N6" s="1923"/>
      <c r="O6" s="1923"/>
      <c r="P6" s="890" t="s">
        <v>5</v>
      </c>
      <c r="Q6" s="1922">
        <v>300</v>
      </c>
      <c r="R6" s="1922"/>
      <c r="S6" s="1922"/>
      <c r="T6" s="925" t="s">
        <v>5</v>
      </c>
      <c r="U6" s="1922">
        <v>0</v>
      </c>
      <c r="V6" s="1922"/>
      <c r="W6" s="1922"/>
      <c r="X6" s="925" t="s">
        <v>5</v>
      </c>
      <c r="Y6" s="1749">
        <f>L6-Q6-U6</f>
        <v>0</v>
      </c>
      <c r="Z6" s="1749"/>
      <c r="AA6" s="1749"/>
      <c r="AB6" s="925" t="s">
        <v>5</v>
      </c>
      <c r="AD6" s="795"/>
    </row>
    <row r="7" spans="2:30" s="794" customFormat="1" ht="13.5" customHeight="1">
      <c r="C7" s="1754" t="s">
        <v>317</v>
      </c>
      <c r="D7" s="1755"/>
      <c r="E7" s="1755"/>
      <c r="F7" s="1745"/>
      <c r="G7" s="1745"/>
      <c r="H7" s="1745"/>
      <c r="I7" s="1745"/>
      <c r="J7" s="1745"/>
      <c r="K7" s="1746"/>
      <c r="L7" s="1908">
        <v>100</v>
      </c>
      <c r="M7" s="1908"/>
      <c r="N7" s="1908"/>
      <c r="O7" s="1908"/>
      <c r="P7" s="890" t="s">
        <v>54</v>
      </c>
      <c r="Q7" s="1751">
        <f>Q6/$L$6</f>
        <v>1</v>
      </c>
      <c r="R7" s="1751"/>
      <c r="S7" s="1751"/>
      <c r="T7" s="925" t="s">
        <v>54</v>
      </c>
      <c r="U7" s="1751">
        <f>U6/$L$6</f>
        <v>0</v>
      </c>
      <c r="V7" s="1751"/>
      <c r="W7" s="1751"/>
      <c r="X7" s="925" t="s">
        <v>54</v>
      </c>
      <c r="Y7" s="1751">
        <f>Y6/$L$6</f>
        <v>0</v>
      </c>
      <c r="Z7" s="1751"/>
      <c r="AA7" s="1751"/>
      <c r="AB7" s="925" t="s">
        <v>54</v>
      </c>
      <c r="AD7" s="795"/>
    </row>
    <row r="8" spans="2:30" ht="13.5" customHeight="1">
      <c r="C8" s="59"/>
      <c r="D8" s="59"/>
      <c r="E8" s="59"/>
      <c r="F8" s="59"/>
      <c r="G8" s="59"/>
      <c r="H8" s="59"/>
      <c r="I8" s="59"/>
      <c r="J8" s="59"/>
      <c r="K8" s="59"/>
      <c r="L8" s="576"/>
      <c r="M8" s="576"/>
      <c r="N8" s="576"/>
      <c r="O8" s="576"/>
      <c r="P8" s="44"/>
      <c r="Q8" s="294"/>
      <c r="R8" s="294"/>
      <c r="S8" s="294"/>
      <c r="T8" s="294"/>
      <c r="U8" s="44"/>
      <c r="AD8" s="62"/>
    </row>
    <row r="9" spans="2:30" ht="20.25" customHeight="1">
      <c r="B9" s="61" t="s">
        <v>55</v>
      </c>
      <c r="C9" s="22" t="s">
        <v>56</v>
      </c>
      <c r="D9" s="60"/>
      <c r="E9" s="60"/>
      <c r="AD9" s="62"/>
    </row>
    <row r="10" spans="2:30" ht="20.25" customHeight="1">
      <c r="B10" s="5" t="s">
        <v>311</v>
      </c>
      <c r="C10" s="60"/>
      <c r="D10" s="60"/>
      <c r="E10" s="60"/>
    </row>
    <row r="11" spans="2:30" ht="13.5" customHeight="1">
      <c r="C11" s="1736"/>
      <c r="D11" s="1737"/>
      <c r="E11" s="1737"/>
      <c r="F11" s="1737"/>
      <c r="G11" s="1737"/>
      <c r="H11" s="1737"/>
      <c r="I11" s="1737"/>
      <c r="J11" s="1737"/>
      <c r="K11" s="1738"/>
      <c r="L11" s="1739" t="s">
        <v>93</v>
      </c>
      <c r="M11" s="1740"/>
      <c r="N11" s="1740"/>
      <c r="O11" s="1740"/>
      <c r="P11" s="1741"/>
      <c r="Q11" s="1742" t="s">
        <v>875</v>
      </c>
      <c r="R11" s="1742"/>
      <c r="S11" s="1742"/>
      <c r="T11" s="1742"/>
      <c r="U11" s="1743"/>
      <c r="V11" s="1739" t="s">
        <v>213</v>
      </c>
      <c r="W11" s="1740"/>
      <c r="X11" s="1740"/>
      <c r="Y11" s="1740"/>
      <c r="Z11" s="1740"/>
      <c r="AA11" s="1740"/>
      <c r="AB11" s="1741"/>
    </row>
    <row r="12" spans="2:30" ht="13.5" customHeight="1">
      <c r="C12" s="1744" t="s">
        <v>306</v>
      </c>
      <c r="D12" s="1745"/>
      <c r="E12" s="1745"/>
      <c r="F12" s="1745"/>
      <c r="G12" s="1745"/>
      <c r="H12" s="1745"/>
      <c r="I12" s="1745"/>
      <c r="J12" s="1745"/>
      <c r="K12" s="1746"/>
      <c r="L12" s="1747">
        <f>SUM(L13:P14)</f>
        <v>56351700</v>
      </c>
      <c r="M12" s="1747"/>
      <c r="N12" s="1747"/>
      <c r="O12" s="1747"/>
      <c r="P12" s="1747"/>
      <c r="Q12" s="1747">
        <f>SUM(Q13:U14)</f>
        <v>56351700</v>
      </c>
      <c r="R12" s="1747"/>
      <c r="S12" s="1747"/>
      <c r="T12" s="1747"/>
      <c r="U12" s="1747"/>
      <c r="V12" s="1748"/>
      <c r="W12" s="1748"/>
      <c r="X12" s="1748"/>
      <c r="Y12" s="1748"/>
      <c r="Z12" s="1748"/>
      <c r="AA12" s="1748"/>
      <c r="AB12" s="1748"/>
    </row>
    <row r="13" spans="2:30" ht="13.5" customHeight="1">
      <c r="B13" s="64"/>
      <c r="C13" s="1762" t="s">
        <v>94</v>
      </c>
      <c r="D13" s="1764" t="s">
        <v>95</v>
      </c>
      <c r="E13" s="1765"/>
      <c r="F13" s="1765"/>
      <c r="G13" s="1765"/>
      <c r="H13" s="1765"/>
      <c r="I13" s="1765"/>
      <c r="J13" s="1765"/>
      <c r="K13" s="1766"/>
      <c r="L13" s="1756">
        <v>56351700</v>
      </c>
      <c r="M13" s="1756"/>
      <c r="N13" s="1756"/>
      <c r="O13" s="1756"/>
      <c r="P13" s="1756"/>
      <c r="Q13" s="1925">
        <v>56351700</v>
      </c>
      <c r="R13" s="1925"/>
      <c r="S13" s="1925"/>
      <c r="T13" s="1925"/>
      <c r="U13" s="1925"/>
      <c r="V13" s="1768"/>
      <c r="W13" s="1768"/>
      <c r="X13" s="1768"/>
      <c r="Y13" s="1768"/>
      <c r="Z13" s="1768"/>
      <c r="AA13" s="1768"/>
      <c r="AB13" s="1768"/>
    </row>
    <row r="14" spans="2:30" ht="13.5" customHeight="1">
      <c r="B14" s="64"/>
      <c r="C14" s="1763"/>
      <c r="D14" s="1769" t="s">
        <v>309</v>
      </c>
      <c r="E14" s="1770"/>
      <c r="F14" s="1757"/>
      <c r="G14" s="1757"/>
      <c r="H14" s="1757"/>
      <c r="I14" s="1757"/>
      <c r="J14" s="1757"/>
      <c r="K14" s="272" t="s">
        <v>308</v>
      </c>
      <c r="L14" s="1758"/>
      <c r="M14" s="1758"/>
      <c r="N14" s="1758"/>
      <c r="O14" s="1758"/>
      <c r="P14" s="1758"/>
      <c r="Q14" s="1758"/>
      <c r="R14" s="1758"/>
      <c r="S14" s="1758"/>
      <c r="T14" s="1758"/>
      <c r="U14" s="1758"/>
      <c r="V14" s="1759"/>
      <c r="W14" s="1759"/>
      <c r="X14" s="1759"/>
      <c r="Y14" s="1759"/>
      <c r="Z14" s="1759"/>
      <c r="AA14" s="1759"/>
      <c r="AB14" s="1759"/>
    </row>
    <row r="15" spans="2:30" ht="13.5" customHeight="1">
      <c r="B15" s="64"/>
      <c r="C15" s="1744" t="s">
        <v>307</v>
      </c>
      <c r="D15" s="1745"/>
      <c r="E15" s="1745"/>
      <c r="F15" s="1745"/>
      <c r="G15" s="1745"/>
      <c r="H15" s="1745"/>
      <c r="I15" s="1745"/>
      <c r="J15" s="1745"/>
      <c r="K15" s="1746"/>
      <c r="L15" s="1924">
        <f>SUM(L16:P21)</f>
        <v>56100</v>
      </c>
      <c r="M15" s="1924"/>
      <c r="N15" s="1924"/>
      <c r="O15" s="1924"/>
      <c r="P15" s="1924"/>
      <c r="Q15" s="1760">
        <f>SUM(Q16:U21)</f>
        <v>56100</v>
      </c>
      <c r="R15" s="1760"/>
      <c r="S15" s="1760"/>
      <c r="T15" s="1760"/>
      <c r="U15" s="1760"/>
      <c r="V15" s="1761"/>
      <c r="W15" s="1761"/>
      <c r="X15" s="1761"/>
      <c r="Y15" s="1761"/>
      <c r="Z15" s="1761"/>
      <c r="AA15" s="1761"/>
      <c r="AB15" s="1761"/>
    </row>
    <row r="16" spans="2:30" ht="13.5" customHeight="1">
      <c r="C16" s="1762" t="s">
        <v>57</v>
      </c>
      <c r="D16" s="1764" t="s">
        <v>96</v>
      </c>
      <c r="E16" s="1765"/>
      <c r="F16" s="1765"/>
      <c r="G16" s="1765"/>
      <c r="H16" s="1765"/>
      <c r="I16" s="1765"/>
      <c r="J16" s="1765"/>
      <c r="K16" s="1766"/>
      <c r="L16" s="1959">
        <v>50000</v>
      </c>
      <c r="M16" s="1959"/>
      <c r="N16" s="1959"/>
      <c r="O16" s="1959"/>
      <c r="P16" s="1959"/>
      <c r="Q16" s="1959">
        <v>50000</v>
      </c>
      <c r="R16" s="1959"/>
      <c r="S16" s="1959"/>
      <c r="T16" s="1959"/>
      <c r="U16" s="1959"/>
      <c r="V16" s="1759"/>
      <c r="W16" s="1759"/>
      <c r="X16" s="1759"/>
      <c r="Y16" s="1759"/>
      <c r="Z16" s="1759"/>
      <c r="AA16" s="1759"/>
      <c r="AB16" s="1759"/>
    </row>
    <row r="17" spans="2:30" ht="13.5" customHeight="1">
      <c r="C17" s="1775"/>
      <c r="D17" s="1776" t="s">
        <v>97</v>
      </c>
      <c r="E17" s="1777"/>
      <c r="F17" s="1777"/>
      <c r="G17" s="1777"/>
      <c r="H17" s="1777"/>
      <c r="I17" s="1777"/>
      <c r="J17" s="1777"/>
      <c r="K17" s="1778"/>
      <c r="L17" s="1958">
        <v>3600</v>
      </c>
      <c r="M17" s="1958"/>
      <c r="N17" s="1958"/>
      <c r="O17" s="1958"/>
      <c r="P17" s="1958"/>
      <c r="Q17" s="1958">
        <v>3600</v>
      </c>
      <c r="R17" s="1958"/>
      <c r="S17" s="1958"/>
      <c r="T17" s="1958"/>
      <c r="U17" s="1958"/>
      <c r="V17" s="1780"/>
      <c r="W17" s="1780"/>
      <c r="X17" s="1780"/>
      <c r="Y17" s="1780"/>
      <c r="Z17" s="1780"/>
      <c r="AA17" s="1780"/>
      <c r="AB17" s="1780"/>
    </row>
    <row r="18" spans="2:30" ht="13.5" customHeight="1">
      <c r="C18" s="1775"/>
      <c r="D18" s="1772" t="s">
        <v>98</v>
      </c>
      <c r="E18" s="1773"/>
      <c r="F18" s="1773"/>
      <c r="G18" s="1773"/>
      <c r="H18" s="1773"/>
      <c r="I18" s="1773"/>
      <c r="J18" s="1773"/>
      <c r="K18" s="1774"/>
      <c r="L18" s="1927"/>
      <c r="M18" s="1927"/>
      <c r="N18" s="1927"/>
      <c r="O18" s="1927"/>
      <c r="P18" s="1927"/>
      <c r="Q18" s="1927"/>
      <c r="R18" s="1927"/>
      <c r="S18" s="1927"/>
      <c r="T18" s="1927"/>
      <c r="U18" s="1927"/>
      <c r="V18" s="1759"/>
      <c r="W18" s="1759"/>
      <c r="X18" s="1759"/>
      <c r="Y18" s="1759"/>
      <c r="Z18" s="1759"/>
      <c r="AA18" s="1759"/>
      <c r="AB18" s="1759"/>
    </row>
    <row r="19" spans="2:30" ht="13.5" customHeight="1">
      <c r="C19" s="1775"/>
      <c r="D19" s="1772" t="s">
        <v>99</v>
      </c>
      <c r="E19" s="1773"/>
      <c r="F19" s="1773"/>
      <c r="G19" s="1773"/>
      <c r="H19" s="1773"/>
      <c r="I19" s="1773"/>
      <c r="J19" s="1773"/>
      <c r="K19" s="1774"/>
      <c r="L19" s="1927"/>
      <c r="M19" s="1927"/>
      <c r="N19" s="1927"/>
      <c r="O19" s="1927"/>
      <c r="P19" s="1927"/>
      <c r="Q19" s="1927"/>
      <c r="R19" s="1927"/>
      <c r="S19" s="1927"/>
      <c r="T19" s="1927"/>
      <c r="U19" s="1927"/>
      <c r="V19" s="1759"/>
      <c r="W19" s="1759"/>
      <c r="X19" s="1759"/>
      <c r="Y19" s="1759"/>
      <c r="Z19" s="1759"/>
      <c r="AA19" s="1759"/>
      <c r="AB19" s="1759"/>
    </row>
    <row r="20" spans="2:30" ht="13.5" customHeight="1">
      <c r="C20" s="1775"/>
      <c r="D20" s="1781" t="s">
        <v>319</v>
      </c>
      <c r="E20" s="1782"/>
      <c r="F20" s="1782"/>
      <c r="G20" s="1782"/>
      <c r="H20" s="1782"/>
      <c r="I20" s="1782"/>
      <c r="J20" s="1782"/>
      <c r="K20" s="1783"/>
      <c r="L20" s="1959">
        <v>2500</v>
      </c>
      <c r="M20" s="1959"/>
      <c r="N20" s="1959"/>
      <c r="O20" s="1959"/>
      <c r="P20" s="1959"/>
      <c r="Q20" s="1959">
        <v>2500</v>
      </c>
      <c r="R20" s="1959"/>
      <c r="S20" s="1959"/>
      <c r="T20" s="1959"/>
      <c r="U20" s="1959"/>
      <c r="V20" s="1759"/>
      <c r="W20" s="1759"/>
      <c r="X20" s="1759"/>
      <c r="Y20" s="1759"/>
      <c r="Z20" s="1759"/>
      <c r="AA20" s="1759"/>
      <c r="AB20" s="1759"/>
    </row>
    <row r="21" spans="2:30" ht="13.5" customHeight="1">
      <c r="C21" s="1763"/>
      <c r="D21" s="1769" t="s">
        <v>309</v>
      </c>
      <c r="E21" s="1770"/>
      <c r="F21" s="1757"/>
      <c r="G21" s="1757"/>
      <c r="H21" s="1757"/>
      <c r="I21" s="1757"/>
      <c r="J21" s="1757"/>
      <c r="K21" s="272" t="s">
        <v>308</v>
      </c>
      <c r="L21" s="1927"/>
      <c r="M21" s="1927"/>
      <c r="N21" s="1927"/>
      <c r="O21" s="1927"/>
      <c r="P21" s="1927"/>
      <c r="Q21" s="1784"/>
      <c r="R21" s="1784"/>
      <c r="S21" s="1784"/>
      <c r="T21" s="1784"/>
      <c r="U21" s="1784"/>
      <c r="V21" s="1759"/>
      <c r="W21" s="1759"/>
      <c r="X21" s="1759"/>
      <c r="Y21" s="1759"/>
      <c r="Z21" s="1759"/>
      <c r="AA21" s="1759"/>
      <c r="AB21" s="1759"/>
    </row>
    <row r="22" spans="2:30" ht="13.5" customHeight="1">
      <c r="C22" s="1785" t="s">
        <v>100</v>
      </c>
      <c r="D22" s="1786"/>
      <c r="E22" s="1786"/>
      <c r="F22" s="1786"/>
      <c r="G22" s="1786"/>
      <c r="H22" s="1786"/>
      <c r="I22" s="1786"/>
      <c r="J22" s="1786"/>
      <c r="K22" s="1787"/>
      <c r="L22" s="1929">
        <f>SUM(L23:P25)</f>
        <v>24078</v>
      </c>
      <c r="M22" s="1929"/>
      <c r="N22" s="1929"/>
      <c r="O22" s="1929"/>
      <c r="P22" s="1929"/>
      <c r="Q22" s="1760">
        <f>SUM(Q23:U25)</f>
        <v>24078</v>
      </c>
      <c r="R22" s="1760"/>
      <c r="S22" s="1760"/>
      <c r="T22" s="1760"/>
      <c r="U22" s="1760"/>
      <c r="V22" s="1748"/>
      <c r="W22" s="1748"/>
      <c r="X22" s="1748"/>
      <c r="Y22" s="1748"/>
      <c r="Z22" s="1748"/>
      <c r="AA22" s="1748"/>
      <c r="AB22" s="1748"/>
    </row>
    <row r="23" spans="2:30" ht="13.5" customHeight="1">
      <c r="C23" s="1762" t="s">
        <v>94</v>
      </c>
      <c r="D23" s="1789" t="s">
        <v>101</v>
      </c>
      <c r="E23" s="1790"/>
      <c r="F23" s="1790"/>
      <c r="G23" s="1790"/>
      <c r="H23" s="1790"/>
      <c r="I23" s="1790"/>
      <c r="J23" s="1790"/>
      <c r="K23" s="1791"/>
      <c r="L23" s="1928">
        <v>8078</v>
      </c>
      <c r="M23" s="1928"/>
      <c r="N23" s="1928"/>
      <c r="O23" s="1928"/>
      <c r="P23" s="1928"/>
      <c r="Q23" s="1928">
        <v>8078</v>
      </c>
      <c r="R23" s="1928"/>
      <c r="S23" s="1928"/>
      <c r="T23" s="1928"/>
      <c r="U23" s="1928"/>
      <c r="V23" s="1768"/>
      <c r="W23" s="1768"/>
      <c r="X23" s="1768"/>
      <c r="Y23" s="1768"/>
      <c r="Z23" s="1768"/>
      <c r="AA23" s="1768"/>
      <c r="AB23" s="1768"/>
    </row>
    <row r="24" spans="2:30" ht="13.5" customHeight="1">
      <c r="C24" s="1775"/>
      <c r="D24" s="1772" t="s">
        <v>102</v>
      </c>
      <c r="E24" s="1773"/>
      <c r="F24" s="1773"/>
      <c r="G24" s="1773"/>
      <c r="H24" s="1773"/>
      <c r="I24" s="1773"/>
      <c r="J24" s="1773"/>
      <c r="K24" s="1774"/>
      <c r="L24" s="1927">
        <v>16000</v>
      </c>
      <c r="M24" s="1927"/>
      <c r="N24" s="1927"/>
      <c r="O24" s="1927"/>
      <c r="P24" s="1927"/>
      <c r="Q24" s="1927">
        <v>16000</v>
      </c>
      <c r="R24" s="1927"/>
      <c r="S24" s="1927"/>
      <c r="T24" s="1927"/>
      <c r="U24" s="1927"/>
      <c r="V24" s="1759"/>
      <c r="W24" s="1759"/>
      <c r="X24" s="1759"/>
      <c r="Y24" s="1759"/>
      <c r="Z24" s="1759"/>
      <c r="AA24" s="1759"/>
      <c r="AB24" s="1759"/>
    </row>
    <row r="25" spans="2:30" ht="13.5" customHeight="1" thickBot="1">
      <c r="C25" s="1788"/>
      <c r="D25" s="1805" t="s">
        <v>309</v>
      </c>
      <c r="E25" s="1806"/>
      <c r="F25" s="1807"/>
      <c r="G25" s="1807"/>
      <c r="H25" s="1807"/>
      <c r="I25" s="1807"/>
      <c r="J25" s="1807"/>
      <c r="K25" s="273" t="s">
        <v>308</v>
      </c>
      <c r="L25" s="1926"/>
      <c r="M25" s="1926"/>
      <c r="N25" s="1926"/>
      <c r="O25" s="1926"/>
      <c r="P25" s="1926"/>
      <c r="Q25" s="1926"/>
      <c r="R25" s="1926"/>
      <c r="S25" s="1926"/>
      <c r="T25" s="1926"/>
      <c r="U25" s="1926"/>
      <c r="V25" s="1809"/>
      <c r="W25" s="1809"/>
      <c r="X25" s="1809"/>
      <c r="Y25" s="1809"/>
      <c r="Z25" s="1809"/>
      <c r="AA25" s="1809"/>
      <c r="AB25" s="1809"/>
    </row>
    <row r="26" spans="2:30" ht="20.25" customHeight="1" thickTop="1">
      <c r="C26" s="1794" t="s">
        <v>310</v>
      </c>
      <c r="D26" s="1795"/>
      <c r="E26" s="1795"/>
      <c r="F26" s="1796"/>
      <c r="G26" s="1796"/>
      <c r="H26" s="1796"/>
      <c r="I26" s="1796"/>
      <c r="J26" s="1796"/>
      <c r="K26" s="1797"/>
      <c r="L26" s="1798">
        <f>SUM(L12,L15,L22)</f>
        <v>56431878</v>
      </c>
      <c r="M26" s="1799"/>
      <c r="N26" s="1799"/>
      <c r="O26" s="1799"/>
      <c r="P26" s="1800"/>
      <c r="Q26" s="1798">
        <f>SUM(Q12,Q15,Q22)</f>
        <v>56431878</v>
      </c>
      <c r="R26" s="1799"/>
      <c r="S26" s="1799"/>
      <c r="T26" s="1799"/>
      <c r="U26" s="1800"/>
      <c r="V26" s="1801"/>
      <c r="W26" s="1796"/>
      <c r="X26" s="1796"/>
      <c r="Y26" s="1796"/>
      <c r="Z26" s="1796"/>
      <c r="AA26" s="1796"/>
      <c r="AB26" s="1797"/>
    </row>
    <row r="27" spans="2:30" ht="20.25" customHeight="1">
      <c r="B27" s="5" t="s">
        <v>312</v>
      </c>
      <c r="C27" s="60"/>
      <c r="D27" s="60"/>
      <c r="E27" s="60"/>
      <c r="F27" s="57"/>
      <c r="G27" s="57"/>
      <c r="H27" s="57"/>
      <c r="I27" s="57"/>
      <c r="J27" s="57"/>
      <c r="K27" s="57"/>
      <c r="L27" s="65"/>
      <c r="M27" s="65"/>
      <c r="N27" s="65"/>
      <c r="O27" s="65"/>
      <c r="P27" s="65"/>
      <c r="Q27" s="65"/>
      <c r="R27" s="65"/>
      <c r="S27" s="65"/>
      <c r="T27" s="65"/>
      <c r="U27" s="65"/>
      <c r="V27" s="57"/>
      <c r="W27" s="57"/>
      <c r="X27" s="57"/>
      <c r="Y27" s="57"/>
      <c r="Z27" s="57"/>
      <c r="AA27" s="57"/>
      <c r="AB27" s="57"/>
    </row>
    <row r="28" spans="2:30" ht="13.5" customHeight="1">
      <c r="C28" s="1736"/>
      <c r="D28" s="1737"/>
      <c r="E28" s="1737"/>
      <c r="F28" s="1737"/>
      <c r="G28" s="1737"/>
      <c r="H28" s="1737"/>
      <c r="I28" s="1737"/>
      <c r="J28" s="1737"/>
      <c r="K28" s="1738"/>
      <c r="L28" s="1802" t="s">
        <v>93</v>
      </c>
      <c r="M28" s="1803"/>
      <c r="N28" s="1803"/>
      <c r="O28" s="1803"/>
      <c r="P28" s="1804"/>
      <c r="Q28" s="1742" t="s">
        <v>875</v>
      </c>
      <c r="R28" s="1742"/>
      <c r="S28" s="1742"/>
      <c r="T28" s="1742"/>
      <c r="U28" s="1743"/>
      <c r="V28" s="1739" t="s">
        <v>213</v>
      </c>
      <c r="W28" s="1740"/>
      <c r="X28" s="1740"/>
      <c r="Y28" s="1740"/>
      <c r="Z28" s="1740"/>
      <c r="AA28" s="1740"/>
      <c r="AB28" s="1741"/>
    </row>
    <row r="29" spans="2:30" ht="13.5" customHeight="1">
      <c r="C29" s="274" t="s">
        <v>103</v>
      </c>
      <c r="D29" s="275"/>
      <c r="E29" s="275"/>
      <c r="F29" s="275"/>
      <c r="G29" s="275"/>
      <c r="H29" s="275"/>
      <c r="I29" s="275"/>
      <c r="J29" s="275"/>
      <c r="K29" s="276"/>
      <c r="L29" s="1930">
        <f>SUM(L30:P31)</f>
        <v>56383377</v>
      </c>
      <c r="M29" s="1931"/>
      <c r="N29" s="1931"/>
      <c r="O29" s="1931"/>
      <c r="P29" s="1932"/>
      <c r="Q29" s="1930">
        <f>SUM(Q30:U31)</f>
        <v>56383377</v>
      </c>
      <c r="R29" s="1931"/>
      <c r="S29" s="1931"/>
      <c r="T29" s="1931"/>
      <c r="U29" s="1932"/>
      <c r="V29" s="1785"/>
      <c r="W29" s="1786"/>
      <c r="X29" s="1786"/>
      <c r="Y29" s="1786"/>
      <c r="Z29" s="1786"/>
      <c r="AA29" s="1786"/>
      <c r="AB29" s="1787"/>
      <c r="AD29" s="62"/>
    </row>
    <row r="30" spans="2:30" ht="13.5" customHeight="1">
      <c r="C30" s="1813" t="s">
        <v>94</v>
      </c>
      <c r="D30" s="277" t="s">
        <v>104</v>
      </c>
      <c r="E30" s="278"/>
      <c r="F30" s="278"/>
      <c r="G30" s="278"/>
      <c r="H30" s="278"/>
      <c r="I30" s="278"/>
      <c r="J30" s="278"/>
      <c r="K30" s="279"/>
      <c r="L30" s="1952">
        <f>L26-L32-L34-L35</f>
        <v>56383377</v>
      </c>
      <c r="M30" s="1953"/>
      <c r="N30" s="1953"/>
      <c r="O30" s="1953"/>
      <c r="P30" s="1954"/>
      <c r="Q30" s="1952">
        <f>Q26-Q32-Q34-Q35</f>
        <v>56383377</v>
      </c>
      <c r="R30" s="1953"/>
      <c r="S30" s="1953"/>
      <c r="T30" s="1953"/>
      <c r="U30" s="1954"/>
      <c r="V30" s="1818"/>
      <c r="W30" s="1819"/>
      <c r="X30" s="1819"/>
      <c r="Y30" s="1819"/>
      <c r="Z30" s="1819"/>
      <c r="AA30" s="1819"/>
      <c r="AB30" s="1820"/>
      <c r="AD30" s="62"/>
    </row>
    <row r="31" spans="2:30" ht="13.5" customHeight="1">
      <c r="C31" s="1814"/>
      <c r="D31" s="280" t="s">
        <v>208</v>
      </c>
      <c r="E31" s="281"/>
      <c r="F31" s="281"/>
      <c r="G31" s="281"/>
      <c r="H31" s="281"/>
      <c r="I31" s="281"/>
      <c r="J31" s="281"/>
      <c r="K31" s="282"/>
      <c r="L31" s="1933"/>
      <c r="M31" s="1934"/>
      <c r="N31" s="1934"/>
      <c r="O31" s="1934"/>
      <c r="P31" s="1935"/>
      <c r="Q31" s="1933"/>
      <c r="R31" s="1934"/>
      <c r="S31" s="1934"/>
      <c r="T31" s="1934"/>
      <c r="U31" s="1935"/>
      <c r="V31" s="1824"/>
      <c r="W31" s="1825"/>
      <c r="X31" s="1825"/>
      <c r="Y31" s="1825"/>
      <c r="Z31" s="1825"/>
      <c r="AA31" s="1825"/>
      <c r="AB31" s="1826"/>
      <c r="AD31" s="62"/>
    </row>
    <row r="32" spans="2:30" ht="13.5" customHeight="1">
      <c r="C32" s="1940" t="s">
        <v>662</v>
      </c>
      <c r="D32" s="1941"/>
      <c r="E32" s="1941"/>
      <c r="F32" s="1941"/>
      <c r="G32" s="1941"/>
      <c r="H32" s="1941"/>
      <c r="I32" s="1941"/>
      <c r="J32" s="1941"/>
      <c r="K32" s="1942"/>
      <c r="L32" s="1946">
        <f>39600+9*989</f>
        <v>48501</v>
      </c>
      <c r="M32" s="1947"/>
      <c r="N32" s="1947"/>
      <c r="O32" s="1947"/>
      <c r="P32" s="1948"/>
      <c r="Q32" s="1946">
        <f>39600+9*989</f>
        <v>48501</v>
      </c>
      <c r="R32" s="1947"/>
      <c r="S32" s="1947"/>
      <c r="T32" s="1947"/>
      <c r="U32" s="1948"/>
      <c r="V32" s="1936" t="s">
        <v>791</v>
      </c>
      <c r="W32" s="1937"/>
      <c r="X32" s="1937"/>
      <c r="Y32" s="1937"/>
      <c r="Z32" s="1937"/>
      <c r="AA32" s="1937"/>
      <c r="AB32" s="1938"/>
      <c r="AD32" s="62"/>
    </row>
    <row r="33" spans="1:256" ht="13.5" customHeight="1">
      <c r="C33" s="1943"/>
      <c r="D33" s="1944"/>
      <c r="E33" s="1944"/>
      <c r="F33" s="1944"/>
      <c r="G33" s="1944"/>
      <c r="H33" s="1944"/>
      <c r="I33" s="1944"/>
      <c r="J33" s="1944"/>
      <c r="K33" s="1945"/>
      <c r="L33" s="1949"/>
      <c r="M33" s="1950"/>
      <c r="N33" s="1950"/>
      <c r="O33" s="1950"/>
      <c r="P33" s="1951"/>
      <c r="Q33" s="1949"/>
      <c r="R33" s="1950"/>
      <c r="S33" s="1950"/>
      <c r="T33" s="1950"/>
      <c r="U33" s="1951"/>
      <c r="V33" s="1955" t="s">
        <v>957</v>
      </c>
      <c r="W33" s="1956"/>
      <c r="X33" s="1956"/>
      <c r="Y33" s="1956"/>
      <c r="Z33" s="1956"/>
      <c r="AA33" s="1956"/>
      <c r="AB33" s="1957"/>
      <c r="AD33" s="62"/>
    </row>
    <row r="34" spans="1:256" ht="13.5" customHeight="1">
      <c r="C34" s="283" t="s">
        <v>105</v>
      </c>
      <c r="D34" s="284"/>
      <c r="E34" s="284"/>
      <c r="F34" s="284"/>
      <c r="G34" s="284"/>
      <c r="H34" s="284"/>
      <c r="I34" s="284"/>
      <c r="J34" s="284"/>
      <c r="K34" s="285"/>
      <c r="L34" s="1939">
        <v>0</v>
      </c>
      <c r="M34" s="1939"/>
      <c r="N34" s="1939"/>
      <c r="O34" s="1939"/>
      <c r="P34" s="1939"/>
      <c r="Q34" s="1939">
        <v>0</v>
      </c>
      <c r="R34" s="1939"/>
      <c r="S34" s="1939"/>
      <c r="T34" s="1939"/>
      <c r="U34" s="1939"/>
      <c r="V34" s="1841"/>
      <c r="W34" s="1841"/>
      <c r="X34" s="1841"/>
      <c r="Y34" s="1841"/>
      <c r="Z34" s="1841"/>
      <c r="AA34" s="1841"/>
      <c r="AB34" s="1841"/>
      <c r="AD34" s="62"/>
    </row>
    <row r="35" spans="1:256" ht="13.5" customHeight="1">
      <c r="C35" s="274" t="s">
        <v>208</v>
      </c>
      <c r="D35" s="275"/>
      <c r="E35" s="275"/>
      <c r="F35" s="275"/>
      <c r="G35" s="275"/>
      <c r="H35" s="275"/>
      <c r="I35" s="275"/>
      <c r="J35" s="275"/>
      <c r="K35" s="276"/>
      <c r="L35" s="1930">
        <f>SUM(L36:P38)</f>
        <v>0</v>
      </c>
      <c r="M35" s="1931"/>
      <c r="N35" s="1931"/>
      <c r="O35" s="1931"/>
      <c r="P35" s="1932"/>
      <c r="Q35" s="1930">
        <f>SUM(Q36:U38)</f>
        <v>0</v>
      </c>
      <c r="R35" s="1931"/>
      <c r="S35" s="1931"/>
      <c r="T35" s="1931"/>
      <c r="U35" s="1932"/>
      <c r="V35" s="1845"/>
      <c r="W35" s="1846"/>
      <c r="X35" s="1846"/>
      <c r="Y35" s="1846"/>
      <c r="Z35" s="1846"/>
      <c r="AA35" s="1846"/>
      <c r="AB35" s="1847"/>
      <c r="AD35" s="62"/>
    </row>
    <row r="36" spans="1:256" ht="13.5" customHeight="1">
      <c r="C36" s="1813" t="s">
        <v>94</v>
      </c>
      <c r="D36" s="286" t="s">
        <v>106</v>
      </c>
      <c r="E36" s="287"/>
      <c r="F36" s="287"/>
      <c r="G36" s="287"/>
      <c r="H36" s="287"/>
      <c r="I36" s="287"/>
      <c r="J36" s="287"/>
      <c r="K36" s="288"/>
      <c r="L36" s="1968"/>
      <c r="M36" s="1969"/>
      <c r="N36" s="1969"/>
      <c r="O36" s="1969"/>
      <c r="P36" s="1970"/>
      <c r="Q36" s="1968"/>
      <c r="R36" s="1969"/>
      <c r="S36" s="1969"/>
      <c r="T36" s="1969"/>
      <c r="U36" s="1970"/>
      <c r="V36" s="1836"/>
      <c r="W36" s="1837"/>
      <c r="X36" s="1837"/>
      <c r="Y36" s="1837"/>
      <c r="Z36" s="1837"/>
      <c r="AA36" s="1837"/>
      <c r="AB36" s="1838"/>
      <c r="AD36" s="62"/>
    </row>
    <row r="37" spans="1:256" ht="21.75" customHeight="1">
      <c r="C37" s="1887"/>
      <c r="D37" s="286" t="s">
        <v>107</v>
      </c>
      <c r="E37" s="287"/>
      <c r="F37" s="287"/>
      <c r="G37" s="287"/>
      <c r="H37" s="287"/>
      <c r="I37" s="287"/>
      <c r="J37" s="287"/>
      <c r="K37" s="288"/>
      <c r="L37" s="1965"/>
      <c r="M37" s="1966"/>
      <c r="N37" s="1966"/>
      <c r="O37" s="1966"/>
      <c r="P37" s="1967"/>
      <c r="Q37" s="1965"/>
      <c r="R37" s="1966"/>
      <c r="S37" s="1966"/>
      <c r="T37" s="1966"/>
      <c r="U37" s="1967"/>
      <c r="V37" s="1836"/>
      <c r="W37" s="1837"/>
      <c r="X37" s="1837"/>
      <c r="Y37" s="1837"/>
      <c r="Z37" s="1837"/>
      <c r="AA37" s="1837"/>
      <c r="AB37" s="1838"/>
      <c r="AD37" s="62"/>
    </row>
    <row r="38" spans="1:256" ht="13.5" thickBot="1">
      <c r="C38" s="1888"/>
      <c r="D38" s="289" t="s">
        <v>108</v>
      </c>
      <c r="E38" s="290"/>
      <c r="F38" s="290"/>
      <c r="G38" s="290"/>
      <c r="H38" s="290"/>
      <c r="I38" s="290"/>
      <c r="J38" s="290"/>
      <c r="K38" s="291"/>
      <c r="L38" s="1962"/>
      <c r="M38" s="1963"/>
      <c r="N38" s="1963"/>
      <c r="O38" s="1963"/>
      <c r="P38" s="1964"/>
      <c r="Q38" s="1962"/>
      <c r="R38" s="1963"/>
      <c r="S38" s="1963"/>
      <c r="T38" s="1963"/>
      <c r="U38" s="1964"/>
      <c r="V38" s="1848"/>
      <c r="W38" s="1849"/>
      <c r="X38" s="1849"/>
      <c r="Y38" s="1849"/>
      <c r="Z38" s="1849"/>
      <c r="AA38" s="1849"/>
      <c r="AB38" s="1850"/>
    </row>
    <row r="39" spans="1:256" ht="20.25" customHeight="1" thickTop="1">
      <c r="C39" s="1794" t="s">
        <v>109</v>
      </c>
      <c r="D39" s="1795"/>
      <c r="E39" s="1795"/>
      <c r="F39" s="1795"/>
      <c r="G39" s="1795"/>
      <c r="H39" s="1795"/>
      <c r="I39" s="1795"/>
      <c r="J39" s="1795"/>
      <c r="K39" s="1851"/>
      <c r="L39" s="1961">
        <f>SUM(L29,L32,L34,L35)</f>
        <v>56431878</v>
      </c>
      <c r="M39" s="1961"/>
      <c r="N39" s="1961"/>
      <c r="O39" s="1961"/>
      <c r="P39" s="1961"/>
      <c r="Q39" s="1961">
        <f>SUM(Q29,Q32,Q34,Q35)</f>
        <v>56431878</v>
      </c>
      <c r="R39" s="1961"/>
      <c r="S39" s="1961"/>
      <c r="T39" s="1961"/>
      <c r="U39" s="1961"/>
      <c r="V39" s="1853"/>
      <c r="W39" s="1853"/>
      <c r="X39" s="1853"/>
      <c r="Y39" s="1853"/>
      <c r="Z39" s="1853"/>
      <c r="AA39" s="1853"/>
      <c r="AB39" s="1853"/>
    </row>
    <row r="40" spans="1:256" s="67" customFormat="1" ht="20.25" customHeight="1">
      <c r="A40" s="56"/>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8"/>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c r="HL40" s="56"/>
      <c r="HM40" s="56"/>
      <c r="HN40" s="56"/>
      <c r="HO40" s="56"/>
      <c r="HP40" s="56"/>
      <c r="HQ40" s="56"/>
      <c r="HR40" s="56"/>
      <c r="HS40" s="56"/>
      <c r="HT40" s="56"/>
      <c r="HU40" s="56"/>
      <c r="HV40" s="56"/>
      <c r="HW40" s="56"/>
      <c r="HX40" s="56"/>
      <c r="HY40" s="56"/>
      <c r="HZ40" s="56"/>
      <c r="IA40" s="56"/>
      <c r="IB40" s="56"/>
      <c r="IC40" s="56"/>
      <c r="ID40" s="56"/>
      <c r="IE40" s="56"/>
      <c r="IF40" s="56"/>
      <c r="IG40" s="56"/>
      <c r="IH40" s="56"/>
      <c r="II40" s="56"/>
      <c r="IJ40" s="56"/>
      <c r="IK40" s="56"/>
      <c r="IL40" s="56"/>
      <c r="IM40" s="56"/>
      <c r="IN40" s="56"/>
      <c r="IO40" s="56"/>
      <c r="IP40" s="56"/>
      <c r="IQ40" s="56"/>
      <c r="IR40" s="56"/>
      <c r="IS40" s="56"/>
      <c r="IT40" s="56"/>
      <c r="IU40" s="56"/>
      <c r="IV40" s="56"/>
    </row>
    <row r="41" spans="1:256" s="67" customFormat="1" ht="20.25" customHeight="1">
      <c r="A41" s="64"/>
      <c r="B41" s="66" t="s">
        <v>75</v>
      </c>
      <c r="C41" s="4" t="s">
        <v>352</v>
      </c>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58"/>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c r="HL41" s="56"/>
      <c r="HM41" s="56"/>
      <c r="HN41" s="56"/>
      <c r="HO41" s="56"/>
      <c r="HP41" s="56"/>
      <c r="HQ41" s="56"/>
      <c r="HR41" s="56"/>
      <c r="HS41" s="56"/>
      <c r="HT41" s="56"/>
      <c r="HU41" s="56"/>
      <c r="HV41" s="56"/>
      <c r="HW41" s="56"/>
      <c r="HX41" s="56"/>
      <c r="HY41" s="56"/>
      <c r="HZ41" s="56"/>
      <c r="IA41" s="56"/>
      <c r="IB41" s="56"/>
      <c r="IC41" s="56"/>
      <c r="ID41" s="56"/>
      <c r="IE41" s="56"/>
      <c r="IF41" s="56"/>
      <c r="IG41" s="56"/>
      <c r="IH41" s="56"/>
      <c r="II41" s="56"/>
      <c r="IJ41" s="56"/>
      <c r="IK41" s="56"/>
      <c r="IL41" s="56"/>
      <c r="IM41" s="56"/>
      <c r="IN41" s="56"/>
      <c r="IO41" s="56"/>
      <c r="IP41" s="56"/>
      <c r="IQ41" s="56"/>
      <c r="IR41" s="56"/>
      <c r="IS41" s="56"/>
      <c r="IT41" s="56"/>
      <c r="IU41" s="56"/>
      <c r="IV41" s="56"/>
    </row>
    <row r="42" spans="1:256" ht="20.25" customHeight="1">
      <c r="A42" s="64"/>
      <c r="B42" s="4" t="s">
        <v>110</v>
      </c>
      <c r="C42" s="64"/>
      <c r="D42" s="64"/>
      <c r="E42" s="64"/>
      <c r="F42" s="64"/>
      <c r="G42" s="64"/>
      <c r="H42" s="64"/>
      <c r="I42" s="64"/>
      <c r="J42" s="64"/>
      <c r="K42" s="64"/>
      <c r="L42" s="64"/>
      <c r="M42" s="64"/>
      <c r="N42" s="64"/>
      <c r="O42" s="64"/>
      <c r="P42" s="64"/>
      <c r="Q42" s="64"/>
      <c r="R42" s="64"/>
      <c r="S42" s="64"/>
      <c r="T42" s="64"/>
      <c r="U42" s="64"/>
      <c r="V42" s="64"/>
      <c r="W42" s="64"/>
      <c r="X42" s="64"/>
      <c r="Y42" s="64"/>
      <c r="Z42" s="64"/>
      <c r="AA42" s="64"/>
      <c r="AB42" s="64"/>
      <c r="AC42" s="64"/>
      <c r="AD42" s="59"/>
      <c r="AE42" s="64"/>
      <c r="AF42" s="64"/>
      <c r="AG42" s="64"/>
      <c r="AH42" s="64"/>
      <c r="AI42" s="64"/>
      <c r="AJ42" s="64"/>
      <c r="AK42" s="64"/>
      <c r="AL42" s="64"/>
      <c r="AM42" s="64"/>
      <c r="AN42" s="64"/>
      <c r="AO42" s="64"/>
      <c r="AP42" s="64"/>
      <c r="AQ42" s="64"/>
      <c r="AR42" s="64"/>
      <c r="AS42" s="64"/>
      <c r="AT42" s="64"/>
      <c r="AU42" s="64"/>
      <c r="AV42" s="64"/>
      <c r="AW42" s="64"/>
      <c r="AX42" s="64"/>
      <c r="AY42" s="64"/>
      <c r="AZ42" s="64"/>
      <c r="BA42" s="64"/>
      <c r="BB42" s="64"/>
      <c r="BC42" s="64"/>
      <c r="BD42" s="64"/>
      <c r="BE42" s="64"/>
      <c r="BF42" s="64"/>
      <c r="BG42" s="64"/>
      <c r="BH42" s="64"/>
      <c r="BI42" s="64"/>
      <c r="BJ42" s="64"/>
      <c r="BK42" s="64"/>
      <c r="BL42" s="64"/>
      <c r="BM42" s="64"/>
      <c r="BN42" s="64"/>
      <c r="BO42" s="64"/>
      <c r="BP42" s="64"/>
      <c r="BQ42" s="64"/>
      <c r="BR42" s="64"/>
      <c r="BS42" s="64"/>
      <c r="BT42" s="64"/>
      <c r="BU42" s="67"/>
      <c r="BV42" s="67"/>
      <c r="BW42" s="67"/>
      <c r="BX42" s="67"/>
      <c r="BY42" s="67"/>
      <c r="BZ42" s="67"/>
      <c r="CA42" s="67"/>
      <c r="CB42" s="67"/>
      <c r="CC42" s="67"/>
      <c r="CD42" s="67"/>
      <c r="CE42" s="67"/>
      <c r="CF42" s="67"/>
      <c r="CG42" s="67"/>
      <c r="CH42" s="67"/>
      <c r="CI42" s="67"/>
      <c r="CJ42" s="67"/>
      <c r="CK42" s="67"/>
      <c r="CL42" s="67"/>
      <c r="CM42" s="67"/>
      <c r="CN42" s="67"/>
      <c r="CO42" s="67"/>
      <c r="CP42" s="67"/>
      <c r="CQ42" s="67"/>
      <c r="CR42" s="67"/>
      <c r="CS42" s="67"/>
      <c r="CT42" s="67"/>
      <c r="CU42" s="67"/>
      <c r="CV42" s="67"/>
      <c r="CW42" s="67"/>
      <c r="CX42" s="67"/>
      <c r="CY42" s="67"/>
      <c r="CZ42" s="67"/>
      <c r="DA42" s="67"/>
      <c r="DB42" s="67"/>
      <c r="DC42" s="67"/>
      <c r="DD42" s="67"/>
      <c r="DE42" s="67"/>
      <c r="DF42" s="67"/>
      <c r="DG42" s="67"/>
      <c r="DH42" s="67"/>
      <c r="DI42" s="67"/>
      <c r="DJ42" s="67"/>
      <c r="DK42" s="67"/>
      <c r="DL42" s="67"/>
      <c r="DM42" s="67"/>
      <c r="DN42" s="67"/>
      <c r="DO42" s="67"/>
      <c r="DP42" s="67"/>
      <c r="DQ42" s="67"/>
      <c r="DR42" s="67"/>
      <c r="DS42" s="67"/>
      <c r="DT42" s="67"/>
      <c r="DU42" s="67"/>
      <c r="DV42" s="67"/>
      <c r="DW42" s="67"/>
      <c r="DX42" s="67"/>
      <c r="DY42" s="67"/>
      <c r="DZ42" s="67"/>
      <c r="EA42" s="67"/>
      <c r="EB42" s="67"/>
      <c r="EC42" s="67"/>
      <c r="ED42" s="67"/>
      <c r="EE42" s="67"/>
      <c r="EF42" s="67"/>
      <c r="EG42" s="67"/>
      <c r="EH42" s="67"/>
      <c r="EI42" s="67"/>
      <c r="EJ42" s="67"/>
      <c r="EK42" s="67"/>
      <c r="EL42" s="67"/>
      <c r="EM42" s="67"/>
      <c r="EN42" s="67"/>
      <c r="EO42" s="67"/>
      <c r="EP42" s="67"/>
      <c r="EQ42" s="67"/>
      <c r="ER42" s="67"/>
      <c r="ES42" s="67"/>
      <c r="ET42" s="67"/>
      <c r="EU42" s="67"/>
      <c r="EV42" s="67"/>
      <c r="EW42" s="67"/>
      <c r="EX42" s="67"/>
      <c r="EY42" s="67"/>
      <c r="EZ42" s="67"/>
      <c r="FA42" s="67"/>
      <c r="FB42" s="67"/>
      <c r="FC42" s="67"/>
      <c r="FD42" s="67"/>
      <c r="FE42" s="67"/>
      <c r="FF42" s="67"/>
      <c r="FG42" s="67"/>
      <c r="FH42" s="67"/>
      <c r="FI42" s="67"/>
      <c r="FJ42" s="67"/>
      <c r="FK42" s="67"/>
      <c r="FL42" s="67"/>
      <c r="FM42" s="67"/>
      <c r="FN42" s="67"/>
      <c r="FO42" s="67"/>
      <c r="FP42" s="67"/>
      <c r="FQ42" s="67"/>
      <c r="FR42" s="67"/>
      <c r="FS42" s="67"/>
      <c r="FT42" s="67"/>
      <c r="FU42" s="67"/>
      <c r="FV42" s="67"/>
      <c r="FW42" s="67"/>
      <c r="FX42" s="67"/>
      <c r="FY42" s="67"/>
      <c r="FZ42" s="67"/>
      <c r="GA42" s="67"/>
      <c r="GB42" s="67"/>
      <c r="GC42" s="67"/>
      <c r="GD42" s="67"/>
      <c r="GE42" s="67"/>
      <c r="GF42" s="67"/>
      <c r="GG42" s="67"/>
      <c r="GH42" s="67"/>
      <c r="GI42" s="67"/>
      <c r="GJ42" s="67"/>
      <c r="GK42" s="67"/>
      <c r="GL42" s="67"/>
      <c r="GM42" s="67"/>
      <c r="GN42" s="67"/>
      <c r="GO42" s="67"/>
      <c r="GP42" s="67"/>
      <c r="GQ42" s="67"/>
      <c r="GR42" s="67"/>
      <c r="GS42" s="67"/>
      <c r="GT42" s="67"/>
      <c r="GU42" s="67"/>
      <c r="GV42" s="67"/>
      <c r="GW42" s="67"/>
      <c r="GX42" s="67"/>
      <c r="GY42" s="67"/>
      <c r="GZ42" s="67"/>
      <c r="HA42" s="67"/>
      <c r="HB42" s="67"/>
      <c r="HC42" s="67"/>
      <c r="HD42" s="67"/>
      <c r="HE42" s="67"/>
      <c r="HF42" s="67"/>
      <c r="HG42" s="67"/>
      <c r="HH42" s="67"/>
      <c r="HI42" s="67"/>
      <c r="HJ42" s="67"/>
      <c r="HK42" s="67"/>
      <c r="HL42" s="67"/>
      <c r="HM42" s="67"/>
      <c r="HN42" s="67"/>
      <c r="HO42" s="67"/>
      <c r="HP42" s="67"/>
      <c r="HQ42" s="67"/>
      <c r="HR42" s="67"/>
      <c r="HS42" s="67"/>
      <c r="HT42" s="67"/>
      <c r="HU42" s="67"/>
      <c r="HV42" s="67"/>
      <c r="HW42" s="67"/>
      <c r="HX42" s="67"/>
      <c r="HY42" s="67"/>
      <c r="HZ42" s="67"/>
      <c r="IA42" s="67"/>
      <c r="IB42" s="67"/>
      <c r="IC42" s="67"/>
      <c r="ID42" s="67"/>
      <c r="IE42" s="67"/>
      <c r="IF42" s="67"/>
      <c r="IG42" s="67"/>
      <c r="IH42" s="67"/>
      <c r="II42" s="67"/>
      <c r="IJ42" s="67"/>
      <c r="IK42" s="67"/>
      <c r="IL42" s="67"/>
      <c r="IM42" s="67"/>
      <c r="IN42" s="67"/>
      <c r="IO42" s="67"/>
      <c r="IP42" s="67"/>
      <c r="IQ42" s="67"/>
      <c r="IR42" s="67"/>
      <c r="IS42" s="67"/>
      <c r="IT42" s="67"/>
      <c r="IU42" s="67"/>
      <c r="IV42" s="67"/>
    </row>
    <row r="43" spans="1:256">
      <c r="A43" s="64"/>
      <c r="B43" s="64"/>
      <c r="C43" s="151"/>
      <c r="D43" s="150" t="s">
        <v>2</v>
      </c>
      <c r="E43" s="68" t="s">
        <v>111</v>
      </c>
      <c r="F43" s="68"/>
      <c r="G43" s="68"/>
      <c r="H43" s="68"/>
      <c r="I43" s="68"/>
      <c r="J43" s="68"/>
      <c r="K43" s="68"/>
      <c r="L43" s="68"/>
      <c r="M43" s="68"/>
      <c r="N43" s="69" t="s">
        <v>2</v>
      </c>
      <c r="O43" s="68" t="s">
        <v>112</v>
      </c>
      <c r="P43" s="68"/>
      <c r="Q43" s="68"/>
      <c r="R43" s="68"/>
      <c r="S43" s="68"/>
      <c r="T43" s="68"/>
      <c r="U43" s="149"/>
      <c r="V43" s="69" t="s">
        <v>2</v>
      </c>
      <c r="W43" s="68" t="s">
        <v>201</v>
      </c>
      <c r="X43" s="68"/>
      <c r="Y43" s="68"/>
      <c r="Z43" s="68"/>
      <c r="AA43" s="68"/>
      <c r="AB43" s="70"/>
      <c r="AC43" s="64"/>
      <c r="AD43" s="59"/>
      <c r="AE43" s="64"/>
      <c r="AF43" s="64"/>
      <c r="AG43" s="64"/>
      <c r="AH43" s="64"/>
      <c r="AI43" s="64"/>
      <c r="AJ43" s="64"/>
      <c r="AK43" s="64"/>
      <c r="AL43" s="64"/>
      <c r="AM43" s="64"/>
      <c r="AN43" s="64"/>
      <c r="AO43" s="64"/>
      <c r="AP43" s="64"/>
      <c r="AQ43" s="64"/>
      <c r="AR43" s="64"/>
      <c r="AS43" s="64"/>
      <c r="AT43" s="64"/>
      <c r="AU43" s="64"/>
      <c r="AV43" s="64"/>
      <c r="AW43" s="64"/>
      <c r="AX43" s="64"/>
      <c r="AY43" s="64"/>
      <c r="AZ43" s="64"/>
      <c r="BA43" s="64"/>
      <c r="BB43" s="64"/>
      <c r="BC43" s="64"/>
      <c r="BD43" s="64"/>
      <c r="BE43" s="64"/>
      <c r="BF43" s="64"/>
      <c r="BG43" s="64"/>
      <c r="BH43" s="64"/>
      <c r="BI43" s="64"/>
      <c r="BJ43" s="64"/>
      <c r="BK43" s="64"/>
      <c r="BL43" s="64"/>
      <c r="BM43" s="64"/>
      <c r="BN43" s="64"/>
      <c r="BO43" s="64"/>
      <c r="BP43" s="64"/>
      <c r="BQ43" s="64"/>
      <c r="BR43" s="64"/>
      <c r="BS43" s="64"/>
      <c r="BT43" s="64"/>
      <c r="BU43" s="67"/>
      <c r="BV43" s="67"/>
      <c r="BW43" s="67"/>
      <c r="BX43" s="67"/>
      <c r="BY43" s="67"/>
      <c r="BZ43" s="67"/>
      <c r="CA43" s="67"/>
      <c r="CB43" s="67"/>
      <c r="CC43" s="67"/>
      <c r="CD43" s="67"/>
      <c r="CE43" s="67"/>
      <c r="CF43" s="67"/>
      <c r="CG43" s="67"/>
      <c r="CH43" s="67"/>
      <c r="CI43" s="67"/>
      <c r="CJ43" s="67"/>
      <c r="CK43" s="67"/>
      <c r="CL43" s="67"/>
      <c r="CM43" s="67"/>
      <c r="CN43" s="67"/>
      <c r="CO43" s="67"/>
      <c r="CP43" s="67"/>
      <c r="CQ43" s="67"/>
      <c r="CR43" s="67"/>
      <c r="CS43" s="67"/>
      <c r="CT43" s="67"/>
      <c r="CU43" s="67"/>
      <c r="CV43" s="67"/>
      <c r="CW43" s="67"/>
      <c r="CX43" s="67"/>
      <c r="CY43" s="67"/>
      <c r="CZ43" s="67"/>
      <c r="DA43" s="67"/>
      <c r="DB43" s="67"/>
      <c r="DC43" s="67"/>
      <c r="DD43" s="67"/>
      <c r="DE43" s="67"/>
      <c r="DF43" s="67"/>
      <c r="DG43" s="67"/>
      <c r="DH43" s="67"/>
      <c r="DI43" s="67"/>
      <c r="DJ43" s="67"/>
      <c r="DK43" s="67"/>
      <c r="DL43" s="67"/>
      <c r="DM43" s="67"/>
      <c r="DN43" s="67"/>
      <c r="DO43" s="67"/>
      <c r="DP43" s="67"/>
      <c r="DQ43" s="67"/>
      <c r="DR43" s="67"/>
      <c r="DS43" s="67"/>
      <c r="DT43" s="67"/>
      <c r="DU43" s="67"/>
      <c r="DV43" s="67"/>
      <c r="DW43" s="67"/>
      <c r="DX43" s="67"/>
      <c r="DY43" s="67"/>
      <c r="DZ43" s="67"/>
      <c r="EA43" s="67"/>
      <c r="EB43" s="67"/>
      <c r="EC43" s="67"/>
      <c r="ED43" s="67"/>
      <c r="EE43" s="67"/>
      <c r="EF43" s="67"/>
      <c r="EG43" s="67"/>
      <c r="EH43" s="67"/>
      <c r="EI43" s="67"/>
      <c r="EJ43" s="67"/>
      <c r="EK43" s="67"/>
      <c r="EL43" s="67"/>
      <c r="EM43" s="67"/>
      <c r="EN43" s="67"/>
      <c r="EO43" s="67"/>
      <c r="EP43" s="67"/>
      <c r="EQ43" s="67"/>
      <c r="ER43" s="67"/>
      <c r="ES43" s="67"/>
      <c r="ET43" s="67"/>
      <c r="EU43" s="67"/>
      <c r="EV43" s="67"/>
      <c r="EW43" s="67"/>
      <c r="EX43" s="67"/>
      <c r="EY43" s="67"/>
      <c r="EZ43" s="67"/>
      <c r="FA43" s="67"/>
      <c r="FB43" s="67"/>
      <c r="FC43" s="67"/>
      <c r="FD43" s="67"/>
      <c r="FE43" s="67"/>
      <c r="FF43" s="67"/>
      <c r="FG43" s="67"/>
      <c r="FH43" s="67"/>
      <c r="FI43" s="67"/>
      <c r="FJ43" s="67"/>
      <c r="FK43" s="67"/>
      <c r="FL43" s="67"/>
      <c r="FM43" s="67"/>
      <c r="FN43" s="67"/>
      <c r="FO43" s="67"/>
      <c r="FP43" s="67"/>
      <c r="FQ43" s="67"/>
      <c r="FR43" s="67"/>
      <c r="FS43" s="67"/>
      <c r="FT43" s="67"/>
      <c r="FU43" s="67"/>
      <c r="FV43" s="67"/>
      <c r="FW43" s="67"/>
      <c r="FX43" s="67"/>
      <c r="FY43" s="67"/>
      <c r="FZ43" s="67"/>
      <c r="GA43" s="67"/>
      <c r="GB43" s="67"/>
      <c r="GC43" s="67"/>
      <c r="GD43" s="67"/>
      <c r="GE43" s="67"/>
      <c r="GF43" s="67"/>
      <c r="GG43" s="67"/>
      <c r="GH43" s="67"/>
      <c r="GI43" s="67"/>
      <c r="GJ43" s="67"/>
      <c r="GK43" s="67"/>
      <c r="GL43" s="67"/>
      <c r="GM43" s="67"/>
      <c r="GN43" s="67"/>
      <c r="GO43" s="67"/>
      <c r="GP43" s="67"/>
      <c r="GQ43" s="67"/>
      <c r="GR43" s="67"/>
      <c r="GS43" s="67"/>
      <c r="GT43" s="67"/>
      <c r="GU43" s="67"/>
      <c r="GV43" s="67"/>
      <c r="GW43" s="67"/>
      <c r="GX43" s="67"/>
      <c r="GY43" s="67"/>
      <c r="GZ43" s="67"/>
      <c r="HA43" s="67"/>
      <c r="HB43" s="67"/>
      <c r="HC43" s="67"/>
      <c r="HD43" s="67"/>
      <c r="HE43" s="67"/>
      <c r="HF43" s="67"/>
      <c r="HG43" s="67"/>
      <c r="HH43" s="67"/>
      <c r="HI43" s="67"/>
      <c r="HJ43" s="67"/>
      <c r="HK43" s="67"/>
      <c r="HL43" s="67"/>
      <c r="HM43" s="67"/>
      <c r="HN43" s="67"/>
      <c r="HO43" s="67"/>
      <c r="HP43" s="67"/>
      <c r="HQ43" s="67"/>
      <c r="HR43" s="67"/>
      <c r="HS43" s="67"/>
      <c r="HT43" s="67"/>
      <c r="HU43" s="67"/>
      <c r="HV43" s="67"/>
      <c r="HW43" s="67"/>
      <c r="HX43" s="67"/>
      <c r="HY43" s="67"/>
      <c r="HZ43" s="67"/>
      <c r="IA43" s="67"/>
      <c r="IB43" s="67"/>
      <c r="IC43" s="67"/>
      <c r="ID43" s="67"/>
      <c r="IE43" s="67"/>
      <c r="IF43" s="67"/>
      <c r="IG43" s="67"/>
      <c r="IH43" s="67"/>
      <c r="II43" s="67"/>
      <c r="IJ43" s="67"/>
      <c r="IK43" s="67"/>
      <c r="IL43" s="67"/>
      <c r="IM43" s="67"/>
      <c r="IN43" s="67"/>
      <c r="IO43" s="67"/>
      <c r="IP43" s="67"/>
      <c r="IQ43" s="67"/>
      <c r="IR43" s="67"/>
      <c r="IS43" s="67"/>
      <c r="IT43" s="67"/>
      <c r="IU43" s="67"/>
      <c r="IV43" s="67"/>
    </row>
    <row r="44" spans="1:256" s="64" customFormat="1">
      <c r="C44" s="751"/>
      <c r="D44" s="59"/>
      <c r="E44" s="59" t="s">
        <v>828</v>
      </c>
      <c r="F44" s="59"/>
      <c r="G44" s="59"/>
      <c r="H44" s="59"/>
      <c r="I44" s="59"/>
      <c r="J44" s="59"/>
      <c r="K44" s="59"/>
      <c r="L44" s="59"/>
      <c r="M44" s="59"/>
      <c r="N44" s="840"/>
      <c r="O44" s="752"/>
      <c r="P44" s="752"/>
      <c r="Q44" s="752"/>
      <c r="R44" s="752"/>
      <c r="S44" s="752"/>
      <c r="T44" s="752"/>
      <c r="U44" s="752"/>
      <c r="V44" s="840"/>
      <c r="W44" s="59"/>
      <c r="X44" s="59"/>
      <c r="Y44" s="59"/>
      <c r="Z44" s="59"/>
      <c r="AA44" s="59"/>
      <c r="AB44" s="753"/>
      <c r="AD44" s="59"/>
    </row>
    <row r="45" spans="1:256" s="64" customFormat="1" ht="6.6" customHeight="1">
      <c r="C45" s="751"/>
      <c r="D45" s="59"/>
      <c r="E45" s="59"/>
      <c r="F45" s="59"/>
      <c r="G45" s="59"/>
      <c r="H45" s="59"/>
      <c r="I45" s="59"/>
      <c r="J45" s="59"/>
      <c r="K45" s="59"/>
      <c r="L45" s="59"/>
      <c r="M45" s="59"/>
      <c r="N45" s="840"/>
      <c r="O45" s="752"/>
      <c r="P45" s="752"/>
      <c r="Q45" s="752"/>
      <c r="R45" s="752"/>
      <c r="S45" s="752"/>
      <c r="T45" s="752"/>
      <c r="U45" s="752"/>
      <c r="V45" s="840"/>
      <c r="W45" s="59"/>
      <c r="X45" s="59"/>
      <c r="Y45" s="59"/>
      <c r="Z45" s="59"/>
      <c r="AA45" s="59"/>
      <c r="AB45" s="753"/>
      <c r="AD45" s="59"/>
    </row>
    <row r="46" spans="1:256" ht="20.25" customHeight="1">
      <c r="A46" s="64"/>
      <c r="B46" s="64"/>
      <c r="C46" s="414"/>
      <c r="D46" s="1735" t="s">
        <v>113</v>
      </c>
      <c r="E46" s="1735"/>
      <c r="F46" s="1735"/>
      <c r="G46" s="1735"/>
      <c r="H46" s="1735"/>
      <c r="I46" s="1735"/>
      <c r="J46" s="1735"/>
      <c r="K46" s="59" t="s">
        <v>6</v>
      </c>
      <c r="L46" s="1854"/>
      <c r="M46" s="1854"/>
      <c r="N46" s="1854"/>
      <c r="O46" s="1854"/>
      <c r="P46" s="1854"/>
      <c r="Q46" s="1854"/>
      <c r="R46" s="1854"/>
      <c r="S46" s="1854"/>
      <c r="T46" s="1854"/>
      <c r="U46" s="1854"/>
      <c r="V46" s="1854"/>
      <c r="W46" s="1854"/>
      <c r="X46" s="1854"/>
      <c r="Y46" s="1854"/>
      <c r="Z46" s="1854"/>
      <c r="AA46" s="1854"/>
      <c r="AB46" s="415" t="s">
        <v>11</v>
      </c>
      <c r="AC46" s="64"/>
      <c r="AD46" s="59"/>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row>
    <row r="47" spans="1:256" ht="63.75" customHeight="1">
      <c r="A47" s="64"/>
      <c r="B47" s="64"/>
      <c r="C47" s="71"/>
      <c r="D47" s="1960" t="s">
        <v>597</v>
      </c>
      <c r="E47" s="1960"/>
      <c r="F47" s="1960"/>
      <c r="G47" s="1960"/>
      <c r="H47" s="1960"/>
      <c r="I47" s="1960"/>
      <c r="J47" s="1960"/>
      <c r="K47" s="72"/>
      <c r="L47" s="1855"/>
      <c r="M47" s="1855"/>
      <c r="N47" s="1855"/>
      <c r="O47" s="1855"/>
      <c r="P47" s="1855"/>
      <c r="Q47" s="1855"/>
      <c r="R47" s="1855"/>
      <c r="S47" s="1855"/>
      <c r="T47" s="1855"/>
      <c r="U47" s="1855"/>
      <c r="V47" s="1855"/>
      <c r="W47" s="1855"/>
      <c r="X47" s="1855"/>
      <c r="Y47" s="1855"/>
      <c r="Z47" s="1855"/>
      <c r="AA47" s="1855"/>
      <c r="AB47" s="152"/>
      <c r="AC47" s="64"/>
      <c r="AD47" s="59"/>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row>
    <row r="48" spans="1:256" ht="13.5" customHeight="1">
      <c r="B48" s="5" t="s">
        <v>313</v>
      </c>
      <c r="X48" s="292"/>
      <c r="Y48" s="292"/>
      <c r="Z48" s="292"/>
      <c r="AA48" s="292"/>
      <c r="AB48" s="292"/>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row>
    <row r="49" spans="3:28" ht="13.5" customHeight="1">
      <c r="C49" s="1918" t="s">
        <v>249</v>
      </c>
      <c r="D49" s="1918"/>
      <c r="E49" s="1739" t="s">
        <v>250</v>
      </c>
      <c r="F49" s="1740"/>
      <c r="G49" s="1740"/>
      <c r="H49" s="1740"/>
      <c r="I49" s="1740"/>
      <c r="J49" s="1741"/>
      <c r="K49" s="1920">
        <f>L34</f>
        <v>0</v>
      </c>
      <c r="L49" s="1921"/>
      <c r="M49" s="1921"/>
      <c r="N49" s="1921"/>
      <c r="O49" s="1921"/>
      <c r="P49" s="1921"/>
      <c r="Q49" s="1921"/>
      <c r="R49" s="1857" t="s">
        <v>76</v>
      </c>
      <c r="S49" s="1740"/>
      <c r="T49" s="1899" t="s">
        <v>251</v>
      </c>
      <c r="U49" s="1900"/>
      <c r="V49" s="1901"/>
      <c r="W49" s="1899" t="s">
        <v>252</v>
      </c>
      <c r="X49" s="1900"/>
      <c r="Y49" s="1900"/>
      <c r="Z49" s="1900"/>
      <c r="AA49" s="1900"/>
      <c r="AB49" s="1901"/>
    </row>
    <row r="50" spans="3:28" ht="13.5" customHeight="1">
      <c r="C50" s="1919"/>
      <c r="D50" s="1919"/>
      <c r="E50" s="1794"/>
      <c r="F50" s="1795"/>
      <c r="G50" s="1795"/>
      <c r="H50" s="1795"/>
      <c r="I50" s="1795"/>
      <c r="J50" s="1851"/>
      <c r="K50" s="1827" t="s">
        <v>253</v>
      </c>
      <c r="L50" s="1828"/>
      <c r="M50" s="1829"/>
      <c r="N50" s="1754" t="s">
        <v>58</v>
      </c>
      <c r="O50" s="1830"/>
      <c r="P50" s="1831" t="s">
        <v>254</v>
      </c>
      <c r="Q50" s="1739"/>
      <c r="R50" s="1858"/>
      <c r="S50" s="1795"/>
      <c r="T50" s="1902"/>
      <c r="U50" s="1903"/>
      <c r="V50" s="1904"/>
      <c r="W50" s="1905"/>
      <c r="X50" s="1906"/>
      <c r="Y50" s="1906"/>
      <c r="Z50" s="1906"/>
      <c r="AA50" s="1906"/>
      <c r="AB50" s="1907"/>
    </row>
    <row r="51" spans="3:28" ht="13.5" customHeight="1">
      <c r="C51" s="1752">
        <v>1</v>
      </c>
      <c r="D51" s="1752"/>
      <c r="E51" s="1862">
        <f>K49</f>
        <v>0</v>
      </c>
      <c r="F51" s="1863"/>
      <c r="G51" s="1863"/>
      <c r="H51" s="1863"/>
      <c r="I51" s="1863"/>
      <c r="J51" s="1864"/>
      <c r="K51" s="1865"/>
      <c r="L51" s="1866"/>
      <c r="M51" s="1867"/>
      <c r="N51" s="1868">
        <f t="shared" ref="N51:N60" si="0">E51*R51/100</f>
        <v>0</v>
      </c>
      <c r="O51" s="1868"/>
      <c r="P51" s="1869">
        <f t="shared" ref="P51:P61" si="1">K51+N51</f>
        <v>0</v>
      </c>
      <c r="Q51" s="1870"/>
      <c r="R51" s="132"/>
      <c r="S51" s="133" t="s">
        <v>54</v>
      </c>
      <c r="T51" s="1754">
        <f t="shared" ref="T51:T60" si="2">P51/12</f>
        <v>0</v>
      </c>
      <c r="U51" s="1755"/>
      <c r="V51" s="1830"/>
      <c r="W51" s="1859"/>
      <c r="X51" s="1860"/>
      <c r="Y51" s="1860"/>
      <c r="Z51" s="1860"/>
      <c r="AA51" s="1860"/>
      <c r="AB51" s="1861"/>
    </row>
    <row r="52" spans="3:28" ht="13.5" customHeight="1">
      <c r="C52" s="1754">
        <v>2</v>
      </c>
      <c r="D52" s="1830"/>
      <c r="E52" s="1862">
        <f>E51-K51</f>
        <v>0</v>
      </c>
      <c r="F52" s="1863"/>
      <c r="G52" s="1863"/>
      <c r="H52" s="1863"/>
      <c r="I52" s="1863"/>
      <c r="J52" s="1864"/>
      <c r="K52" s="1865"/>
      <c r="L52" s="1866"/>
      <c r="M52" s="1867"/>
      <c r="N52" s="1868">
        <f t="shared" si="0"/>
        <v>0</v>
      </c>
      <c r="O52" s="1868"/>
      <c r="P52" s="1869">
        <f t="shared" si="1"/>
        <v>0</v>
      </c>
      <c r="Q52" s="1870"/>
      <c r="R52" s="132"/>
      <c r="S52" s="133" t="s">
        <v>54</v>
      </c>
      <c r="T52" s="1754">
        <f t="shared" si="2"/>
        <v>0</v>
      </c>
      <c r="U52" s="1755"/>
      <c r="V52" s="1830"/>
      <c r="W52" s="1859"/>
      <c r="X52" s="1860"/>
      <c r="Y52" s="1860"/>
      <c r="Z52" s="1860"/>
      <c r="AA52" s="1860"/>
      <c r="AB52" s="1861"/>
    </row>
    <row r="53" spans="3:28" ht="13.5" customHeight="1">
      <c r="C53" s="1752">
        <v>3</v>
      </c>
      <c r="D53" s="1752"/>
      <c r="E53" s="1862">
        <f>E52-K52</f>
        <v>0</v>
      </c>
      <c r="F53" s="1863"/>
      <c r="G53" s="1863"/>
      <c r="H53" s="1863"/>
      <c r="I53" s="1863"/>
      <c r="J53" s="1864"/>
      <c r="K53" s="1865"/>
      <c r="L53" s="1866"/>
      <c r="M53" s="1867"/>
      <c r="N53" s="1868">
        <f t="shared" si="0"/>
        <v>0</v>
      </c>
      <c r="O53" s="1868"/>
      <c r="P53" s="1869">
        <f t="shared" si="1"/>
        <v>0</v>
      </c>
      <c r="Q53" s="1870"/>
      <c r="R53" s="132"/>
      <c r="S53" s="133" t="s">
        <v>54</v>
      </c>
      <c r="T53" s="1754">
        <f t="shared" si="2"/>
        <v>0</v>
      </c>
      <c r="U53" s="1755"/>
      <c r="V53" s="1830"/>
      <c r="W53" s="1859"/>
      <c r="X53" s="1860"/>
      <c r="Y53" s="1860"/>
      <c r="Z53" s="1860"/>
      <c r="AA53" s="1860"/>
      <c r="AB53" s="1861"/>
    </row>
    <row r="54" spans="3:28" ht="13.5" customHeight="1">
      <c r="C54" s="1754">
        <v>4</v>
      </c>
      <c r="D54" s="1830"/>
      <c r="E54" s="1862">
        <f t="shared" ref="E54:E60" si="3">E53-K53</f>
        <v>0</v>
      </c>
      <c r="F54" s="1863"/>
      <c r="G54" s="1863"/>
      <c r="H54" s="1863"/>
      <c r="I54" s="1863"/>
      <c r="J54" s="1864"/>
      <c r="K54" s="1865"/>
      <c r="L54" s="1866"/>
      <c r="M54" s="1867"/>
      <c r="N54" s="1868">
        <f t="shared" si="0"/>
        <v>0</v>
      </c>
      <c r="O54" s="1868"/>
      <c r="P54" s="1869">
        <f t="shared" si="1"/>
        <v>0</v>
      </c>
      <c r="Q54" s="1870"/>
      <c r="R54" s="132"/>
      <c r="S54" s="133" t="s">
        <v>54</v>
      </c>
      <c r="T54" s="1754">
        <f t="shared" si="2"/>
        <v>0</v>
      </c>
      <c r="U54" s="1755"/>
      <c r="V54" s="1830"/>
      <c r="W54" s="1859"/>
      <c r="X54" s="1860"/>
      <c r="Y54" s="1860"/>
      <c r="Z54" s="1860"/>
      <c r="AA54" s="1860"/>
      <c r="AB54" s="1861"/>
    </row>
    <row r="55" spans="3:28" ht="13.5" customHeight="1">
      <c r="C55" s="1752">
        <v>5</v>
      </c>
      <c r="D55" s="1752"/>
      <c r="E55" s="1862">
        <f t="shared" si="3"/>
        <v>0</v>
      </c>
      <c r="F55" s="1863"/>
      <c r="G55" s="1863"/>
      <c r="H55" s="1863"/>
      <c r="I55" s="1863"/>
      <c r="J55" s="1864"/>
      <c r="K55" s="1865"/>
      <c r="L55" s="1866"/>
      <c r="M55" s="1867"/>
      <c r="N55" s="1868">
        <f t="shared" si="0"/>
        <v>0</v>
      </c>
      <c r="O55" s="1868"/>
      <c r="P55" s="1869">
        <f t="shared" si="1"/>
        <v>0</v>
      </c>
      <c r="Q55" s="1870"/>
      <c r="R55" s="132"/>
      <c r="S55" s="133" t="s">
        <v>54</v>
      </c>
      <c r="T55" s="1754">
        <f t="shared" si="2"/>
        <v>0</v>
      </c>
      <c r="U55" s="1755"/>
      <c r="V55" s="1830"/>
      <c r="W55" s="1859"/>
      <c r="X55" s="1860"/>
      <c r="Y55" s="1860"/>
      <c r="Z55" s="1860"/>
      <c r="AA55" s="1860"/>
      <c r="AB55" s="1861"/>
    </row>
    <row r="56" spans="3:28" ht="13.5" customHeight="1">
      <c r="C56" s="1754">
        <v>6</v>
      </c>
      <c r="D56" s="1830"/>
      <c r="E56" s="1862">
        <f t="shared" si="3"/>
        <v>0</v>
      </c>
      <c r="F56" s="1863"/>
      <c r="G56" s="1863"/>
      <c r="H56" s="1863"/>
      <c r="I56" s="1863"/>
      <c r="J56" s="1864"/>
      <c r="K56" s="1865"/>
      <c r="L56" s="1866"/>
      <c r="M56" s="1867"/>
      <c r="N56" s="1868">
        <f t="shared" si="0"/>
        <v>0</v>
      </c>
      <c r="O56" s="1868"/>
      <c r="P56" s="1869">
        <f t="shared" si="1"/>
        <v>0</v>
      </c>
      <c r="Q56" s="1870"/>
      <c r="R56" s="132"/>
      <c r="S56" s="133" t="s">
        <v>54</v>
      </c>
      <c r="T56" s="1754">
        <f t="shared" si="2"/>
        <v>0</v>
      </c>
      <c r="U56" s="1755"/>
      <c r="V56" s="1830"/>
      <c r="W56" s="1859"/>
      <c r="X56" s="1860"/>
      <c r="Y56" s="1860"/>
      <c r="Z56" s="1860"/>
      <c r="AA56" s="1860"/>
      <c r="AB56" s="1861"/>
    </row>
    <row r="57" spans="3:28" ht="13.5" customHeight="1">
      <c r="C57" s="1752">
        <v>7</v>
      </c>
      <c r="D57" s="1752"/>
      <c r="E57" s="1862">
        <f t="shared" si="3"/>
        <v>0</v>
      </c>
      <c r="F57" s="1863"/>
      <c r="G57" s="1863"/>
      <c r="H57" s="1863"/>
      <c r="I57" s="1863"/>
      <c r="J57" s="1864"/>
      <c r="K57" s="1865"/>
      <c r="L57" s="1866"/>
      <c r="M57" s="1867"/>
      <c r="N57" s="1868">
        <f t="shared" si="0"/>
        <v>0</v>
      </c>
      <c r="O57" s="1868"/>
      <c r="P57" s="1869">
        <f t="shared" si="1"/>
        <v>0</v>
      </c>
      <c r="Q57" s="1870"/>
      <c r="R57" s="132"/>
      <c r="S57" s="133" t="s">
        <v>54</v>
      </c>
      <c r="T57" s="1754">
        <f t="shared" si="2"/>
        <v>0</v>
      </c>
      <c r="U57" s="1755"/>
      <c r="V57" s="1830"/>
      <c r="W57" s="1859"/>
      <c r="X57" s="1860"/>
      <c r="Y57" s="1860"/>
      <c r="Z57" s="1860"/>
      <c r="AA57" s="1860"/>
      <c r="AB57" s="1861"/>
    </row>
    <row r="58" spans="3:28" ht="13.5" customHeight="1">
      <c r="C58" s="1754">
        <v>8</v>
      </c>
      <c r="D58" s="1830"/>
      <c r="E58" s="1862">
        <f t="shared" si="3"/>
        <v>0</v>
      </c>
      <c r="F58" s="1863"/>
      <c r="G58" s="1863"/>
      <c r="H58" s="1863"/>
      <c r="I58" s="1863"/>
      <c r="J58" s="1864"/>
      <c r="K58" s="1865"/>
      <c r="L58" s="1866"/>
      <c r="M58" s="1867"/>
      <c r="N58" s="1868">
        <f t="shared" si="0"/>
        <v>0</v>
      </c>
      <c r="O58" s="1868"/>
      <c r="P58" s="1869">
        <f t="shared" si="1"/>
        <v>0</v>
      </c>
      <c r="Q58" s="1870"/>
      <c r="R58" s="132"/>
      <c r="S58" s="133" t="s">
        <v>54</v>
      </c>
      <c r="T58" s="1754">
        <f t="shared" si="2"/>
        <v>0</v>
      </c>
      <c r="U58" s="1755"/>
      <c r="V58" s="1830"/>
      <c r="W58" s="1859"/>
      <c r="X58" s="1860"/>
      <c r="Y58" s="1860"/>
      <c r="Z58" s="1860"/>
      <c r="AA58" s="1860"/>
      <c r="AB58" s="1861"/>
    </row>
    <row r="59" spans="3:28" ht="13.5" customHeight="1">
      <c r="C59" s="1752">
        <v>9</v>
      </c>
      <c r="D59" s="1752"/>
      <c r="E59" s="1862">
        <f t="shared" si="3"/>
        <v>0</v>
      </c>
      <c r="F59" s="1863"/>
      <c r="G59" s="1863"/>
      <c r="H59" s="1863"/>
      <c r="I59" s="1863"/>
      <c r="J59" s="1863"/>
      <c r="K59" s="1865"/>
      <c r="L59" s="1866"/>
      <c r="M59" s="1867"/>
      <c r="N59" s="1868">
        <f t="shared" si="0"/>
        <v>0</v>
      </c>
      <c r="O59" s="1868"/>
      <c r="P59" s="1869">
        <f t="shared" si="1"/>
        <v>0</v>
      </c>
      <c r="Q59" s="1870"/>
      <c r="R59" s="132"/>
      <c r="S59" s="133" t="s">
        <v>54</v>
      </c>
      <c r="T59" s="1754">
        <f t="shared" si="2"/>
        <v>0</v>
      </c>
      <c r="U59" s="1755"/>
      <c r="V59" s="1830"/>
      <c r="W59" s="1859"/>
      <c r="X59" s="1860"/>
      <c r="Y59" s="1860"/>
      <c r="Z59" s="1860"/>
      <c r="AA59" s="1860"/>
      <c r="AB59" s="1861"/>
    </row>
    <row r="60" spans="3:28" ht="13.5" thickBot="1">
      <c r="C60" s="1752">
        <v>10</v>
      </c>
      <c r="D60" s="1752"/>
      <c r="E60" s="1862">
        <f t="shared" si="3"/>
        <v>0</v>
      </c>
      <c r="F60" s="1863"/>
      <c r="G60" s="1863"/>
      <c r="H60" s="1863"/>
      <c r="I60" s="1863"/>
      <c r="J60" s="1863"/>
      <c r="K60" s="1865"/>
      <c r="L60" s="1866"/>
      <c r="M60" s="1867"/>
      <c r="N60" s="1868">
        <f t="shared" si="0"/>
        <v>0</v>
      </c>
      <c r="O60" s="1868"/>
      <c r="P60" s="1869">
        <f t="shared" si="1"/>
        <v>0</v>
      </c>
      <c r="Q60" s="1870"/>
      <c r="R60" s="132"/>
      <c r="S60" s="133" t="s">
        <v>54</v>
      </c>
      <c r="T60" s="1754">
        <f t="shared" si="2"/>
        <v>0</v>
      </c>
      <c r="U60" s="1755"/>
      <c r="V60" s="1830"/>
      <c r="W60" s="1909"/>
      <c r="X60" s="1910"/>
      <c r="Y60" s="1910"/>
      <c r="Z60" s="1910"/>
      <c r="AA60" s="1910"/>
      <c r="AB60" s="1911"/>
    </row>
    <row r="61" spans="3:28" ht="13.5" thickTop="1">
      <c r="C61" s="1912" t="s">
        <v>255</v>
      </c>
      <c r="D61" s="1912"/>
      <c r="E61" s="1913"/>
      <c r="F61" s="1914"/>
      <c r="G61" s="1914"/>
      <c r="H61" s="1914"/>
      <c r="I61" s="1914"/>
      <c r="J61" s="1915"/>
      <c r="K61" s="1913">
        <f>SUM(K51:M60)</f>
        <v>0</v>
      </c>
      <c r="L61" s="1914"/>
      <c r="M61" s="1915"/>
      <c r="N61" s="1913">
        <f>N51+N52+N53+N54+N55+N56+N57+N58+N59+N60</f>
        <v>0</v>
      </c>
      <c r="O61" s="1915"/>
      <c r="P61" s="1913">
        <f t="shared" si="1"/>
        <v>0</v>
      </c>
      <c r="Q61" s="1914"/>
      <c r="R61" s="1916"/>
      <c r="S61" s="1917"/>
      <c r="T61" s="1917"/>
      <c r="U61" s="1917"/>
      <c r="V61" s="1917"/>
      <c r="W61" s="1795"/>
      <c r="X61" s="1795"/>
      <c r="Y61" s="1795"/>
      <c r="Z61" s="1795"/>
      <c r="AA61" s="1795"/>
      <c r="AB61" s="1851"/>
    </row>
    <row r="62" spans="3:28">
      <c r="C62" s="63"/>
      <c r="D62" s="58"/>
      <c r="E62" s="58"/>
      <c r="F62" s="58"/>
      <c r="G62" s="58"/>
      <c r="H62" s="58"/>
      <c r="I62" s="58"/>
      <c r="J62" s="58"/>
      <c r="K62" s="58"/>
      <c r="L62" s="58"/>
      <c r="M62" s="58"/>
      <c r="N62" s="58"/>
      <c r="O62" s="58"/>
      <c r="P62" s="58"/>
      <c r="Q62" s="58"/>
      <c r="R62" s="58"/>
      <c r="S62" s="58"/>
      <c r="T62" s="58"/>
      <c r="U62" s="58"/>
      <c r="V62" s="58"/>
      <c r="W62" s="58"/>
      <c r="X62" s="58"/>
      <c r="Y62" s="58"/>
      <c r="Z62" s="58"/>
      <c r="AA62" s="58"/>
      <c r="AB62" s="58"/>
    </row>
    <row r="63" spans="3:2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row>
    <row r="64" spans="3:28">
      <c r="C64" s="58"/>
      <c r="D64" s="58"/>
      <c r="E64" s="58"/>
      <c r="F64" s="58"/>
      <c r="G64" s="58"/>
      <c r="H64" s="58"/>
      <c r="I64" s="58"/>
      <c r="J64" s="58"/>
      <c r="K64" s="58"/>
      <c r="L64" s="58"/>
      <c r="M64" s="58"/>
      <c r="N64" s="58"/>
      <c r="O64" s="58"/>
      <c r="P64" s="58"/>
      <c r="Q64" s="58"/>
      <c r="X64" s="58"/>
      <c r="Y64" s="58"/>
      <c r="Z64" s="58"/>
      <c r="AA64" s="58"/>
      <c r="AB64" s="58"/>
    </row>
  </sheetData>
  <mergeCells count="218">
    <mergeCell ref="W60:AB60"/>
    <mergeCell ref="C61:D61"/>
    <mergeCell ref="E61:J61"/>
    <mergeCell ref="K61:M61"/>
    <mergeCell ref="N61:O61"/>
    <mergeCell ref="P61:Q61"/>
    <mergeCell ref="R61:S61"/>
    <mergeCell ref="T61:V61"/>
    <mergeCell ref="W61:AB61"/>
    <mergeCell ref="C60:D60"/>
    <mergeCell ref="E60:J60"/>
    <mergeCell ref="K60:M60"/>
    <mergeCell ref="N60:O60"/>
    <mergeCell ref="P60:Q60"/>
    <mergeCell ref="T60:V60"/>
    <mergeCell ref="D47:J47"/>
    <mergeCell ref="L47:AA47"/>
    <mergeCell ref="C49:D50"/>
    <mergeCell ref="E49:J50"/>
    <mergeCell ref="K49:Q49"/>
    <mergeCell ref="R49:S50"/>
    <mergeCell ref="T49:V50"/>
    <mergeCell ref="W49:AB50"/>
    <mergeCell ref="V38:AB38"/>
    <mergeCell ref="C39:K39"/>
    <mergeCell ref="L39:P39"/>
    <mergeCell ref="Q39:U39"/>
    <mergeCell ref="V39:AB39"/>
    <mergeCell ref="D46:J46"/>
    <mergeCell ref="L46:AA46"/>
    <mergeCell ref="C36:C38"/>
    <mergeCell ref="L38:P38"/>
    <mergeCell ref="Q38:U38"/>
    <mergeCell ref="V36:AB36"/>
    <mergeCell ref="L37:P37"/>
    <mergeCell ref="Q37:U37"/>
    <mergeCell ref="V37:AB37"/>
    <mergeCell ref="L36:P36"/>
    <mergeCell ref="Q36:U36"/>
    <mergeCell ref="V22:AB22"/>
    <mergeCell ref="C16:C21"/>
    <mergeCell ref="L21:P21"/>
    <mergeCell ref="Q21:U21"/>
    <mergeCell ref="V18:AB18"/>
    <mergeCell ref="L19:P19"/>
    <mergeCell ref="V19:AB19"/>
    <mergeCell ref="V16:AB16"/>
    <mergeCell ref="D17:K17"/>
    <mergeCell ref="L17:P17"/>
    <mergeCell ref="Q17:U17"/>
    <mergeCell ref="V17:AB17"/>
    <mergeCell ref="D16:K16"/>
    <mergeCell ref="L16:P16"/>
    <mergeCell ref="Q16:U16"/>
    <mergeCell ref="D19:K19"/>
    <mergeCell ref="D20:K20"/>
    <mergeCell ref="D18:K18"/>
    <mergeCell ref="L18:P18"/>
    <mergeCell ref="Q18:U18"/>
    <mergeCell ref="L20:P20"/>
    <mergeCell ref="Q20:U20"/>
    <mergeCell ref="Q19:U19"/>
    <mergeCell ref="C30:C31"/>
    <mergeCell ref="V28:AB28"/>
    <mergeCell ref="V29:AB29"/>
    <mergeCell ref="V25:AB25"/>
    <mergeCell ref="C32:K33"/>
    <mergeCell ref="L32:P33"/>
    <mergeCell ref="Q32:U33"/>
    <mergeCell ref="L30:P30"/>
    <mergeCell ref="Q30:U30"/>
    <mergeCell ref="V33:AB33"/>
    <mergeCell ref="L29:P29"/>
    <mergeCell ref="Q29:U29"/>
    <mergeCell ref="C26:K26"/>
    <mergeCell ref="L26:P26"/>
    <mergeCell ref="Q26:U26"/>
    <mergeCell ref="D25:E25"/>
    <mergeCell ref="F25:J25"/>
    <mergeCell ref="L35:P35"/>
    <mergeCell ref="Q35:U35"/>
    <mergeCell ref="V35:AB35"/>
    <mergeCell ref="V34:AB34"/>
    <mergeCell ref="V30:AB30"/>
    <mergeCell ref="L31:P31"/>
    <mergeCell ref="Q31:U31"/>
    <mergeCell ref="V31:AB31"/>
    <mergeCell ref="V32:AB32"/>
    <mergeCell ref="L34:P34"/>
    <mergeCell ref="Q34:U34"/>
    <mergeCell ref="I4:K4"/>
    <mergeCell ref="M4:O4"/>
    <mergeCell ref="C28:K28"/>
    <mergeCell ref="L28:P28"/>
    <mergeCell ref="Q28:U28"/>
    <mergeCell ref="V26:AB26"/>
    <mergeCell ref="C23:C25"/>
    <mergeCell ref="L25:P25"/>
    <mergeCell ref="Q25:U25"/>
    <mergeCell ref="V23:AB23"/>
    <mergeCell ref="D24:K24"/>
    <mergeCell ref="L24:P24"/>
    <mergeCell ref="Q24:U24"/>
    <mergeCell ref="V24:AB24"/>
    <mergeCell ref="D23:K23"/>
    <mergeCell ref="L23:P23"/>
    <mergeCell ref="Q23:U23"/>
    <mergeCell ref="V21:AB21"/>
    <mergeCell ref="C22:K22"/>
    <mergeCell ref="L22:P22"/>
    <mergeCell ref="Q22:U22"/>
    <mergeCell ref="V20:AB20"/>
    <mergeCell ref="D21:E21"/>
    <mergeCell ref="F21:J21"/>
    <mergeCell ref="L11:P11"/>
    <mergeCell ref="Q11:U11"/>
    <mergeCell ref="C6:K6"/>
    <mergeCell ref="L6:O6"/>
    <mergeCell ref="C7:K7"/>
    <mergeCell ref="L7:O7"/>
    <mergeCell ref="V14:AB14"/>
    <mergeCell ref="C15:K15"/>
    <mergeCell ref="L15:P15"/>
    <mergeCell ref="Q15:U15"/>
    <mergeCell ref="V15:AB15"/>
    <mergeCell ref="C13:C14"/>
    <mergeCell ref="L14:P14"/>
    <mergeCell ref="Q14:U14"/>
    <mergeCell ref="V13:AB13"/>
    <mergeCell ref="D13:K13"/>
    <mergeCell ref="L13:P13"/>
    <mergeCell ref="Q13:U13"/>
    <mergeCell ref="F14:J14"/>
    <mergeCell ref="D14:E14"/>
    <mergeCell ref="B2:AB2"/>
    <mergeCell ref="C5:K5"/>
    <mergeCell ref="L5:P5"/>
    <mergeCell ref="C51:D51"/>
    <mergeCell ref="C52:D52"/>
    <mergeCell ref="P51:Q51"/>
    <mergeCell ref="K52:M52"/>
    <mergeCell ref="N52:O52"/>
    <mergeCell ref="P52:Q52"/>
    <mergeCell ref="K50:M50"/>
    <mergeCell ref="N50:O50"/>
    <mergeCell ref="P50:Q50"/>
    <mergeCell ref="K51:M51"/>
    <mergeCell ref="N51:O51"/>
    <mergeCell ref="T51:V51"/>
    <mergeCell ref="T52:V52"/>
    <mergeCell ref="W51:AB51"/>
    <mergeCell ref="W52:AB52"/>
    <mergeCell ref="V11:AB11"/>
    <mergeCell ref="C12:K12"/>
    <mergeCell ref="L12:P12"/>
    <mergeCell ref="Q12:U12"/>
    <mergeCell ref="V12:AB12"/>
    <mergeCell ref="C11:K11"/>
    <mergeCell ref="C53:D53"/>
    <mergeCell ref="C54:D54"/>
    <mergeCell ref="C55:D55"/>
    <mergeCell ref="C56:D56"/>
    <mergeCell ref="C57:D57"/>
    <mergeCell ref="C58:D58"/>
    <mergeCell ref="C59:D59"/>
    <mergeCell ref="E51:J51"/>
    <mergeCell ref="E52:J52"/>
    <mergeCell ref="E53:J53"/>
    <mergeCell ref="E54:J54"/>
    <mergeCell ref="E55:J55"/>
    <mergeCell ref="E56:J56"/>
    <mergeCell ref="E57:J57"/>
    <mergeCell ref="E58:J58"/>
    <mergeCell ref="E59:J59"/>
    <mergeCell ref="K53:M53"/>
    <mergeCell ref="N53:O53"/>
    <mergeCell ref="P53:Q53"/>
    <mergeCell ref="K54:M54"/>
    <mergeCell ref="N54:O54"/>
    <mergeCell ref="P54:Q54"/>
    <mergeCell ref="K55:M55"/>
    <mergeCell ref="N55:O55"/>
    <mergeCell ref="P55:Q55"/>
    <mergeCell ref="K56:M56"/>
    <mergeCell ref="N56:O56"/>
    <mergeCell ref="P56:Q56"/>
    <mergeCell ref="K59:M59"/>
    <mergeCell ref="N59:O59"/>
    <mergeCell ref="P59:Q59"/>
    <mergeCell ref="K57:M57"/>
    <mergeCell ref="N57:O57"/>
    <mergeCell ref="P57:Q57"/>
    <mergeCell ref="K58:M58"/>
    <mergeCell ref="N58:O58"/>
    <mergeCell ref="P58:Q58"/>
    <mergeCell ref="T54:V54"/>
    <mergeCell ref="W53:AB53"/>
    <mergeCell ref="W54:AB54"/>
    <mergeCell ref="T55:V55"/>
    <mergeCell ref="T53:V53"/>
    <mergeCell ref="T56:V56"/>
    <mergeCell ref="W55:AB55"/>
    <mergeCell ref="W56:AB56"/>
    <mergeCell ref="T59:V59"/>
    <mergeCell ref="W59:AB59"/>
    <mergeCell ref="T57:V57"/>
    <mergeCell ref="T58:V58"/>
    <mergeCell ref="W57:AB57"/>
    <mergeCell ref="W58:AB58"/>
    <mergeCell ref="Q5:T5"/>
    <mergeCell ref="U5:X5"/>
    <mergeCell ref="Y5:AB5"/>
    <mergeCell ref="Q6:S6"/>
    <mergeCell ref="U6:W6"/>
    <mergeCell ref="Y6:AA6"/>
    <mergeCell ref="Q7:S7"/>
    <mergeCell ref="U7:W7"/>
    <mergeCell ref="Y7:AA7"/>
  </mergeCells>
  <phoneticPr fontId="3"/>
  <printOptions horizontalCentered="1" verticalCentered="1"/>
  <pageMargins left="0.39370078740157483" right="0" top="0.39370078740157483" bottom="0.39370078740157483" header="0" footer="0"/>
  <pageSetup paperSize="9" scale="88"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3">
    <tabColor indexed="15"/>
  </sheetPr>
  <dimension ref="A1:AV119"/>
  <sheetViews>
    <sheetView view="pageBreakPreview" zoomScale="85" zoomScaleNormal="100" zoomScaleSheetLayoutView="85" workbookViewId="0"/>
  </sheetViews>
  <sheetFormatPr defaultColWidth="4.75" defaultRowHeight="15.75" customHeight="1"/>
  <cols>
    <col min="1" max="5" width="3.375" style="73" customWidth="1"/>
    <col min="6" max="11" width="3" style="73" customWidth="1"/>
    <col min="12" max="13" width="3.375" style="73" customWidth="1"/>
    <col min="14" max="15" width="3" style="73" customWidth="1"/>
    <col min="16" max="17" width="3.375" style="73" customWidth="1"/>
    <col min="18" max="29" width="3" style="73" customWidth="1"/>
    <col min="30" max="31" width="5" style="73" customWidth="1"/>
    <col min="32" max="32" width="2.25" style="73" customWidth="1"/>
    <col min="33" max="33" width="12" style="73" customWidth="1"/>
    <col min="34" max="34" width="4.75" style="73"/>
    <col min="35" max="35" width="9" style="73" customWidth="1"/>
    <col min="36" max="36" width="13.5" style="73" customWidth="1"/>
    <col min="37" max="37" width="4.75" style="73"/>
    <col min="38" max="38" width="11.875" style="73" customWidth="1"/>
    <col min="39" max="39" width="4.75" style="73"/>
    <col min="40" max="40" width="9" style="73" customWidth="1"/>
    <col min="41" max="41" width="13.5" style="73" customWidth="1"/>
    <col min="42" max="16384" width="4.75" style="73"/>
  </cols>
  <sheetData>
    <row r="1" spans="2:32" ht="19.5" customHeight="1">
      <c r="D1" s="74"/>
      <c r="E1" s="74"/>
      <c r="F1" s="74"/>
      <c r="G1" s="74"/>
      <c r="H1" s="74"/>
      <c r="I1" s="74"/>
      <c r="J1" s="74"/>
      <c r="K1" s="74"/>
      <c r="L1" s="74"/>
      <c r="M1" s="74"/>
      <c r="N1" s="74"/>
      <c r="O1" s="74"/>
      <c r="P1" s="74"/>
      <c r="Q1" s="74"/>
      <c r="R1" s="74"/>
      <c r="S1" s="74"/>
      <c r="T1" s="74"/>
      <c r="U1" s="74"/>
      <c r="V1" s="74"/>
      <c r="W1" s="74"/>
      <c r="X1" s="74"/>
      <c r="Y1" s="74"/>
      <c r="Z1" s="74"/>
      <c r="AA1" s="74"/>
      <c r="AB1" s="74"/>
      <c r="AC1" s="74"/>
      <c r="AD1" s="74"/>
      <c r="AE1" s="319" t="s">
        <v>500</v>
      </c>
    </row>
    <row r="2" spans="2:32" ht="20.25" customHeight="1">
      <c r="B2" s="2226" t="s">
        <v>596</v>
      </c>
      <c r="C2" s="2226"/>
      <c r="D2" s="2226"/>
      <c r="E2" s="2226"/>
      <c r="F2" s="2226"/>
      <c r="G2" s="2226"/>
      <c r="H2" s="2226"/>
      <c r="I2" s="2226"/>
      <c r="J2" s="2226"/>
      <c r="K2" s="2226"/>
      <c r="L2" s="2226"/>
      <c r="M2" s="2226"/>
      <c r="N2" s="2226"/>
      <c r="O2" s="2226"/>
      <c r="P2" s="2226"/>
      <c r="Q2" s="2226"/>
      <c r="R2" s="2226"/>
      <c r="S2" s="2226"/>
      <c r="T2" s="2226"/>
      <c r="U2" s="2226"/>
      <c r="V2" s="2226"/>
      <c r="W2" s="2226"/>
      <c r="X2" s="2226"/>
      <c r="Y2" s="2226"/>
      <c r="Z2" s="2226"/>
      <c r="AA2" s="2226"/>
      <c r="AB2" s="2226"/>
      <c r="AC2" s="2226"/>
      <c r="AD2" s="2226"/>
      <c r="AE2" s="2226"/>
      <c r="AF2" s="75"/>
    </row>
    <row r="3" spans="2:32" ht="15.75" customHeight="1">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row>
    <row r="4" spans="2:32" ht="20.25" customHeight="1">
      <c r="B4" s="76" t="s">
        <v>436</v>
      </c>
      <c r="C4" s="77" t="s">
        <v>114</v>
      </c>
      <c r="E4" s="77"/>
      <c r="F4" s="77"/>
      <c r="G4" s="77"/>
      <c r="H4" s="77"/>
      <c r="I4" s="77"/>
      <c r="J4" s="77"/>
      <c r="K4" s="78"/>
      <c r="L4" s="78"/>
      <c r="M4" s="78"/>
      <c r="N4" s="78"/>
      <c r="O4" s="78"/>
      <c r="P4" s="78"/>
      <c r="Q4" s="78"/>
      <c r="R4" s="79"/>
      <c r="S4" s="79"/>
      <c r="T4" s="79"/>
      <c r="U4" s="80"/>
      <c r="V4" s="80"/>
      <c r="W4" s="77"/>
    </row>
    <row r="5" spans="2:32" ht="27" customHeight="1">
      <c r="C5" s="2202" t="s">
        <v>437</v>
      </c>
      <c r="D5" s="2203"/>
      <c r="E5" s="2203"/>
      <c r="F5" s="2203"/>
      <c r="G5" s="2203"/>
      <c r="H5" s="2203"/>
      <c r="I5" s="2203"/>
      <c r="J5" s="2203"/>
      <c r="K5" s="2203"/>
      <c r="L5" s="2203"/>
      <c r="M5" s="2203"/>
      <c r="N5" s="2203"/>
      <c r="O5" s="2203"/>
      <c r="P5" s="2203"/>
      <c r="Q5" s="2203"/>
      <c r="R5" s="2203"/>
      <c r="S5" s="2203"/>
      <c r="T5" s="2203"/>
      <c r="U5" s="2203"/>
      <c r="V5" s="2203"/>
      <c r="W5" s="2203"/>
      <c r="X5" s="2203"/>
      <c r="Y5" s="2203"/>
      <c r="Z5" s="2203"/>
      <c r="AA5" s="2203"/>
      <c r="AB5" s="2203"/>
      <c r="AC5" s="2203"/>
      <c r="AD5" s="2204" t="s">
        <v>115</v>
      </c>
      <c r="AE5" s="2206" t="s">
        <v>116</v>
      </c>
    </row>
    <row r="6" spans="2:32" ht="27" customHeight="1">
      <c r="C6" s="2208" t="s">
        <v>117</v>
      </c>
      <c r="D6" s="2209"/>
      <c r="E6" s="2209"/>
      <c r="F6" s="2210">
        <v>1</v>
      </c>
      <c r="G6" s="2211"/>
      <c r="H6" s="2211">
        <v>2</v>
      </c>
      <c r="I6" s="2211"/>
      <c r="J6" s="2211">
        <v>3</v>
      </c>
      <c r="K6" s="2211"/>
      <c r="L6" s="2211">
        <v>4</v>
      </c>
      <c r="M6" s="2211"/>
      <c r="N6" s="2211">
        <v>5</v>
      </c>
      <c r="O6" s="2211"/>
      <c r="P6" s="2211">
        <v>6</v>
      </c>
      <c r="Q6" s="2211"/>
      <c r="R6" s="2211">
        <v>7</v>
      </c>
      <c r="S6" s="2211"/>
      <c r="T6" s="2211">
        <v>8</v>
      </c>
      <c r="U6" s="2211"/>
      <c r="V6" s="2211">
        <v>9</v>
      </c>
      <c r="W6" s="2211"/>
      <c r="X6" s="2211">
        <v>10</v>
      </c>
      <c r="Y6" s="2211"/>
      <c r="Z6" s="2211">
        <v>11</v>
      </c>
      <c r="AA6" s="2211"/>
      <c r="AB6" s="2211">
        <v>12</v>
      </c>
      <c r="AC6" s="2212"/>
      <c r="AD6" s="2205"/>
      <c r="AE6" s="2207"/>
    </row>
    <row r="7" spans="2:32" ht="27" customHeight="1">
      <c r="C7" s="2165" t="s">
        <v>438</v>
      </c>
      <c r="D7" s="2164"/>
      <c r="E7" s="2164"/>
      <c r="F7" s="2113"/>
      <c r="G7" s="2192"/>
      <c r="H7" s="2193"/>
      <c r="I7" s="2193"/>
      <c r="J7" s="2193"/>
      <c r="K7" s="2193"/>
      <c r="L7" s="2193"/>
      <c r="M7" s="2193"/>
      <c r="N7" s="2193"/>
      <c r="O7" s="2193"/>
      <c r="P7" s="2193"/>
      <c r="Q7" s="2193"/>
      <c r="R7" s="2193"/>
      <c r="S7" s="2193"/>
      <c r="T7" s="2193"/>
      <c r="U7" s="2193"/>
      <c r="V7" s="2193"/>
      <c r="W7" s="2193"/>
      <c r="X7" s="2193"/>
      <c r="Y7" s="2193"/>
      <c r="Z7" s="2193"/>
      <c r="AA7" s="2193"/>
      <c r="AB7" s="2193"/>
      <c r="AC7" s="2194"/>
      <c r="AD7" s="320">
        <f t="shared" ref="AD7:AD12" si="0">SUM(F7:AC7)</f>
        <v>0</v>
      </c>
      <c r="AE7" s="321">
        <f t="shared" ref="AE7:AE12" si="1">SUM(AD7/12)</f>
        <v>0</v>
      </c>
    </row>
    <row r="8" spans="2:32" ht="39" customHeight="1">
      <c r="C8" s="2185" t="s">
        <v>439</v>
      </c>
      <c r="D8" s="2199"/>
      <c r="E8" s="2200"/>
      <c r="F8" s="2187"/>
      <c r="G8" s="2188"/>
      <c r="H8" s="2177"/>
      <c r="I8" s="2177"/>
      <c r="J8" s="2177"/>
      <c r="K8" s="2177"/>
      <c r="L8" s="2177"/>
      <c r="M8" s="2177"/>
      <c r="N8" s="2177"/>
      <c r="O8" s="2177"/>
      <c r="P8" s="2177"/>
      <c r="Q8" s="2177"/>
      <c r="R8" s="2177"/>
      <c r="S8" s="2177"/>
      <c r="T8" s="2177"/>
      <c r="U8" s="2177"/>
      <c r="V8" s="2177"/>
      <c r="W8" s="2177"/>
      <c r="X8" s="2177"/>
      <c r="Y8" s="2177"/>
      <c r="Z8" s="2177"/>
      <c r="AA8" s="2177"/>
      <c r="AB8" s="2177"/>
      <c r="AC8" s="2201"/>
      <c r="AD8" s="322">
        <f t="shared" si="0"/>
        <v>0</v>
      </c>
      <c r="AE8" s="323">
        <f t="shared" si="1"/>
        <v>0</v>
      </c>
    </row>
    <row r="9" spans="2:32" ht="38.25" customHeight="1">
      <c r="C9" s="2195" t="s">
        <v>440</v>
      </c>
      <c r="D9" s="2196"/>
      <c r="E9" s="2197"/>
      <c r="F9" s="2198"/>
      <c r="G9" s="2190"/>
      <c r="H9" s="2189"/>
      <c r="I9" s="2190"/>
      <c r="J9" s="2189"/>
      <c r="K9" s="2190"/>
      <c r="L9" s="2189"/>
      <c r="M9" s="2190"/>
      <c r="N9" s="2189"/>
      <c r="O9" s="2190"/>
      <c r="P9" s="2189"/>
      <c r="Q9" s="2190"/>
      <c r="R9" s="2189"/>
      <c r="S9" s="2190"/>
      <c r="T9" s="2189"/>
      <c r="U9" s="2190"/>
      <c r="V9" s="2189"/>
      <c r="W9" s="2190"/>
      <c r="X9" s="2189"/>
      <c r="Y9" s="2190"/>
      <c r="Z9" s="2189"/>
      <c r="AA9" s="2190"/>
      <c r="AB9" s="2189"/>
      <c r="AC9" s="2191"/>
      <c r="AD9" s="324">
        <f t="shared" si="0"/>
        <v>0</v>
      </c>
      <c r="AE9" s="325">
        <f t="shared" si="1"/>
        <v>0</v>
      </c>
    </row>
    <row r="10" spans="2:32" ht="27" customHeight="1">
      <c r="C10" s="2220" t="s">
        <v>441</v>
      </c>
      <c r="D10" s="2221"/>
      <c r="E10" s="2221"/>
      <c r="F10" s="2222"/>
      <c r="G10" s="2223"/>
      <c r="H10" s="2224"/>
      <c r="I10" s="2224"/>
      <c r="J10" s="2224"/>
      <c r="K10" s="2224"/>
      <c r="L10" s="2224"/>
      <c r="M10" s="2224"/>
      <c r="N10" s="2224"/>
      <c r="O10" s="2224"/>
      <c r="P10" s="2224"/>
      <c r="Q10" s="2224"/>
      <c r="R10" s="2224"/>
      <c r="S10" s="2224"/>
      <c r="T10" s="2224"/>
      <c r="U10" s="2224"/>
      <c r="V10" s="2224"/>
      <c r="W10" s="2224"/>
      <c r="X10" s="2224"/>
      <c r="Y10" s="2224"/>
      <c r="Z10" s="2224"/>
      <c r="AA10" s="2224"/>
      <c r="AB10" s="2224"/>
      <c r="AC10" s="2225"/>
      <c r="AD10" s="326">
        <f t="shared" si="0"/>
        <v>0</v>
      </c>
      <c r="AE10" s="327">
        <f t="shared" si="1"/>
        <v>0</v>
      </c>
    </row>
    <row r="11" spans="2:32" ht="27" customHeight="1">
      <c r="C11" s="2216" t="s">
        <v>61</v>
      </c>
      <c r="D11" s="2217"/>
      <c r="E11" s="2217"/>
      <c r="F11" s="2218"/>
      <c r="G11" s="2219"/>
      <c r="H11" s="2213"/>
      <c r="I11" s="2213"/>
      <c r="J11" s="2213"/>
      <c r="K11" s="2213"/>
      <c r="L11" s="2213"/>
      <c r="M11" s="2213"/>
      <c r="N11" s="2213"/>
      <c r="O11" s="2213"/>
      <c r="P11" s="2213"/>
      <c r="Q11" s="2213"/>
      <c r="R11" s="2213"/>
      <c r="S11" s="2213"/>
      <c r="T11" s="2213"/>
      <c r="U11" s="2213"/>
      <c r="V11" s="2213"/>
      <c r="W11" s="2213"/>
      <c r="X11" s="2213"/>
      <c r="Y11" s="2213"/>
      <c r="Z11" s="2213"/>
      <c r="AA11" s="2213"/>
      <c r="AB11" s="2213"/>
      <c r="AC11" s="2214"/>
      <c r="AD11" s="153">
        <f t="shared" si="0"/>
        <v>0</v>
      </c>
      <c r="AE11" s="328">
        <f t="shared" si="1"/>
        <v>0</v>
      </c>
    </row>
    <row r="12" spans="2:32" ht="27" customHeight="1">
      <c r="C12" s="2179" t="s">
        <v>442</v>
      </c>
      <c r="D12" s="2180"/>
      <c r="E12" s="2180"/>
      <c r="F12" s="2181"/>
      <c r="G12" s="2182"/>
      <c r="H12" s="2183"/>
      <c r="I12" s="2183"/>
      <c r="J12" s="2183"/>
      <c r="K12" s="2183"/>
      <c r="L12" s="2183"/>
      <c r="M12" s="2183"/>
      <c r="N12" s="2183"/>
      <c r="O12" s="2183"/>
      <c r="P12" s="2183"/>
      <c r="Q12" s="2183"/>
      <c r="R12" s="2183"/>
      <c r="S12" s="2183"/>
      <c r="T12" s="2183"/>
      <c r="U12" s="2183"/>
      <c r="V12" s="2183"/>
      <c r="W12" s="2183"/>
      <c r="X12" s="2183"/>
      <c r="Y12" s="2183"/>
      <c r="Z12" s="2183"/>
      <c r="AA12" s="2183"/>
      <c r="AB12" s="2183"/>
      <c r="AC12" s="2215"/>
      <c r="AD12" s="140">
        <f t="shared" si="0"/>
        <v>0</v>
      </c>
      <c r="AE12" s="141">
        <f t="shared" si="1"/>
        <v>0</v>
      </c>
    </row>
    <row r="13" spans="2:32" ht="13.5" customHeight="1">
      <c r="C13" s="77"/>
      <c r="D13" s="81"/>
      <c r="E13" s="81"/>
      <c r="F13" s="81"/>
      <c r="G13" s="81"/>
      <c r="H13" s="81"/>
      <c r="I13" s="81"/>
      <c r="J13" s="81"/>
      <c r="K13" s="81"/>
      <c r="L13" s="81"/>
      <c r="M13" s="81"/>
      <c r="N13" s="81"/>
      <c r="O13" s="81"/>
      <c r="P13" s="81"/>
      <c r="Q13" s="81"/>
      <c r="R13" s="81"/>
      <c r="S13" s="81"/>
      <c r="T13" s="81"/>
      <c r="U13" s="81"/>
      <c r="V13" s="81"/>
      <c r="W13" s="81"/>
      <c r="X13" s="81"/>
      <c r="Y13" s="81"/>
      <c r="Z13" s="81"/>
      <c r="AA13" s="81"/>
      <c r="AB13" s="82"/>
      <c r="AC13" s="82"/>
      <c r="AD13" s="82"/>
      <c r="AE13" s="81"/>
    </row>
    <row r="14" spans="2:32" ht="27" customHeight="1">
      <c r="C14" s="2202" t="s">
        <v>443</v>
      </c>
      <c r="D14" s="2203"/>
      <c r="E14" s="2203"/>
      <c r="F14" s="2203"/>
      <c r="G14" s="2203"/>
      <c r="H14" s="2203"/>
      <c r="I14" s="2203"/>
      <c r="J14" s="2203"/>
      <c r="K14" s="2203"/>
      <c r="L14" s="2203"/>
      <c r="M14" s="2203"/>
      <c r="N14" s="2203"/>
      <c r="O14" s="2203"/>
      <c r="P14" s="2203"/>
      <c r="Q14" s="2203"/>
      <c r="R14" s="2203"/>
      <c r="S14" s="2203"/>
      <c r="T14" s="2203"/>
      <c r="U14" s="2203"/>
      <c r="V14" s="2203"/>
      <c r="W14" s="2203"/>
      <c r="X14" s="2203"/>
      <c r="Y14" s="2203"/>
      <c r="Z14" s="2203"/>
      <c r="AA14" s="2203"/>
      <c r="AB14" s="2203"/>
      <c r="AC14" s="2203"/>
      <c r="AD14" s="2204" t="s">
        <v>115</v>
      </c>
      <c r="AE14" s="2206" t="s">
        <v>116</v>
      </c>
    </row>
    <row r="15" spans="2:32" ht="27" customHeight="1">
      <c r="C15" s="2208" t="s">
        <v>117</v>
      </c>
      <c r="D15" s="2209"/>
      <c r="E15" s="2209"/>
      <c r="F15" s="2210">
        <v>1</v>
      </c>
      <c r="G15" s="2211"/>
      <c r="H15" s="2211">
        <v>2</v>
      </c>
      <c r="I15" s="2211"/>
      <c r="J15" s="2211">
        <v>3</v>
      </c>
      <c r="K15" s="2211"/>
      <c r="L15" s="2211">
        <v>4</v>
      </c>
      <c r="M15" s="2211"/>
      <c r="N15" s="2211">
        <v>5</v>
      </c>
      <c r="O15" s="2211"/>
      <c r="P15" s="2211">
        <v>6</v>
      </c>
      <c r="Q15" s="2211"/>
      <c r="R15" s="2211">
        <v>7</v>
      </c>
      <c r="S15" s="2211"/>
      <c r="T15" s="2211">
        <v>8</v>
      </c>
      <c r="U15" s="2211"/>
      <c r="V15" s="2211">
        <v>9</v>
      </c>
      <c r="W15" s="2211"/>
      <c r="X15" s="2211">
        <v>10</v>
      </c>
      <c r="Y15" s="2211"/>
      <c r="Z15" s="2211">
        <v>11</v>
      </c>
      <c r="AA15" s="2211"/>
      <c r="AB15" s="2211">
        <v>12</v>
      </c>
      <c r="AC15" s="2212"/>
      <c r="AD15" s="2205"/>
      <c r="AE15" s="2207"/>
    </row>
    <row r="16" spans="2:32" ht="27" customHeight="1">
      <c r="C16" s="2165" t="s">
        <v>438</v>
      </c>
      <c r="D16" s="2164"/>
      <c r="E16" s="2164"/>
      <c r="F16" s="2113"/>
      <c r="G16" s="2192"/>
      <c r="H16" s="2193"/>
      <c r="I16" s="2193"/>
      <c r="J16" s="2193"/>
      <c r="K16" s="2193"/>
      <c r="L16" s="2193"/>
      <c r="M16" s="2193"/>
      <c r="N16" s="2193"/>
      <c r="O16" s="2193"/>
      <c r="P16" s="2193"/>
      <c r="Q16" s="2193"/>
      <c r="R16" s="2193"/>
      <c r="S16" s="2193"/>
      <c r="T16" s="2193"/>
      <c r="U16" s="2193"/>
      <c r="V16" s="2193"/>
      <c r="W16" s="2193"/>
      <c r="X16" s="2193"/>
      <c r="Y16" s="2193"/>
      <c r="Z16" s="2193"/>
      <c r="AA16" s="2193"/>
      <c r="AB16" s="2193"/>
      <c r="AC16" s="2194"/>
      <c r="AD16" s="320">
        <f t="shared" ref="AD16:AD21" si="2">SUM(F16:AC16)</f>
        <v>0</v>
      </c>
      <c r="AE16" s="321">
        <f t="shared" ref="AE16:AE21" si="3">SUM(AD16/12)</f>
        <v>0</v>
      </c>
    </row>
    <row r="17" spans="2:32" ht="39" customHeight="1">
      <c r="C17" s="2185" t="s">
        <v>439</v>
      </c>
      <c r="D17" s="2199"/>
      <c r="E17" s="2200"/>
      <c r="F17" s="2187"/>
      <c r="G17" s="2188"/>
      <c r="H17" s="2177"/>
      <c r="I17" s="2177"/>
      <c r="J17" s="2177"/>
      <c r="K17" s="2177"/>
      <c r="L17" s="2177"/>
      <c r="M17" s="2177"/>
      <c r="N17" s="2177"/>
      <c r="O17" s="2177"/>
      <c r="P17" s="2177"/>
      <c r="Q17" s="2177"/>
      <c r="R17" s="2177"/>
      <c r="S17" s="2177"/>
      <c r="T17" s="2177"/>
      <c r="U17" s="2177"/>
      <c r="V17" s="2177"/>
      <c r="W17" s="2177"/>
      <c r="X17" s="2177"/>
      <c r="Y17" s="2177"/>
      <c r="Z17" s="2177"/>
      <c r="AA17" s="2177"/>
      <c r="AB17" s="2177"/>
      <c r="AC17" s="2201"/>
      <c r="AD17" s="322">
        <f>SUM(F17:AC17)</f>
        <v>0</v>
      </c>
      <c r="AE17" s="323">
        <f t="shared" si="3"/>
        <v>0</v>
      </c>
    </row>
    <row r="18" spans="2:32" ht="39" customHeight="1">
      <c r="C18" s="2195" t="s">
        <v>440</v>
      </c>
      <c r="D18" s="2196"/>
      <c r="E18" s="2197"/>
      <c r="F18" s="2198"/>
      <c r="G18" s="2190"/>
      <c r="H18" s="2189"/>
      <c r="I18" s="2190"/>
      <c r="J18" s="2189"/>
      <c r="K18" s="2190"/>
      <c r="L18" s="2189"/>
      <c r="M18" s="2190"/>
      <c r="N18" s="2189"/>
      <c r="O18" s="2190"/>
      <c r="P18" s="2189"/>
      <c r="Q18" s="2190"/>
      <c r="R18" s="2189"/>
      <c r="S18" s="2190"/>
      <c r="T18" s="2189"/>
      <c r="U18" s="2190"/>
      <c r="V18" s="2189"/>
      <c r="W18" s="2190"/>
      <c r="X18" s="2189"/>
      <c r="Y18" s="2190"/>
      <c r="Z18" s="2189"/>
      <c r="AA18" s="2190"/>
      <c r="AB18" s="2189"/>
      <c r="AC18" s="2191"/>
      <c r="AD18" s="324">
        <f>SUM(F18:AC18)</f>
        <v>0</v>
      </c>
      <c r="AE18" s="325">
        <f t="shared" si="3"/>
        <v>0</v>
      </c>
    </row>
    <row r="19" spans="2:32" ht="27" customHeight="1">
      <c r="C19" s="2165" t="s">
        <v>441</v>
      </c>
      <c r="D19" s="2164"/>
      <c r="E19" s="2164"/>
      <c r="F19" s="2113"/>
      <c r="G19" s="2192"/>
      <c r="H19" s="2193"/>
      <c r="I19" s="2193"/>
      <c r="J19" s="2193"/>
      <c r="K19" s="2193"/>
      <c r="L19" s="2193"/>
      <c r="M19" s="2193"/>
      <c r="N19" s="2193"/>
      <c r="O19" s="2193"/>
      <c r="P19" s="2193"/>
      <c r="Q19" s="2193"/>
      <c r="R19" s="2193"/>
      <c r="S19" s="2193"/>
      <c r="T19" s="2193"/>
      <c r="U19" s="2193"/>
      <c r="V19" s="2193"/>
      <c r="W19" s="2193"/>
      <c r="X19" s="2193"/>
      <c r="Y19" s="2193"/>
      <c r="Z19" s="2193"/>
      <c r="AA19" s="2193"/>
      <c r="AB19" s="2193"/>
      <c r="AC19" s="2194"/>
      <c r="AD19" s="320">
        <f>SUM(F19:AC19)</f>
        <v>0</v>
      </c>
      <c r="AE19" s="321">
        <f t="shared" si="3"/>
        <v>0</v>
      </c>
    </row>
    <row r="20" spans="2:32" ht="27" customHeight="1">
      <c r="C20" s="2185" t="s">
        <v>61</v>
      </c>
      <c r="D20" s="2186"/>
      <c r="E20" s="2186"/>
      <c r="F20" s="2187"/>
      <c r="G20" s="2188"/>
      <c r="H20" s="2177"/>
      <c r="I20" s="2177"/>
      <c r="J20" s="2177"/>
      <c r="K20" s="2177"/>
      <c r="L20" s="2177"/>
      <c r="M20" s="2177"/>
      <c r="N20" s="2177"/>
      <c r="O20" s="2177"/>
      <c r="P20" s="2177"/>
      <c r="Q20" s="2177"/>
      <c r="R20" s="2177"/>
      <c r="S20" s="2177"/>
      <c r="T20" s="2177"/>
      <c r="U20" s="2177"/>
      <c r="V20" s="2177"/>
      <c r="W20" s="2177"/>
      <c r="X20" s="2177"/>
      <c r="Y20" s="2177"/>
      <c r="Z20" s="2177"/>
      <c r="AA20" s="2177"/>
      <c r="AB20" s="2177"/>
      <c r="AC20" s="2178"/>
      <c r="AD20" s="322">
        <f t="shared" si="2"/>
        <v>0</v>
      </c>
      <c r="AE20" s="323">
        <f t="shared" si="3"/>
        <v>0</v>
      </c>
    </row>
    <row r="21" spans="2:32" ht="27" customHeight="1">
      <c r="C21" s="2179" t="s">
        <v>442</v>
      </c>
      <c r="D21" s="2180"/>
      <c r="E21" s="2180"/>
      <c r="F21" s="2181"/>
      <c r="G21" s="2182"/>
      <c r="H21" s="2183"/>
      <c r="I21" s="2183"/>
      <c r="J21" s="2183"/>
      <c r="K21" s="2183"/>
      <c r="L21" s="2183"/>
      <c r="M21" s="2183"/>
      <c r="N21" s="2183"/>
      <c r="O21" s="2183"/>
      <c r="P21" s="2183"/>
      <c r="Q21" s="2183"/>
      <c r="R21" s="2183"/>
      <c r="S21" s="2183"/>
      <c r="T21" s="2183"/>
      <c r="U21" s="2183"/>
      <c r="V21" s="2183"/>
      <c r="W21" s="2183"/>
      <c r="X21" s="2183"/>
      <c r="Y21" s="2183"/>
      <c r="Z21" s="2183"/>
      <c r="AA21" s="2183"/>
      <c r="AB21" s="2183"/>
      <c r="AC21" s="2184"/>
      <c r="AD21" s="140">
        <f t="shared" si="2"/>
        <v>0</v>
      </c>
      <c r="AE21" s="141">
        <f t="shared" si="3"/>
        <v>0</v>
      </c>
    </row>
    <row r="22" spans="2:32" ht="20.25" customHeight="1">
      <c r="C22" s="83"/>
      <c r="D22" s="84"/>
      <c r="E22" s="84"/>
      <c r="F22" s="84"/>
      <c r="G22" s="84"/>
      <c r="H22" s="84"/>
      <c r="I22" s="84"/>
      <c r="J22" s="84"/>
      <c r="K22" s="85"/>
      <c r="L22" s="86"/>
      <c r="M22" s="86"/>
      <c r="N22" s="86"/>
      <c r="O22" s="86"/>
      <c r="P22" s="86"/>
      <c r="Q22" s="86"/>
      <c r="R22" s="86"/>
      <c r="S22" s="86"/>
      <c r="T22" s="86"/>
      <c r="U22" s="86"/>
      <c r="V22" s="86"/>
      <c r="W22" s="85"/>
      <c r="X22" s="86"/>
      <c r="Y22" s="86"/>
      <c r="Z22" s="86"/>
      <c r="AA22" s="86"/>
      <c r="AB22" s="86"/>
      <c r="AC22" s="83"/>
      <c r="AD22" s="83"/>
      <c r="AE22" s="83"/>
    </row>
    <row r="23" spans="2:32" ht="20.25" customHeight="1">
      <c r="B23" s="76" t="s">
        <v>444</v>
      </c>
      <c r="C23" s="87" t="s">
        <v>445</v>
      </c>
      <c r="E23" s="88"/>
      <c r="F23" s="88"/>
      <c r="G23" s="88"/>
      <c r="H23" s="88"/>
      <c r="I23" s="88"/>
      <c r="J23" s="88"/>
      <c r="K23" s="88"/>
      <c r="L23" s="89"/>
      <c r="M23" s="89"/>
      <c r="N23" s="89"/>
      <c r="O23" s="89"/>
      <c r="P23" s="89"/>
      <c r="Q23" s="89"/>
      <c r="R23" s="89"/>
      <c r="S23" s="87"/>
      <c r="T23" s="74"/>
      <c r="U23" s="74"/>
      <c r="V23" s="74"/>
      <c r="W23" s="74"/>
      <c r="X23" s="74"/>
      <c r="Y23" s="74"/>
      <c r="Z23" s="83"/>
      <c r="AA23" s="74"/>
      <c r="AB23" s="74"/>
      <c r="AC23" s="74"/>
      <c r="AD23" s="74"/>
      <c r="AE23" s="74"/>
    </row>
    <row r="24" spans="2:32" ht="27" customHeight="1">
      <c r="B24" s="76"/>
      <c r="C24" s="2110"/>
      <c r="D24" s="2111"/>
      <c r="E24" s="2112"/>
      <c r="F24" s="2155" t="s">
        <v>118</v>
      </c>
      <c r="G24" s="2156"/>
      <c r="H24" s="2156"/>
      <c r="I24" s="2156"/>
      <c r="J24" s="2156"/>
      <c r="K24" s="2156"/>
      <c r="L24" s="2156"/>
      <c r="M24" s="2156"/>
      <c r="N24" s="2156"/>
      <c r="O24" s="2156"/>
      <c r="P24" s="2156"/>
      <c r="Q24" s="2156"/>
      <c r="R24" s="2157" t="s">
        <v>446</v>
      </c>
      <c r="S24" s="2158"/>
      <c r="T24" s="2158"/>
      <c r="U24" s="2158"/>
      <c r="V24" s="2158"/>
      <c r="W24" s="2158"/>
      <c r="X24" s="2158"/>
      <c r="Y24" s="2158"/>
      <c r="Z24" s="2158"/>
      <c r="AA24" s="2158"/>
      <c r="AB24" s="2158"/>
      <c r="AC24" s="2159"/>
      <c r="AD24" s="74"/>
      <c r="AE24" s="74"/>
      <c r="AF24" s="74"/>
    </row>
    <row r="25" spans="2:32" ht="27" customHeight="1">
      <c r="B25" s="76"/>
      <c r="C25" s="2110" t="s">
        <v>447</v>
      </c>
      <c r="D25" s="2111"/>
      <c r="E25" s="2112"/>
      <c r="F25" s="2163" t="s">
        <v>448</v>
      </c>
      <c r="G25" s="2164"/>
      <c r="H25" s="2164"/>
      <c r="I25" s="2165" t="s">
        <v>449</v>
      </c>
      <c r="J25" s="2166"/>
      <c r="K25" s="2167"/>
      <c r="L25" s="2165" t="s">
        <v>450</v>
      </c>
      <c r="M25" s="2164"/>
      <c r="N25" s="2168"/>
      <c r="O25" s="2166" t="s">
        <v>441</v>
      </c>
      <c r="P25" s="2164"/>
      <c r="Q25" s="2164"/>
      <c r="R25" s="2165" t="s">
        <v>448</v>
      </c>
      <c r="S25" s="2164"/>
      <c r="T25" s="2164"/>
      <c r="U25" s="2165" t="s">
        <v>449</v>
      </c>
      <c r="V25" s="2166"/>
      <c r="W25" s="2167"/>
      <c r="X25" s="2165" t="s">
        <v>450</v>
      </c>
      <c r="Y25" s="2164"/>
      <c r="Z25" s="2168"/>
      <c r="AA25" s="2166" t="s">
        <v>441</v>
      </c>
      <c r="AB25" s="2164"/>
      <c r="AC25" s="2168"/>
      <c r="AD25" s="74"/>
      <c r="AE25" s="74"/>
      <c r="AF25" s="74"/>
    </row>
    <row r="26" spans="2:32" ht="27" customHeight="1">
      <c r="B26" s="76"/>
      <c r="C26" s="2160"/>
      <c r="D26" s="2161"/>
      <c r="E26" s="2162"/>
      <c r="F26" s="2169">
        <f>+SUM(F27:H33)</f>
        <v>0</v>
      </c>
      <c r="G26" s="2170"/>
      <c r="H26" s="2171"/>
      <c r="I26" s="2172">
        <f>+AD8</f>
        <v>0</v>
      </c>
      <c r="J26" s="2170"/>
      <c r="K26" s="2171"/>
      <c r="L26" s="2173">
        <f>+AD9</f>
        <v>0</v>
      </c>
      <c r="M26" s="2174"/>
      <c r="N26" s="2175"/>
      <c r="O26" s="2172">
        <f>+AD10</f>
        <v>0</v>
      </c>
      <c r="P26" s="2170"/>
      <c r="Q26" s="2170"/>
      <c r="R26" s="2176">
        <f>+SUM(R27:T33)</f>
        <v>0</v>
      </c>
      <c r="S26" s="2170"/>
      <c r="T26" s="2171"/>
      <c r="U26" s="2172">
        <f>+AD17</f>
        <v>0</v>
      </c>
      <c r="V26" s="2170"/>
      <c r="W26" s="2171"/>
      <c r="X26" s="2172">
        <f>+AD18</f>
        <v>0</v>
      </c>
      <c r="Y26" s="2170"/>
      <c r="Z26" s="2171"/>
      <c r="AA26" s="2172">
        <f>+AD19</f>
        <v>0</v>
      </c>
      <c r="AB26" s="2170"/>
      <c r="AC26" s="2171"/>
      <c r="AD26" s="74"/>
      <c r="AE26" s="74"/>
      <c r="AF26" s="74"/>
    </row>
    <row r="27" spans="2:32" ht="27" customHeight="1">
      <c r="B27" s="76"/>
      <c r="C27" s="2110" t="s">
        <v>452</v>
      </c>
      <c r="D27" s="2111"/>
      <c r="E27" s="2112"/>
      <c r="F27" s="2113"/>
      <c r="G27" s="2114"/>
      <c r="H27" s="2115"/>
      <c r="I27" s="2116"/>
      <c r="J27" s="2117"/>
      <c r="K27" s="2117"/>
      <c r="L27" s="2117"/>
      <c r="M27" s="2117"/>
      <c r="N27" s="2117"/>
      <c r="O27" s="2117"/>
      <c r="P27" s="2117"/>
      <c r="Q27" s="2118"/>
      <c r="R27" s="2125"/>
      <c r="S27" s="2126"/>
      <c r="T27" s="2127"/>
      <c r="U27" s="2128"/>
      <c r="V27" s="2129"/>
      <c r="W27" s="2129"/>
      <c r="X27" s="2129"/>
      <c r="Y27" s="2129"/>
      <c r="Z27" s="2129"/>
      <c r="AA27" s="2129"/>
      <c r="AB27" s="2129"/>
      <c r="AC27" s="2130"/>
      <c r="AD27" s="74"/>
      <c r="AE27" s="74"/>
      <c r="AF27" s="74"/>
    </row>
    <row r="28" spans="2:32" ht="27" customHeight="1">
      <c r="C28" s="2137" t="s">
        <v>453</v>
      </c>
      <c r="D28" s="2138"/>
      <c r="E28" s="2139"/>
      <c r="F28" s="2140"/>
      <c r="G28" s="2141"/>
      <c r="H28" s="2142"/>
      <c r="I28" s="2119"/>
      <c r="J28" s="2120"/>
      <c r="K28" s="2120"/>
      <c r="L28" s="2120"/>
      <c r="M28" s="2120"/>
      <c r="N28" s="2120"/>
      <c r="O28" s="2120"/>
      <c r="P28" s="2120"/>
      <c r="Q28" s="2121"/>
      <c r="R28" s="2143"/>
      <c r="S28" s="2144"/>
      <c r="T28" s="2145"/>
      <c r="U28" s="2131"/>
      <c r="V28" s="2132"/>
      <c r="W28" s="2132"/>
      <c r="X28" s="2132"/>
      <c r="Y28" s="2132"/>
      <c r="Z28" s="2132"/>
      <c r="AA28" s="2132"/>
      <c r="AB28" s="2132"/>
      <c r="AC28" s="2133"/>
      <c r="AD28" s="83"/>
      <c r="AE28" s="83"/>
      <c r="AF28" s="90"/>
    </row>
    <row r="29" spans="2:32" s="83" customFormat="1" ht="27" customHeight="1">
      <c r="C29" s="2137" t="s">
        <v>454</v>
      </c>
      <c r="D29" s="2138"/>
      <c r="E29" s="2139"/>
      <c r="F29" s="2140"/>
      <c r="G29" s="2141"/>
      <c r="H29" s="2142"/>
      <c r="I29" s="2119"/>
      <c r="J29" s="2120"/>
      <c r="K29" s="2120"/>
      <c r="L29" s="2120"/>
      <c r="M29" s="2120"/>
      <c r="N29" s="2120"/>
      <c r="O29" s="2120"/>
      <c r="P29" s="2120"/>
      <c r="Q29" s="2121"/>
      <c r="R29" s="2143"/>
      <c r="S29" s="2144"/>
      <c r="T29" s="2145"/>
      <c r="U29" s="2131"/>
      <c r="V29" s="2132"/>
      <c r="W29" s="2132"/>
      <c r="X29" s="2132"/>
      <c r="Y29" s="2132"/>
      <c r="Z29" s="2132"/>
      <c r="AA29" s="2132"/>
      <c r="AB29" s="2132"/>
      <c r="AC29" s="2133"/>
    </row>
    <row r="30" spans="2:32" s="83" customFormat="1" ht="27" customHeight="1">
      <c r="C30" s="2137" t="s">
        <v>119</v>
      </c>
      <c r="D30" s="2138"/>
      <c r="E30" s="2139"/>
      <c r="F30" s="2140"/>
      <c r="G30" s="2141"/>
      <c r="H30" s="2142"/>
      <c r="I30" s="2119"/>
      <c r="J30" s="2120"/>
      <c r="K30" s="2120"/>
      <c r="L30" s="2120"/>
      <c r="M30" s="2120"/>
      <c r="N30" s="2120"/>
      <c r="O30" s="2120"/>
      <c r="P30" s="2120"/>
      <c r="Q30" s="2121"/>
      <c r="R30" s="2143"/>
      <c r="S30" s="2144"/>
      <c r="T30" s="2145"/>
      <c r="U30" s="2131"/>
      <c r="V30" s="2132"/>
      <c r="W30" s="2132"/>
      <c r="X30" s="2132"/>
      <c r="Y30" s="2132"/>
      <c r="Z30" s="2132"/>
      <c r="AA30" s="2132"/>
      <c r="AB30" s="2132"/>
      <c r="AC30" s="2133"/>
    </row>
    <row r="31" spans="2:32" s="83" customFormat="1" ht="27" customHeight="1">
      <c r="C31" s="2137" t="s">
        <v>120</v>
      </c>
      <c r="D31" s="2138"/>
      <c r="E31" s="2139"/>
      <c r="F31" s="2140"/>
      <c r="G31" s="2141"/>
      <c r="H31" s="2142"/>
      <c r="I31" s="2119"/>
      <c r="J31" s="2120"/>
      <c r="K31" s="2120"/>
      <c r="L31" s="2120"/>
      <c r="M31" s="2120"/>
      <c r="N31" s="2120"/>
      <c r="O31" s="2120"/>
      <c r="P31" s="2120"/>
      <c r="Q31" s="2121"/>
      <c r="R31" s="2143"/>
      <c r="S31" s="2144"/>
      <c r="T31" s="2145"/>
      <c r="U31" s="2131"/>
      <c r="V31" s="2132"/>
      <c r="W31" s="2132"/>
      <c r="X31" s="2132"/>
      <c r="Y31" s="2132"/>
      <c r="Z31" s="2132"/>
      <c r="AA31" s="2132"/>
      <c r="AB31" s="2132"/>
      <c r="AC31" s="2133"/>
    </row>
    <row r="32" spans="2:32" s="83" customFormat="1" ht="27" customHeight="1">
      <c r="C32" s="2137" t="s">
        <v>121</v>
      </c>
      <c r="D32" s="2138"/>
      <c r="E32" s="2139"/>
      <c r="F32" s="2140"/>
      <c r="G32" s="2141"/>
      <c r="H32" s="2142"/>
      <c r="I32" s="2119"/>
      <c r="J32" s="2120"/>
      <c r="K32" s="2120"/>
      <c r="L32" s="2120"/>
      <c r="M32" s="2120"/>
      <c r="N32" s="2120"/>
      <c r="O32" s="2120"/>
      <c r="P32" s="2120"/>
      <c r="Q32" s="2121"/>
      <c r="R32" s="2143"/>
      <c r="S32" s="2144"/>
      <c r="T32" s="2145"/>
      <c r="U32" s="2131"/>
      <c r="V32" s="2132"/>
      <c r="W32" s="2132"/>
      <c r="X32" s="2132"/>
      <c r="Y32" s="2132"/>
      <c r="Z32" s="2132"/>
      <c r="AA32" s="2132"/>
      <c r="AB32" s="2132"/>
      <c r="AC32" s="2133"/>
    </row>
    <row r="33" spans="2:41" s="83" customFormat="1" ht="27" customHeight="1">
      <c r="C33" s="2146" t="s">
        <v>122</v>
      </c>
      <c r="D33" s="2147"/>
      <c r="E33" s="2148"/>
      <c r="F33" s="2149"/>
      <c r="G33" s="2150"/>
      <c r="H33" s="2151"/>
      <c r="I33" s="2122"/>
      <c r="J33" s="2123"/>
      <c r="K33" s="2123"/>
      <c r="L33" s="2123"/>
      <c r="M33" s="2123"/>
      <c r="N33" s="2123"/>
      <c r="O33" s="2123"/>
      <c r="P33" s="2123"/>
      <c r="Q33" s="2124"/>
      <c r="R33" s="2152"/>
      <c r="S33" s="2153"/>
      <c r="T33" s="2154"/>
      <c r="U33" s="2134"/>
      <c r="V33" s="2135"/>
      <c r="W33" s="2135"/>
      <c r="X33" s="2135"/>
      <c r="Y33" s="2135"/>
      <c r="Z33" s="2135"/>
      <c r="AA33" s="2135"/>
      <c r="AB33" s="2135"/>
      <c r="AC33" s="2136"/>
    </row>
    <row r="34" spans="2:41" ht="20.25" customHeight="1">
      <c r="B34" s="91" t="s">
        <v>391</v>
      </c>
      <c r="C34" s="92" t="s">
        <v>123</v>
      </c>
      <c r="D34" s="93"/>
      <c r="E34" s="93"/>
      <c r="F34" s="93"/>
      <c r="G34" s="93"/>
      <c r="H34" s="93"/>
      <c r="I34" s="93"/>
      <c r="J34" s="93"/>
      <c r="K34" s="93"/>
      <c r="L34" s="93"/>
      <c r="M34" s="93"/>
      <c r="N34" s="93"/>
      <c r="O34" s="93"/>
      <c r="P34" s="93"/>
      <c r="Q34" s="93"/>
      <c r="R34" s="93"/>
      <c r="S34" s="93"/>
      <c r="T34" s="93"/>
      <c r="U34" s="93"/>
      <c r="V34" s="93"/>
      <c r="W34" s="93"/>
      <c r="X34" s="93"/>
      <c r="Y34" s="94"/>
      <c r="Z34" s="95"/>
      <c r="AA34" s="94"/>
      <c r="AB34" s="94"/>
      <c r="AC34" s="94"/>
      <c r="AD34" s="94"/>
      <c r="AE34" s="94"/>
      <c r="AG34" s="648"/>
    </row>
    <row r="35" spans="2:41" s="83" customFormat="1" ht="20.25" customHeight="1">
      <c r="B35" s="96" t="s">
        <v>455</v>
      </c>
      <c r="C35" s="74" t="s">
        <v>456</v>
      </c>
      <c r="D35" s="74"/>
      <c r="E35" s="74"/>
      <c r="F35" s="74"/>
      <c r="G35" s="74"/>
      <c r="H35" s="74"/>
      <c r="I35" s="74"/>
      <c r="J35" s="74"/>
      <c r="K35" s="74"/>
      <c r="L35" s="74"/>
      <c r="M35" s="74"/>
      <c r="N35" s="74"/>
      <c r="O35" s="74"/>
      <c r="P35" s="105"/>
      <c r="Q35" s="105"/>
      <c r="R35" s="105"/>
      <c r="S35" s="105"/>
      <c r="T35" s="105"/>
      <c r="U35" s="105"/>
      <c r="V35" s="105"/>
      <c r="W35" s="74"/>
      <c r="X35" s="74"/>
      <c r="Y35" s="74"/>
      <c r="Z35" s="74"/>
      <c r="AA35" s="74"/>
      <c r="AB35" s="74"/>
      <c r="AC35" s="74"/>
      <c r="AD35" s="74"/>
      <c r="AG35" s="83" t="s">
        <v>778</v>
      </c>
    </row>
    <row r="36" spans="2:41" s="83" customFormat="1" ht="20.25" customHeight="1" thickBot="1">
      <c r="B36" s="73"/>
      <c r="C36" s="2042" t="s">
        <v>124</v>
      </c>
      <c r="D36" s="2023" t="s">
        <v>125</v>
      </c>
      <c r="E36" s="2024"/>
      <c r="F36" s="2024"/>
      <c r="G36" s="2024"/>
      <c r="H36" s="2024"/>
      <c r="I36" s="2024"/>
      <c r="J36" s="2024"/>
      <c r="K36" s="2025"/>
      <c r="L36" s="2045" t="s">
        <v>126</v>
      </c>
      <c r="M36" s="2046"/>
      <c r="N36" s="2046"/>
      <c r="O36" s="2047"/>
      <c r="P36" s="2023" t="s">
        <v>127</v>
      </c>
      <c r="Q36" s="2025"/>
      <c r="R36" s="2023" t="s">
        <v>457</v>
      </c>
      <c r="S36" s="2025"/>
      <c r="T36" s="2023" t="s">
        <v>458</v>
      </c>
      <c r="U36" s="2024"/>
      <c r="V36" s="2024"/>
      <c r="W36" s="2024"/>
      <c r="X36" s="2024"/>
      <c r="Y36" s="2023" t="s">
        <v>459</v>
      </c>
      <c r="Z36" s="2024"/>
      <c r="AA36" s="2024"/>
      <c r="AB36" s="2024"/>
      <c r="AC36" s="2024"/>
      <c r="AD36" s="2024"/>
      <c r="AE36" s="2025"/>
      <c r="AF36" s="110"/>
      <c r="AG36" s="97" t="s">
        <v>460</v>
      </c>
      <c r="AH36" s="98" t="s">
        <v>88</v>
      </c>
      <c r="AI36" s="98" t="s">
        <v>461</v>
      </c>
      <c r="AJ36" s="99" t="s">
        <v>126</v>
      </c>
    </row>
    <row r="37" spans="2:41" s="83" customFormat="1" ht="20.25" customHeight="1" thickTop="1">
      <c r="B37" s="73"/>
      <c r="C37" s="2043"/>
      <c r="D37" s="2094" t="s">
        <v>463</v>
      </c>
      <c r="E37" s="2096" t="s">
        <v>465</v>
      </c>
      <c r="F37" s="2097"/>
      <c r="G37" s="2097"/>
      <c r="H37" s="2097"/>
      <c r="I37" s="2097"/>
      <c r="J37" s="2097"/>
      <c r="K37" s="2098"/>
      <c r="L37" s="2099"/>
      <c r="M37" s="2100"/>
      <c r="N37" s="2100"/>
      <c r="O37" s="2101"/>
      <c r="P37" s="2102">
        <f>+F27</f>
        <v>0</v>
      </c>
      <c r="Q37" s="2103"/>
      <c r="R37" s="2085">
        <v>1</v>
      </c>
      <c r="S37" s="2086"/>
      <c r="T37" s="2037">
        <f>L37*P37*R37</f>
        <v>0</v>
      </c>
      <c r="U37" s="2038"/>
      <c r="V37" s="2038"/>
      <c r="W37" s="2038"/>
      <c r="X37" s="2038"/>
      <c r="Y37" s="2087"/>
      <c r="Z37" s="2088"/>
      <c r="AA37" s="2088"/>
      <c r="AB37" s="2088"/>
      <c r="AC37" s="2088"/>
      <c r="AD37" s="2088"/>
      <c r="AE37" s="2089"/>
      <c r="AF37" s="103"/>
      <c r="AG37" s="719">
        <v>3450</v>
      </c>
      <c r="AH37" s="329" t="s">
        <v>88</v>
      </c>
      <c r="AI37" s="330" t="s">
        <v>466</v>
      </c>
      <c r="AJ37" s="586">
        <f>ROUNDDOWN(AG37*AI37,0)</f>
        <v>37536</v>
      </c>
      <c r="AL37" s="83" t="s">
        <v>779</v>
      </c>
    </row>
    <row r="38" spans="2:41" s="83" customFormat="1" ht="20.25" customHeight="1" thickBot="1">
      <c r="B38" s="73"/>
      <c r="C38" s="2043"/>
      <c r="D38" s="2095"/>
      <c r="E38" s="2048" t="s">
        <v>467</v>
      </c>
      <c r="F38" s="2049"/>
      <c r="G38" s="2049"/>
      <c r="H38" s="2049"/>
      <c r="I38" s="2049"/>
      <c r="J38" s="2049"/>
      <c r="K38" s="2050"/>
      <c r="L38" s="2003"/>
      <c r="M38" s="2004"/>
      <c r="N38" s="2004"/>
      <c r="O38" s="2005"/>
      <c r="P38" s="2075">
        <f t="shared" ref="P38:P43" si="4">+F28</f>
        <v>0</v>
      </c>
      <c r="Q38" s="2076"/>
      <c r="R38" s="2075">
        <v>1</v>
      </c>
      <c r="S38" s="2076"/>
      <c r="T38" s="2008">
        <f t="shared" ref="T38:T44" si="5">L38*P38*R38</f>
        <v>0</v>
      </c>
      <c r="U38" s="2009"/>
      <c r="V38" s="2009"/>
      <c r="W38" s="2009"/>
      <c r="X38" s="2010"/>
      <c r="Y38" s="2077"/>
      <c r="Z38" s="2078"/>
      <c r="AA38" s="2078"/>
      <c r="AB38" s="2078"/>
      <c r="AC38" s="2078"/>
      <c r="AD38" s="2078"/>
      <c r="AE38" s="2079"/>
      <c r="AF38" s="103"/>
      <c r="AG38" s="718">
        <v>6972</v>
      </c>
      <c r="AH38" s="100" t="s">
        <v>88</v>
      </c>
      <c r="AI38" s="101" t="s">
        <v>466</v>
      </c>
      <c r="AJ38" s="587">
        <f t="shared" ref="AJ38" si="6">ROUNDDOWN(AG38*AI38,0)</f>
        <v>75855</v>
      </c>
      <c r="AL38" s="331" t="s">
        <v>460</v>
      </c>
      <c r="AM38" s="332" t="s">
        <v>88</v>
      </c>
      <c r="AN38" s="332" t="s">
        <v>461</v>
      </c>
      <c r="AO38" s="333" t="s">
        <v>126</v>
      </c>
    </row>
    <row r="39" spans="2:41" s="74" customFormat="1" ht="20.25" customHeight="1" thickTop="1">
      <c r="B39" s="73"/>
      <c r="C39" s="2043"/>
      <c r="D39" s="2095"/>
      <c r="E39" s="2048" t="s">
        <v>131</v>
      </c>
      <c r="F39" s="2049"/>
      <c r="G39" s="2049"/>
      <c r="H39" s="2049"/>
      <c r="I39" s="2049"/>
      <c r="J39" s="2049"/>
      <c r="K39" s="2050"/>
      <c r="L39" s="2003"/>
      <c r="M39" s="2004"/>
      <c r="N39" s="2004"/>
      <c r="O39" s="2005"/>
      <c r="P39" s="2075">
        <f t="shared" si="4"/>
        <v>0</v>
      </c>
      <c r="Q39" s="2076"/>
      <c r="R39" s="2075">
        <v>1</v>
      </c>
      <c r="S39" s="2076"/>
      <c r="T39" s="2008">
        <f t="shared" si="5"/>
        <v>0</v>
      </c>
      <c r="U39" s="2009"/>
      <c r="V39" s="2009"/>
      <c r="W39" s="2009"/>
      <c r="X39" s="2010"/>
      <c r="Y39" s="2077"/>
      <c r="Z39" s="2078"/>
      <c r="AA39" s="2078"/>
      <c r="AB39" s="2078"/>
      <c r="AC39" s="2078"/>
      <c r="AD39" s="2078"/>
      <c r="AE39" s="2079"/>
      <c r="AF39" s="103"/>
      <c r="AG39" s="584">
        <v>10458</v>
      </c>
      <c r="AH39" s="100" t="s">
        <v>88</v>
      </c>
      <c r="AI39" s="101" t="s">
        <v>466</v>
      </c>
      <c r="AJ39" s="587">
        <f t="shared" ref="AJ39:AJ43" si="7">ROUNDDOWN(AG39*AI39,0)</f>
        <v>113783</v>
      </c>
      <c r="AL39" s="584">
        <v>12447</v>
      </c>
      <c r="AM39" s="100" t="s">
        <v>88</v>
      </c>
      <c r="AN39" s="101" t="s">
        <v>466</v>
      </c>
      <c r="AO39" s="586">
        <f>ROUNDDOWN(AL39*AN39,0)</f>
        <v>135423</v>
      </c>
    </row>
    <row r="40" spans="2:41" s="74" customFormat="1" ht="20.25" customHeight="1">
      <c r="B40" s="73"/>
      <c r="C40" s="2043"/>
      <c r="D40" s="2095"/>
      <c r="E40" s="2048" t="s">
        <v>132</v>
      </c>
      <c r="F40" s="2049"/>
      <c r="G40" s="2049"/>
      <c r="H40" s="2049"/>
      <c r="I40" s="2049"/>
      <c r="J40" s="2049"/>
      <c r="K40" s="2050"/>
      <c r="L40" s="2003"/>
      <c r="M40" s="2004"/>
      <c r="N40" s="2004"/>
      <c r="O40" s="2005"/>
      <c r="P40" s="2075">
        <f t="shared" si="4"/>
        <v>0</v>
      </c>
      <c r="Q40" s="2076"/>
      <c r="R40" s="2075">
        <v>1</v>
      </c>
      <c r="S40" s="2076"/>
      <c r="T40" s="2008">
        <f t="shared" si="5"/>
        <v>0</v>
      </c>
      <c r="U40" s="2009"/>
      <c r="V40" s="2009"/>
      <c r="W40" s="2009"/>
      <c r="X40" s="2010"/>
      <c r="Y40" s="2077"/>
      <c r="Z40" s="2078"/>
      <c r="AA40" s="2078"/>
      <c r="AB40" s="2078"/>
      <c r="AC40" s="2078"/>
      <c r="AD40" s="2078"/>
      <c r="AE40" s="2079"/>
      <c r="AF40" s="103"/>
      <c r="AG40" s="584">
        <v>15370</v>
      </c>
      <c r="AH40" s="100" t="s">
        <v>88</v>
      </c>
      <c r="AI40" s="101" t="s">
        <v>466</v>
      </c>
      <c r="AJ40" s="587">
        <f t="shared" si="7"/>
        <v>167225</v>
      </c>
      <c r="AL40" s="584">
        <v>17415</v>
      </c>
      <c r="AM40" s="100" t="s">
        <v>88</v>
      </c>
      <c r="AN40" s="101" t="s">
        <v>466</v>
      </c>
      <c r="AO40" s="587">
        <f>ROUNDDOWN(AL40*AN40,0)</f>
        <v>189475</v>
      </c>
    </row>
    <row r="41" spans="2:41" s="74" customFormat="1" ht="20.25" customHeight="1">
      <c r="B41" s="73"/>
      <c r="C41" s="2043"/>
      <c r="D41" s="2095"/>
      <c r="E41" s="2048" t="s">
        <v>133</v>
      </c>
      <c r="F41" s="2049"/>
      <c r="G41" s="2049"/>
      <c r="H41" s="2049"/>
      <c r="I41" s="2049"/>
      <c r="J41" s="2049"/>
      <c r="K41" s="2050"/>
      <c r="L41" s="2003"/>
      <c r="M41" s="2004"/>
      <c r="N41" s="2004"/>
      <c r="O41" s="2005"/>
      <c r="P41" s="2075">
        <f t="shared" si="4"/>
        <v>0</v>
      </c>
      <c r="Q41" s="2076"/>
      <c r="R41" s="2075">
        <v>1</v>
      </c>
      <c r="S41" s="2076"/>
      <c r="T41" s="2008">
        <f t="shared" si="5"/>
        <v>0</v>
      </c>
      <c r="U41" s="2009"/>
      <c r="V41" s="2009"/>
      <c r="W41" s="2009"/>
      <c r="X41" s="2010"/>
      <c r="Y41" s="2077"/>
      <c r="Z41" s="2078"/>
      <c r="AA41" s="2078"/>
      <c r="AB41" s="2078"/>
      <c r="AC41" s="2078"/>
      <c r="AD41" s="2078"/>
      <c r="AE41" s="2079"/>
      <c r="AF41" s="103"/>
      <c r="AG41" s="584">
        <v>22359</v>
      </c>
      <c r="AH41" s="100" t="s">
        <v>88</v>
      </c>
      <c r="AI41" s="101" t="s">
        <v>466</v>
      </c>
      <c r="AJ41" s="587">
        <f t="shared" si="7"/>
        <v>243265</v>
      </c>
      <c r="AL41" s="584">
        <v>24481</v>
      </c>
      <c r="AM41" s="100" t="s">
        <v>88</v>
      </c>
      <c r="AN41" s="101" t="s">
        <v>466</v>
      </c>
      <c r="AO41" s="587">
        <f>ROUNDDOWN(AL41*AN41,0)</f>
        <v>266353</v>
      </c>
    </row>
    <row r="42" spans="2:41" s="74" customFormat="1" ht="20.25" customHeight="1">
      <c r="B42" s="73"/>
      <c r="C42" s="2043"/>
      <c r="D42" s="2095"/>
      <c r="E42" s="2048" t="s">
        <v>134</v>
      </c>
      <c r="F42" s="2049"/>
      <c r="G42" s="2049"/>
      <c r="H42" s="2049"/>
      <c r="I42" s="2049"/>
      <c r="J42" s="2049"/>
      <c r="K42" s="2050"/>
      <c r="L42" s="2003"/>
      <c r="M42" s="2004"/>
      <c r="N42" s="2004"/>
      <c r="O42" s="2005"/>
      <c r="P42" s="2075">
        <f t="shared" si="4"/>
        <v>0</v>
      </c>
      <c r="Q42" s="2076"/>
      <c r="R42" s="2075">
        <v>1</v>
      </c>
      <c r="S42" s="2076"/>
      <c r="T42" s="2008">
        <f t="shared" si="5"/>
        <v>0</v>
      </c>
      <c r="U42" s="2009"/>
      <c r="V42" s="2009"/>
      <c r="W42" s="2009"/>
      <c r="X42" s="2010"/>
      <c r="Y42" s="2077"/>
      <c r="Z42" s="2078"/>
      <c r="AA42" s="2078"/>
      <c r="AB42" s="2078"/>
      <c r="AC42" s="2078"/>
      <c r="AD42" s="2078"/>
      <c r="AE42" s="2079"/>
      <c r="AF42" s="103"/>
      <c r="AG42" s="584">
        <v>24677</v>
      </c>
      <c r="AH42" s="100" t="s">
        <v>88</v>
      </c>
      <c r="AI42" s="101" t="s">
        <v>466</v>
      </c>
      <c r="AJ42" s="587">
        <f t="shared" si="7"/>
        <v>268485</v>
      </c>
      <c r="AL42" s="584">
        <v>27766</v>
      </c>
      <c r="AM42" s="100" t="s">
        <v>88</v>
      </c>
      <c r="AN42" s="101" t="s">
        <v>466</v>
      </c>
      <c r="AO42" s="587">
        <f>ROUNDDOWN(AL42*AN42,0)</f>
        <v>302094</v>
      </c>
    </row>
    <row r="43" spans="2:41" s="74" customFormat="1" ht="20.25" customHeight="1">
      <c r="B43" s="73"/>
      <c r="C43" s="2043"/>
      <c r="D43" s="2095"/>
      <c r="E43" s="2048" t="s">
        <v>135</v>
      </c>
      <c r="F43" s="2049"/>
      <c r="G43" s="2049"/>
      <c r="H43" s="2049"/>
      <c r="I43" s="2049"/>
      <c r="J43" s="2049"/>
      <c r="K43" s="2050"/>
      <c r="L43" s="2003"/>
      <c r="M43" s="2004"/>
      <c r="N43" s="2004"/>
      <c r="O43" s="2005"/>
      <c r="P43" s="2075">
        <f t="shared" si="4"/>
        <v>0</v>
      </c>
      <c r="Q43" s="2076"/>
      <c r="R43" s="2075">
        <v>1</v>
      </c>
      <c r="S43" s="2076"/>
      <c r="T43" s="2008">
        <f t="shared" si="5"/>
        <v>0</v>
      </c>
      <c r="U43" s="2009"/>
      <c r="V43" s="2009"/>
      <c r="W43" s="2009"/>
      <c r="X43" s="2010"/>
      <c r="Y43" s="2077"/>
      <c r="Z43" s="2078"/>
      <c r="AA43" s="2078"/>
      <c r="AB43" s="2078"/>
      <c r="AC43" s="2078"/>
      <c r="AD43" s="2078"/>
      <c r="AE43" s="2079"/>
      <c r="AF43" s="103"/>
      <c r="AG43" s="585">
        <v>27209</v>
      </c>
      <c r="AH43" s="102" t="s">
        <v>88</v>
      </c>
      <c r="AI43" s="142" t="s">
        <v>466</v>
      </c>
      <c r="AJ43" s="588">
        <f t="shared" si="7"/>
        <v>296033</v>
      </c>
      <c r="AL43" s="585">
        <v>31408</v>
      </c>
      <c r="AM43" s="102" t="s">
        <v>88</v>
      </c>
      <c r="AN43" s="142" t="s">
        <v>466</v>
      </c>
      <c r="AO43" s="588">
        <f>ROUNDDOWN(AL43*AN43,0)</f>
        <v>341719</v>
      </c>
    </row>
    <row r="44" spans="2:41" ht="20.25" customHeight="1">
      <c r="C44" s="2043"/>
      <c r="D44" s="2095"/>
      <c r="E44" s="2090"/>
      <c r="F44" s="2091"/>
      <c r="G44" s="2091"/>
      <c r="H44" s="2091"/>
      <c r="I44" s="2049" t="s">
        <v>358</v>
      </c>
      <c r="J44" s="2049"/>
      <c r="K44" s="2050"/>
      <c r="L44" s="1977"/>
      <c r="M44" s="1978"/>
      <c r="N44" s="1978"/>
      <c r="O44" s="1979"/>
      <c r="P44" s="2092"/>
      <c r="Q44" s="2093"/>
      <c r="R44" s="2092"/>
      <c r="S44" s="2093"/>
      <c r="T44" s="2008">
        <f t="shared" si="5"/>
        <v>0</v>
      </c>
      <c r="U44" s="2009"/>
      <c r="V44" s="2009"/>
      <c r="W44" s="2009"/>
      <c r="X44" s="2010"/>
      <c r="Y44" s="2077"/>
      <c r="Z44" s="2078"/>
      <c r="AA44" s="2078"/>
      <c r="AB44" s="2078"/>
      <c r="AC44" s="2078"/>
      <c r="AD44" s="2078"/>
      <c r="AE44" s="2079"/>
      <c r="AF44" s="103"/>
      <c r="AG44" s="103"/>
    </row>
    <row r="45" spans="2:41" ht="20.25" customHeight="1">
      <c r="C45" s="2043"/>
      <c r="D45" s="334"/>
      <c r="E45" s="2090"/>
      <c r="F45" s="2091"/>
      <c r="G45" s="2091"/>
      <c r="H45" s="2091"/>
      <c r="I45" s="2049" t="s">
        <v>358</v>
      </c>
      <c r="J45" s="2049"/>
      <c r="K45" s="2050"/>
      <c r="L45" s="1977"/>
      <c r="M45" s="1978"/>
      <c r="N45" s="1978"/>
      <c r="O45" s="1979"/>
      <c r="P45" s="2092"/>
      <c r="Q45" s="2093"/>
      <c r="R45" s="2092"/>
      <c r="S45" s="2093"/>
      <c r="T45" s="2008">
        <f>L45*P45*R45</f>
        <v>0</v>
      </c>
      <c r="U45" s="2009"/>
      <c r="V45" s="2009"/>
      <c r="W45" s="2009"/>
      <c r="X45" s="2010"/>
      <c r="Y45" s="2077"/>
      <c r="Z45" s="2078"/>
      <c r="AA45" s="2078"/>
      <c r="AB45" s="2078"/>
      <c r="AC45" s="2078"/>
      <c r="AD45" s="2078"/>
      <c r="AE45" s="2079"/>
      <c r="AF45" s="103"/>
      <c r="AG45" s="103"/>
    </row>
    <row r="46" spans="2:41" ht="20.25" customHeight="1">
      <c r="C46" s="2043"/>
      <c r="D46" s="334"/>
      <c r="E46" s="2090"/>
      <c r="F46" s="2091"/>
      <c r="G46" s="2091"/>
      <c r="H46" s="2091"/>
      <c r="I46" s="2049" t="s">
        <v>358</v>
      </c>
      <c r="J46" s="2049"/>
      <c r="K46" s="2050"/>
      <c r="L46" s="1977"/>
      <c r="M46" s="1978"/>
      <c r="N46" s="1978"/>
      <c r="O46" s="1979"/>
      <c r="P46" s="2092"/>
      <c r="Q46" s="2093"/>
      <c r="R46" s="2092"/>
      <c r="S46" s="2093"/>
      <c r="T46" s="2008">
        <f>L46*P46*R46</f>
        <v>0</v>
      </c>
      <c r="U46" s="2009"/>
      <c r="V46" s="2009"/>
      <c r="W46" s="2009"/>
      <c r="X46" s="2010"/>
      <c r="Y46" s="2077"/>
      <c r="Z46" s="2078"/>
      <c r="AA46" s="2078"/>
      <c r="AB46" s="2078"/>
      <c r="AC46" s="2078"/>
      <c r="AD46" s="2078"/>
      <c r="AE46" s="2079"/>
      <c r="AF46" s="103"/>
      <c r="AG46" s="103"/>
    </row>
    <row r="47" spans="2:41" ht="20.25" customHeight="1">
      <c r="C47" s="2043"/>
      <c r="D47" s="2104" t="s">
        <v>136</v>
      </c>
      <c r="E47" s="2107" t="s">
        <v>137</v>
      </c>
      <c r="F47" s="2108"/>
      <c r="G47" s="2108"/>
      <c r="H47" s="2108"/>
      <c r="I47" s="2108"/>
      <c r="J47" s="2108"/>
      <c r="K47" s="2109"/>
      <c r="L47" s="2032"/>
      <c r="M47" s="2033"/>
      <c r="N47" s="2033"/>
      <c r="O47" s="2034"/>
      <c r="P47" s="2085">
        <f>+L26</f>
        <v>0</v>
      </c>
      <c r="Q47" s="2086"/>
      <c r="R47" s="2085">
        <v>1</v>
      </c>
      <c r="S47" s="2086"/>
      <c r="T47" s="2037">
        <f t="shared" ref="T47:T53" si="8">L47*P47*R47</f>
        <v>0</v>
      </c>
      <c r="U47" s="2038"/>
      <c r="V47" s="2038"/>
      <c r="W47" s="2038"/>
      <c r="X47" s="2038"/>
      <c r="Y47" s="2087"/>
      <c r="Z47" s="2088"/>
      <c r="AA47" s="2088"/>
      <c r="AB47" s="2088"/>
      <c r="AC47" s="2088"/>
      <c r="AD47" s="2088"/>
      <c r="AE47" s="2089"/>
      <c r="AF47" s="103"/>
      <c r="AG47" s="103"/>
    </row>
    <row r="48" spans="2:41" ht="20.25" customHeight="1">
      <c r="C48" s="2043"/>
      <c r="D48" s="2105"/>
      <c r="E48" s="2082" t="s">
        <v>138</v>
      </c>
      <c r="F48" s="2083"/>
      <c r="G48" s="2083"/>
      <c r="H48" s="2083"/>
      <c r="I48" s="2083"/>
      <c r="J48" s="2083"/>
      <c r="K48" s="2084"/>
      <c r="L48" s="2003"/>
      <c r="M48" s="2004"/>
      <c r="N48" s="2004"/>
      <c r="O48" s="2005"/>
      <c r="P48" s="2075">
        <f>+I26</f>
        <v>0</v>
      </c>
      <c r="Q48" s="2076"/>
      <c r="R48" s="2075">
        <v>1</v>
      </c>
      <c r="S48" s="2076"/>
      <c r="T48" s="2008">
        <f t="shared" si="8"/>
        <v>0</v>
      </c>
      <c r="U48" s="2009"/>
      <c r="V48" s="2009"/>
      <c r="W48" s="2009"/>
      <c r="X48" s="2010"/>
      <c r="Y48" s="2077"/>
      <c r="Z48" s="2078"/>
      <c r="AA48" s="2078"/>
      <c r="AB48" s="2078"/>
      <c r="AC48" s="2078"/>
      <c r="AD48" s="2078"/>
      <c r="AE48" s="2079"/>
      <c r="AF48" s="103"/>
      <c r="AG48" s="103"/>
    </row>
    <row r="49" spans="2:48" ht="20.25" customHeight="1">
      <c r="C49" s="2043"/>
      <c r="D49" s="2105"/>
      <c r="E49" s="2082" t="s">
        <v>139</v>
      </c>
      <c r="F49" s="2083"/>
      <c r="G49" s="2083"/>
      <c r="H49" s="2083"/>
      <c r="I49" s="2083"/>
      <c r="J49" s="2083"/>
      <c r="K49" s="2084"/>
      <c r="L49" s="2003"/>
      <c r="M49" s="2004"/>
      <c r="N49" s="2004"/>
      <c r="O49" s="2005"/>
      <c r="P49" s="2075">
        <f>+L26</f>
        <v>0</v>
      </c>
      <c r="Q49" s="2076"/>
      <c r="R49" s="2075">
        <v>1</v>
      </c>
      <c r="S49" s="2076"/>
      <c r="T49" s="2008">
        <f t="shared" si="8"/>
        <v>0</v>
      </c>
      <c r="U49" s="2009"/>
      <c r="V49" s="2009"/>
      <c r="W49" s="2009"/>
      <c r="X49" s="2010"/>
      <c r="Y49" s="2077"/>
      <c r="Z49" s="2078"/>
      <c r="AA49" s="2078"/>
      <c r="AB49" s="2078"/>
      <c r="AC49" s="2078"/>
      <c r="AD49" s="2078"/>
      <c r="AE49" s="2079"/>
      <c r="AF49" s="103"/>
      <c r="AG49" s="103"/>
    </row>
    <row r="50" spans="2:48" ht="20.25" customHeight="1">
      <c r="C50" s="2043"/>
      <c r="D50" s="2105"/>
      <c r="E50" s="2082" t="s">
        <v>468</v>
      </c>
      <c r="F50" s="2083"/>
      <c r="G50" s="2083"/>
      <c r="H50" s="2083"/>
      <c r="I50" s="2083"/>
      <c r="J50" s="2083"/>
      <c r="K50" s="2084"/>
      <c r="L50" s="2003"/>
      <c r="M50" s="2004"/>
      <c r="N50" s="2004"/>
      <c r="O50" s="2005"/>
      <c r="P50" s="2075">
        <f>+I26</f>
        <v>0</v>
      </c>
      <c r="Q50" s="2076"/>
      <c r="R50" s="2075">
        <v>1</v>
      </c>
      <c r="S50" s="2076"/>
      <c r="T50" s="2008">
        <f t="shared" si="8"/>
        <v>0</v>
      </c>
      <c r="U50" s="2009"/>
      <c r="V50" s="2009"/>
      <c r="W50" s="2009"/>
      <c r="X50" s="2010"/>
      <c r="Y50" s="2077"/>
      <c r="Z50" s="2078"/>
      <c r="AA50" s="2078"/>
      <c r="AB50" s="2078"/>
      <c r="AC50" s="2078"/>
      <c r="AD50" s="2078"/>
      <c r="AE50" s="2079"/>
      <c r="AF50" s="103"/>
      <c r="AG50" s="103"/>
    </row>
    <row r="51" spans="2:48" ht="20.25" customHeight="1">
      <c r="C51" s="2043"/>
      <c r="D51" s="2105"/>
      <c r="E51" s="2072" t="s">
        <v>469</v>
      </c>
      <c r="F51" s="2073"/>
      <c r="G51" s="2073"/>
      <c r="H51" s="2073"/>
      <c r="I51" s="2073"/>
      <c r="J51" s="2073"/>
      <c r="K51" s="2074"/>
      <c r="L51" s="2003"/>
      <c r="M51" s="2004"/>
      <c r="N51" s="2004"/>
      <c r="O51" s="2005"/>
      <c r="P51" s="2075">
        <f>+L26</f>
        <v>0</v>
      </c>
      <c r="Q51" s="2076"/>
      <c r="R51" s="2075">
        <v>1</v>
      </c>
      <c r="S51" s="2076"/>
      <c r="T51" s="2008">
        <f t="shared" si="8"/>
        <v>0</v>
      </c>
      <c r="U51" s="2009"/>
      <c r="V51" s="2009"/>
      <c r="W51" s="2009"/>
      <c r="X51" s="2010"/>
      <c r="Y51" s="2077"/>
      <c r="Z51" s="2078"/>
      <c r="AA51" s="2078"/>
      <c r="AB51" s="2078"/>
      <c r="AC51" s="2078"/>
      <c r="AD51" s="2078"/>
      <c r="AE51" s="2079"/>
      <c r="AF51" s="103"/>
      <c r="AG51" s="103"/>
    </row>
    <row r="52" spans="2:48" ht="20.25" customHeight="1">
      <c r="C52" s="2043"/>
      <c r="D52" s="2105"/>
      <c r="E52" s="2072" t="s">
        <v>692</v>
      </c>
      <c r="F52" s="2073"/>
      <c r="G52" s="2073"/>
      <c r="H52" s="2073"/>
      <c r="I52" s="2073"/>
      <c r="J52" s="2073"/>
      <c r="K52" s="2074"/>
      <c r="L52" s="2003"/>
      <c r="M52" s="2004"/>
      <c r="N52" s="2004"/>
      <c r="O52" s="2005"/>
      <c r="P52" s="2080"/>
      <c r="Q52" s="2081"/>
      <c r="R52" s="2080"/>
      <c r="S52" s="2081"/>
      <c r="T52" s="2008">
        <f t="shared" si="8"/>
        <v>0</v>
      </c>
      <c r="U52" s="2009"/>
      <c r="V52" s="2009"/>
      <c r="W52" s="2009"/>
      <c r="X52" s="2010"/>
      <c r="Y52" s="2077"/>
      <c r="Z52" s="2078"/>
      <c r="AA52" s="2078"/>
      <c r="AB52" s="2078"/>
      <c r="AC52" s="2078"/>
      <c r="AD52" s="2078"/>
      <c r="AE52" s="2079"/>
      <c r="AF52" s="103"/>
      <c r="AG52" s="103"/>
    </row>
    <row r="53" spans="2:48" ht="20.25" customHeight="1" thickBot="1">
      <c r="C53" s="2043"/>
      <c r="D53" s="2106"/>
      <c r="E53" s="2054"/>
      <c r="F53" s="2055"/>
      <c r="G53" s="2055"/>
      <c r="H53" s="2055"/>
      <c r="I53" s="2055"/>
      <c r="J53" s="2055"/>
      <c r="K53" s="2056"/>
      <c r="L53" s="2057"/>
      <c r="M53" s="2058"/>
      <c r="N53" s="2058"/>
      <c r="O53" s="2059"/>
      <c r="P53" s="2060"/>
      <c r="Q53" s="2061"/>
      <c r="R53" s="2060"/>
      <c r="S53" s="2061"/>
      <c r="T53" s="2062">
        <f t="shared" si="8"/>
        <v>0</v>
      </c>
      <c r="U53" s="2063"/>
      <c r="V53" s="2063"/>
      <c r="W53" s="2063"/>
      <c r="X53" s="2063"/>
      <c r="Y53" s="2064"/>
      <c r="Z53" s="2065"/>
      <c r="AA53" s="2065"/>
      <c r="AB53" s="2065"/>
      <c r="AC53" s="2065"/>
      <c r="AD53" s="2065"/>
      <c r="AE53" s="2066"/>
      <c r="AF53" s="103"/>
      <c r="AG53" s="103"/>
    </row>
    <row r="54" spans="2:48" ht="20.25" customHeight="1" thickTop="1">
      <c r="C54" s="2044"/>
      <c r="D54" s="1991" t="s">
        <v>19</v>
      </c>
      <c r="E54" s="1992"/>
      <c r="F54" s="1992"/>
      <c r="G54" s="1992"/>
      <c r="H54" s="1992"/>
      <c r="I54" s="1992"/>
      <c r="J54" s="1992"/>
      <c r="K54" s="1993"/>
      <c r="L54" s="1994"/>
      <c r="M54" s="1995"/>
      <c r="N54" s="1995"/>
      <c r="O54" s="1996"/>
      <c r="P54" s="1994"/>
      <c r="Q54" s="1996"/>
      <c r="R54" s="1994"/>
      <c r="S54" s="1996"/>
      <c r="T54" s="2067">
        <f>SUM(T37:X53)</f>
        <v>0</v>
      </c>
      <c r="U54" s="2068"/>
      <c r="V54" s="2068"/>
      <c r="W54" s="2068"/>
      <c r="X54" s="2068"/>
      <c r="Y54" s="2069"/>
      <c r="Z54" s="2070"/>
      <c r="AA54" s="2070"/>
      <c r="AB54" s="2070"/>
      <c r="AC54" s="2070"/>
      <c r="AD54" s="2070"/>
      <c r="AE54" s="2071"/>
      <c r="AF54" s="104"/>
      <c r="AG54" s="104"/>
    </row>
    <row r="55" spans="2:48" ht="20.25" customHeight="1">
      <c r="B55" s="105"/>
      <c r="C55" s="599" t="s">
        <v>690</v>
      </c>
      <c r="D55" s="86"/>
      <c r="E55" s="86"/>
      <c r="F55" s="86"/>
      <c r="G55" s="86"/>
      <c r="H55" s="86"/>
      <c r="I55" s="86"/>
      <c r="J55" s="86"/>
      <c r="K55" s="86"/>
      <c r="L55" s="85"/>
      <c r="M55" s="85"/>
      <c r="N55" s="85"/>
      <c r="O55" s="86"/>
      <c r="P55" s="85"/>
      <c r="Q55" s="85"/>
      <c r="R55" s="85"/>
      <c r="S55" s="85"/>
      <c r="T55" s="593"/>
      <c r="U55" s="593"/>
      <c r="V55" s="593"/>
      <c r="W55" s="593"/>
      <c r="X55" s="593"/>
      <c r="Y55" s="593"/>
      <c r="Z55" s="593"/>
      <c r="AA55" s="593"/>
      <c r="AB55" s="593"/>
      <c r="AC55" s="593"/>
      <c r="AD55" s="593"/>
      <c r="AE55" s="593"/>
      <c r="AF55" s="108"/>
      <c r="AG55" s="109"/>
      <c r="AI55" s="85"/>
      <c r="AJ55" s="85"/>
      <c r="AK55" s="85"/>
      <c r="AL55" s="85"/>
      <c r="AM55" s="85"/>
      <c r="AN55" s="85"/>
      <c r="AO55" s="85"/>
      <c r="AP55" s="85"/>
      <c r="AQ55" s="85"/>
      <c r="AR55" s="85"/>
      <c r="AS55" s="85"/>
      <c r="AT55" s="85"/>
      <c r="AU55" s="85"/>
      <c r="AV55" s="85"/>
    </row>
    <row r="56" spans="2:48" ht="20.25" customHeight="1">
      <c r="B56" s="105"/>
      <c r="C56" s="105"/>
      <c r="D56" s="105"/>
      <c r="E56" s="105"/>
      <c r="F56" s="105"/>
      <c r="G56" s="105"/>
      <c r="H56" s="105"/>
      <c r="I56" s="105"/>
      <c r="J56" s="105"/>
      <c r="K56" s="105"/>
      <c r="L56" s="107"/>
      <c r="M56" s="107"/>
      <c r="N56" s="107"/>
      <c r="O56" s="105"/>
      <c r="P56" s="107"/>
      <c r="Q56" s="85"/>
      <c r="R56" s="107"/>
      <c r="S56" s="85"/>
      <c r="AF56" s="108"/>
      <c r="AG56" s="109"/>
      <c r="AI56" s="85"/>
      <c r="AJ56" s="85"/>
      <c r="AK56" s="85"/>
      <c r="AL56" s="85"/>
      <c r="AM56" s="85"/>
      <c r="AN56" s="85"/>
      <c r="AO56" s="85"/>
      <c r="AP56" s="85"/>
      <c r="AQ56" s="85"/>
      <c r="AR56" s="85"/>
      <c r="AS56" s="85"/>
      <c r="AT56" s="85"/>
      <c r="AU56" s="85"/>
      <c r="AV56" s="85"/>
    </row>
    <row r="57" spans="2:48" ht="20.25" customHeight="1">
      <c r="C57" s="2042" t="s">
        <v>140</v>
      </c>
      <c r="D57" s="2023" t="s">
        <v>125</v>
      </c>
      <c r="E57" s="2024"/>
      <c r="F57" s="2024"/>
      <c r="G57" s="2024"/>
      <c r="H57" s="2024"/>
      <c r="I57" s="2024"/>
      <c r="J57" s="2024"/>
      <c r="K57" s="2025"/>
      <c r="L57" s="2045" t="s">
        <v>126</v>
      </c>
      <c r="M57" s="2046"/>
      <c r="N57" s="2046"/>
      <c r="O57" s="2047"/>
      <c r="P57" s="2023" t="s">
        <v>127</v>
      </c>
      <c r="Q57" s="2025"/>
      <c r="R57" s="2023" t="s">
        <v>159</v>
      </c>
      <c r="S57" s="2025"/>
      <c r="T57" s="2045" t="s">
        <v>20</v>
      </c>
      <c r="U57" s="2046"/>
      <c r="V57" s="2046"/>
      <c r="W57" s="2046"/>
      <c r="X57" s="2047"/>
      <c r="Y57" s="2023" t="s">
        <v>470</v>
      </c>
      <c r="Z57" s="2024"/>
      <c r="AA57" s="2024"/>
      <c r="AB57" s="2024"/>
      <c r="AC57" s="2024"/>
      <c r="AD57" s="2024"/>
      <c r="AE57" s="2025"/>
      <c r="AF57" s="110"/>
      <c r="AG57" s="110"/>
    </row>
    <row r="58" spans="2:48" ht="20.25" customHeight="1">
      <c r="C58" s="2043"/>
      <c r="D58" s="2026" t="s">
        <v>141</v>
      </c>
      <c r="E58" s="2029" t="s">
        <v>142</v>
      </c>
      <c r="F58" s="2030"/>
      <c r="G58" s="2030"/>
      <c r="H58" s="2030"/>
      <c r="I58" s="2030"/>
      <c r="J58" s="2030"/>
      <c r="K58" s="2031"/>
      <c r="L58" s="2032"/>
      <c r="M58" s="2033"/>
      <c r="N58" s="2033"/>
      <c r="O58" s="2034"/>
      <c r="P58" s="2035"/>
      <c r="Q58" s="2036"/>
      <c r="R58" s="2035"/>
      <c r="S58" s="2036"/>
      <c r="T58" s="2037">
        <f>L58*P58*R58</f>
        <v>0</v>
      </c>
      <c r="U58" s="2038"/>
      <c r="V58" s="2038"/>
      <c r="W58" s="2038"/>
      <c r="X58" s="2038"/>
      <c r="Y58" s="2039"/>
      <c r="Z58" s="2040"/>
      <c r="AA58" s="2040"/>
      <c r="AB58" s="2040"/>
      <c r="AC58" s="2040"/>
      <c r="AD58" s="2040"/>
      <c r="AE58" s="2041"/>
      <c r="AF58" s="111"/>
      <c r="AG58" s="111"/>
    </row>
    <row r="59" spans="2:48" ht="20.25" customHeight="1">
      <c r="C59" s="2043"/>
      <c r="D59" s="2027"/>
      <c r="E59" s="2000" t="s">
        <v>143</v>
      </c>
      <c r="F59" s="2001"/>
      <c r="G59" s="2001"/>
      <c r="H59" s="2001"/>
      <c r="I59" s="2001"/>
      <c r="J59" s="2001"/>
      <c r="K59" s="2002"/>
      <c r="L59" s="2003"/>
      <c r="M59" s="2004"/>
      <c r="N59" s="2004"/>
      <c r="O59" s="2005"/>
      <c r="P59" s="2006"/>
      <c r="Q59" s="2007"/>
      <c r="R59" s="2006"/>
      <c r="S59" s="2007"/>
      <c r="T59" s="2008">
        <f t="shared" ref="T59:T70" si="9">L59*P59*R59</f>
        <v>0</v>
      </c>
      <c r="U59" s="2009"/>
      <c r="V59" s="2009"/>
      <c r="W59" s="2009"/>
      <c r="X59" s="2010"/>
      <c r="Y59" s="2011"/>
      <c r="Z59" s="2012"/>
      <c r="AA59" s="2012"/>
      <c r="AB59" s="2012"/>
      <c r="AC59" s="2012"/>
      <c r="AD59" s="2012"/>
      <c r="AE59" s="2013"/>
      <c r="AF59" s="112"/>
      <c r="AG59" s="112"/>
    </row>
    <row r="60" spans="2:48" ht="20.25" customHeight="1">
      <c r="C60" s="2043"/>
      <c r="D60" s="2027"/>
      <c r="E60" s="2000" t="s">
        <v>144</v>
      </c>
      <c r="F60" s="2001"/>
      <c r="G60" s="2001"/>
      <c r="H60" s="2001"/>
      <c r="I60" s="2001"/>
      <c r="J60" s="2001"/>
      <c r="K60" s="2002"/>
      <c r="L60" s="2003"/>
      <c r="M60" s="2004"/>
      <c r="N60" s="2004"/>
      <c r="O60" s="2005"/>
      <c r="P60" s="2006"/>
      <c r="Q60" s="2007"/>
      <c r="R60" s="2006"/>
      <c r="S60" s="2007"/>
      <c r="T60" s="2008">
        <f t="shared" si="9"/>
        <v>0</v>
      </c>
      <c r="U60" s="2009"/>
      <c r="V60" s="2009"/>
      <c r="W60" s="2009"/>
      <c r="X60" s="2010"/>
      <c r="Y60" s="2011"/>
      <c r="Z60" s="2012"/>
      <c r="AA60" s="2012"/>
      <c r="AB60" s="2012"/>
      <c r="AC60" s="2012"/>
      <c r="AD60" s="2012"/>
      <c r="AE60" s="2013"/>
      <c r="AF60" s="112"/>
      <c r="AG60" s="112"/>
    </row>
    <row r="61" spans="2:48" ht="20.25" customHeight="1">
      <c r="C61" s="2043"/>
      <c r="D61" s="2027"/>
      <c r="E61" s="2048" t="s">
        <v>66</v>
      </c>
      <c r="F61" s="2049"/>
      <c r="G61" s="2049"/>
      <c r="H61" s="2049"/>
      <c r="I61" s="2049"/>
      <c r="J61" s="2049"/>
      <c r="K61" s="2050"/>
      <c r="L61" s="2003"/>
      <c r="M61" s="2004"/>
      <c r="N61" s="2004"/>
      <c r="O61" s="2005"/>
      <c r="P61" s="2006"/>
      <c r="Q61" s="2007"/>
      <c r="R61" s="2006"/>
      <c r="S61" s="2007"/>
      <c r="T61" s="2008">
        <f t="shared" si="9"/>
        <v>0</v>
      </c>
      <c r="U61" s="2009"/>
      <c r="V61" s="2009"/>
      <c r="W61" s="2009"/>
      <c r="X61" s="2010"/>
      <c r="Y61" s="2011"/>
      <c r="Z61" s="2012"/>
      <c r="AA61" s="2012"/>
      <c r="AB61" s="2012"/>
      <c r="AC61" s="2012"/>
      <c r="AD61" s="2012"/>
      <c r="AE61" s="2013"/>
      <c r="AF61" s="112"/>
      <c r="AG61" s="112"/>
    </row>
    <row r="62" spans="2:48" s="74" customFormat="1" ht="20.25" customHeight="1">
      <c r="B62" s="73"/>
      <c r="C62" s="2043"/>
      <c r="D62" s="2027"/>
      <c r="E62" s="2000" t="s">
        <v>145</v>
      </c>
      <c r="F62" s="2001"/>
      <c r="G62" s="2001"/>
      <c r="H62" s="2001"/>
      <c r="I62" s="2001"/>
      <c r="J62" s="2001"/>
      <c r="K62" s="2002"/>
      <c r="L62" s="2003"/>
      <c r="M62" s="2004"/>
      <c r="N62" s="2004"/>
      <c r="O62" s="2005"/>
      <c r="P62" s="2006"/>
      <c r="Q62" s="2007"/>
      <c r="R62" s="2006"/>
      <c r="S62" s="2007"/>
      <c r="T62" s="2008">
        <f t="shared" si="9"/>
        <v>0</v>
      </c>
      <c r="U62" s="2009"/>
      <c r="V62" s="2009"/>
      <c r="W62" s="2009"/>
      <c r="X62" s="2010"/>
      <c r="Y62" s="2011"/>
      <c r="Z62" s="2012"/>
      <c r="AA62" s="2012"/>
      <c r="AB62" s="2012"/>
      <c r="AC62" s="2012"/>
      <c r="AD62" s="2012"/>
      <c r="AE62" s="2013"/>
      <c r="AF62" s="112"/>
      <c r="AG62" s="112"/>
    </row>
    <row r="63" spans="2:48" s="74" customFormat="1" ht="20.25" customHeight="1">
      <c r="B63" s="73"/>
      <c r="C63" s="2043"/>
      <c r="D63" s="2027"/>
      <c r="E63" s="2000" t="s">
        <v>146</v>
      </c>
      <c r="F63" s="2001"/>
      <c r="G63" s="2001"/>
      <c r="H63" s="2001"/>
      <c r="I63" s="2001"/>
      <c r="J63" s="2001"/>
      <c r="K63" s="2002"/>
      <c r="L63" s="2003"/>
      <c r="M63" s="2004"/>
      <c r="N63" s="2004"/>
      <c r="O63" s="2005"/>
      <c r="P63" s="2006"/>
      <c r="Q63" s="2007"/>
      <c r="R63" s="2006"/>
      <c r="S63" s="2007"/>
      <c r="T63" s="2008">
        <f t="shared" si="9"/>
        <v>0</v>
      </c>
      <c r="U63" s="2009"/>
      <c r="V63" s="2009"/>
      <c r="W63" s="2009"/>
      <c r="X63" s="2010"/>
      <c r="Y63" s="2011"/>
      <c r="Z63" s="2012"/>
      <c r="AA63" s="2012"/>
      <c r="AB63" s="2012"/>
      <c r="AC63" s="2012"/>
      <c r="AD63" s="2012"/>
      <c r="AE63" s="2013"/>
      <c r="AF63" s="112"/>
      <c r="AG63" s="112"/>
    </row>
    <row r="64" spans="2:48" ht="20.25" customHeight="1">
      <c r="C64" s="2043"/>
      <c r="D64" s="2028"/>
      <c r="E64" s="2017" t="s">
        <v>147</v>
      </c>
      <c r="F64" s="2018"/>
      <c r="G64" s="2018"/>
      <c r="H64" s="2018"/>
      <c r="I64" s="2018"/>
      <c r="J64" s="2018"/>
      <c r="K64" s="2019"/>
      <c r="L64" s="1977"/>
      <c r="M64" s="1978"/>
      <c r="N64" s="1978"/>
      <c r="O64" s="1979"/>
      <c r="P64" s="1980"/>
      <c r="Q64" s="1981"/>
      <c r="R64" s="1980"/>
      <c r="S64" s="1981"/>
      <c r="T64" s="1982">
        <f>L64*P64*R64</f>
        <v>0</v>
      </c>
      <c r="U64" s="1983"/>
      <c r="V64" s="1983"/>
      <c r="W64" s="1983"/>
      <c r="X64" s="1983"/>
      <c r="Y64" s="2020"/>
      <c r="Z64" s="2021"/>
      <c r="AA64" s="2021"/>
      <c r="AB64" s="2021"/>
      <c r="AC64" s="2021"/>
      <c r="AD64" s="2021"/>
      <c r="AE64" s="2022"/>
      <c r="AF64" s="112"/>
      <c r="AG64" s="112"/>
    </row>
    <row r="65" spans="1:47" ht="20.25" customHeight="1">
      <c r="C65" s="2043"/>
      <c r="D65" s="2051" t="s">
        <v>148</v>
      </c>
      <c r="E65" s="2029" t="s">
        <v>149</v>
      </c>
      <c r="F65" s="2030"/>
      <c r="G65" s="2030"/>
      <c r="H65" s="2030"/>
      <c r="I65" s="2030"/>
      <c r="J65" s="2030"/>
      <c r="K65" s="2031"/>
      <c r="L65" s="2032"/>
      <c r="M65" s="2033"/>
      <c r="N65" s="2033"/>
      <c r="O65" s="2034"/>
      <c r="P65" s="2035"/>
      <c r="Q65" s="2036"/>
      <c r="R65" s="2035"/>
      <c r="S65" s="2036"/>
      <c r="T65" s="2037">
        <f>L65*P65*R65</f>
        <v>0</v>
      </c>
      <c r="U65" s="2038"/>
      <c r="V65" s="2038"/>
      <c r="W65" s="2038"/>
      <c r="X65" s="2038"/>
      <c r="Y65" s="2014"/>
      <c r="Z65" s="2015"/>
      <c r="AA65" s="2015"/>
      <c r="AB65" s="2015"/>
      <c r="AC65" s="2015"/>
      <c r="AD65" s="2015"/>
      <c r="AE65" s="2016"/>
      <c r="AF65" s="112"/>
      <c r="AG65" s="112"/>
    </row>
    <row r="66" spans="1:47" ht="20.25" customHeight="1">
      <c r="C66" s="2043"/>
      <c r="D66" s="2052"/>
      <c r="E66" s="2000" t="s">
        <v>150</v>
      </c>
      <c r="F66" s="2001"/>
      <c r="G66" s="2001"/>
      <c r="H66" s="2001"/>
      <c r="I66" s="2001"/>
      <c r="J66" s="2001"/>
      <c r="K66" s="2002"/>
      <c r="L66" s="2003"/>
      <c r="M66" s="2004"/>
      <c r="N66" s="2004"/>
      <c r="O66" s="2005"/>
      <c r="P66" s="2006"/>
      <c r="Q66" s="2007"/>
      <c r="R66" s="2006"/>
      <c r="S66" s="2007"/>
      <c r="T66" s="2008">
        <f t="shared" si="9"/>
        <v>0</v>
      </c>
      <c r="U66" s="2009"/>
      <c r="V66" s="2009"/>
      <c r="W66" s="2009"/>
      <c r="X66" s="2010"/>
      <c r="Y66" s="2011"/>
      <c r="Z66" s="2012"/>
      <c r="AA66" s="2012"/>
      <c r="AB66" s="2012"/>
      <c r="AC66" s="2012"/>
      <c r="AD66" s="2012"/>
      <c r="AE66" s="2013"/>
      <c r="AF66" s="112"/>
      <c r="AG66" s="112"/>
    </row>
    <row r="67" spans="1:47" ht="20.25" customHeight="1">
      <c r="C67" s="2043"/>
      <c r="D67" s="2052"/>
      <c r="E67" s="2000" t="s">
        <v>151</v>
      </c>
      <c r="F67" s="2001"/>
      <c r="G67" s="2001"/>
      <c r="H67" s="2001"/>
      <c r="I67" s="2001"/>
      <c r="J67" s="2001"/>
      <c r="K67" s="2002"/>
      <c r="L67" s="2003"/>
      <c r="M67" s="2004"/>
      <c r="N67" s="2004"/>
      <c r="O67" s="2005"/>
      <c r="P67" s="2006"/>
      <c r="Q67" s="2007"/>
      <c r="R67" s="2006"/>
      <c r="S67" s="2007"/>
      <c r="T67" s="2008">
        <f t="shared" si="9"/>
        <v>0</v>
      </c>
      <c r="U67" s="2009"/>
      <c r="V67" s="2009"/>
      <c r="W67" s="2009"/>
      <c r="X67" s="2010"/>
      <c r="Y67" s="2011"/>
      <c r="Z67" s="2012"/>
      <c r="AA67" s="2012"/>
      <c r="AB67" s="2012"/>
      <c r="AC67" s="2012"/>
      <c r="AD67" s="2012"/>
      <c r="AE67" s="2013"/>
      <c r="AF67" s="112"/>
      <c r="AG67" s="112"/>
    </row>
    <row r="68" spans="1:47" ht="20.25" customHeight="1">
      <c r="C68" s="2043"/>
      <c r="D68" s="2052"/>
      <c r="E68" s="2000" t="s">
        <v>152</v>
      </c>
      <c r="F68" s="2001"/>
      <c r="G68" s="2001"/>
      <c r="H68" s="2001"/>
      <c r="I68" s="2001"/>
      <c r="J68" s="2001"/>
      <c r="K68" s="2002"/>
      <c r="L68" s="2003"/>
      <c r="M68" s="2004"/>
      <c r="N68" s="2004"/>
      <c r="O68" s="2005"/>
      <c r="P68" s="2006"/>
      <c r="Q68" s="2007"/>
      <c r="R68" s="2006"/>
      <c r="S68" s="2007"/>
      <c r="T68" s="2008">
        <f t="shared" si="9"/>
        <v>0</v>
      </c>
      <c r="U68" s="2009"/>
      <c r="V68" s="2009"/>
      <c r="W68" s="2009"/>
      <c r="X68" s="2010"/>
      <c r="Y68" s="2011"/>
      <c r="Z68" s="2012"/>
      <c r="AA68" s="2012"/>
      <c r="AB68" s="2012"/>
      <c r="AC68" s="2012"/>
      <c r="AD68" s="2012"/>
      <c r="AE68" s="2013"/>
      <c r="AF68" s="112"/>
      <c r="AG68" s="112"/>
    </row>
    <row r="69" spans="1:47" ht="20.25" customHeight="1">
      <c r="C69" s="2043"/>
      <c r="D69" s="2052"/>
      <c r="E69" s="2000" t="s">
        <v>153</v>
      </c>
      <c r="F69" s="2001"/>
      <c r="G69" s="2001"/>
      <c r="H69" s="2001"/>
      <c r="I69" s="2001"/>
      <c r="J69" s="2001"/>
      <c r="K69" s="2002"/>
      <c r="L69" s="2003"/>
      <c r="M69" s="2004"/>
      <c r="N69" s="2004"/>
      <c r="O69" s="2005"/>
      <c r="P69" s="2006"/>
      <c r="Q69" s="2007"/>
      <c r="R69" s="2006"/>
      <c r="S69" s="2007"/>
      <c r="T69" s="2008">
        <f t="shared" si="9"/>
        <v>0</v>
      </c>
      <c r="U69" s="2009"/>
      <c r="V69" s="2009"/>
      <c r="W69" s="2009"/>
      <c r="X69" s="2010"/>
      <c r="Y69" s="2011"/>
      <c r="Z69" s="2012"/>
      <c r="AA69" s="2012"/>
      <c r="AB69" s="2012"/>
      <c r="AC69" s="2012"/>
      <c r="AD69" s="2012"/>
      <c r="AE69" s="2013"/>
      <c r="AF69" s="112"/>
      <c r="AG69" s="112"/>
    </row>
    <row r="70" spans="1:47" ht="20.25" customHeight="1">
      <c r="C70" s="2043"/>
      <c r="D70" s="2052"/>
      <c r="E70" s="2000" t="s">
        <v>154</v>
      </c>
      <c r="F70" s="2001"/>
      <c r="G70" s="2001"/>
      <c r="H70" s="2001"/>
      <c r="I70" s="2001"/>
      <c r="J70" s="2001"/>
      <c r="K70" s="2002"/>
      <c r="L70" s="2003"/>
      <c r="M70" s="2004"/>
      <c r="N70" s="2004"/>
      <c r="O70" s="2005"/>
      <c r="P70" s="2006"/>
      <c r="Q70" s="2007"/>
      <c r="R70" s="2006"/>
      <c r="S70" s="2007"/>
      <c r="T70" s="2008">
        <f t="shared" si="9"/>
        <v>0</v>
      </c>
      <c r="U70" s="2009"/>
      <c r="V70" s="2009"/>
      <c r="W70" s="2009"/>
      <c r="X70" s="2010"/>
      <c r="Y70" s="2011"/>
      <c r="Z70" s="2012"/>
      <c r="AA70" s="2012"/>
      <c r="AB70" s="2012"/>
      <c r="AC70" s="2012"/>
      <c r="AD70" s="2012"/>
      <c r="AE70" s="2013"/>
      <c r="AF70" s="112"/>
      <c r="AG70" s="112"/>
    </row>
    <row r="71" spans="1:47" ht="20.25" customHeight="1">
      <c r="C71" s="2043"/>
      <c r="D71" s="2052"/>
      <c r="E71" s="2000" t="s">
        <v>155</v>
      </c>
      <c r="F71" s="2001"/>
      <c r="G71" s="2001"/>
      <c r="H71" s="2001"/>
      <c r="I71" s="2001"/>
      <c r="J71" s="2001"/>
      <c r="K71" s="2002"/>
      <c r="L71" s="2003"/>
      <c r="M71" s="2004"/>
      <c r="N71" s="2004"/>
      <c r="O71" s="2005"/>
      <c r="P71" s="2006"/>
      <c r="Q71" s="2007"/>
      <c r="R71" s="2006"/>
      <c r="S71" s="2007"/>
      <c r="T71" s="2008">
        <f>L71*P71*R71</f>
        <v>0</v>
      </c>
      <c r="U71" s="2009"/>
      <c r="V71" s="2009"/>
      <c r="W71" s="2009"/>
      <c r="X71" s="2010"/>
      <c r="Y71" s="2011"/>
      <c r="Z71" s="2012"/>
      <c r="AA71" s="2012"/>
      <c r="AB71" s="2012"/>
      <c r="AC71" s="2012"/>
      <c r="AD71" s="2012"/>
      <c r="AE71" s="2013"/>
      <c r="AF71" s="112"/>
      <c r="AG71" s="112"/>
    </row>
    <row r="72" spans="1:47" ht="20.25" customHeight="1" thickBot="1">
      <c r="C72" s="2043"/>
      <c r="D72" s="2053"/>
      <c r="E72" s="1974" t="s">
        <v>156</v>
      </c>
      <c r="F72" s="1975"/>
      <c r="G72" s="1975"/>
      <c r="H72" s="1975"/>
      <c r="I72" s="1975"/>
      <c r="J72" s="1975"/>
      <c r="K72" s="1976"/>
      <c r="L72" s="1977"/>
      <c r="M72" s="1978"/>
      <c r="N72" s="1978"/>
      <c r="O72" s="1979"/>
      <c r="P72" s="1980"/>
      <c r="Q72" s="1981"/>
      <c r="R72" s="1980"/>
      <c r="S72" s="1981"/>
      <c r="T72" s="1982">
        <f>L72*P72*R72</f>
        <v>0</v>
      </c>
      <c r="U72" s="1983"/>
      <c r="V72" s="1983"/>
      <c r="W72" s="1983"/>
      <c r="X72" s="1983"/>
      <c r="Y72" s="1984"/>
      <c r="Z72" s="1985"/>
      <c r="AA72" s="1985"/>
      <c r="AB72" s="1985"/>
      <c r="AC72" s="1985"/>
      <c r="AD72" s="1985"/>
      <c r="AE72" s="1986"/>
      <c r="AF72" s="112"/>
      <c r="AG72" s="112"/>
    </row>
    <row r="73" spans="1:47" ht="20.25" customHeight="1" thickTop="1" thickBot="1">
      <c r="C73" s="2044"/>
      <c r="D73" s="1991" t="s">
        <v>18</v>
      </c>
      <c r="E73" s="1992"/>
      <c r="F73" s="1992"/>
      <c r="G73" s="1992"/>
      <c r="H73" s="1992"/>
      <c r="I73" s="1992"/>
      <c r="J73" s="1992"/>
      <c r="K73" s="1993"/>
      <c r="L73" s="1994"/>
      <c r="M73" s="1995"/>
      <c r="N73" s="1995"/>
      <c r="O73" s="1996"/>
      <c r="P73" s="1994"/>
      <c r="Q73" s="1996"/>
      <c r="R73" s="1994"/>
      <c r="S73" s="1996"/>
      <c r="T73" s="1997">
        <f>SUM(T58:X72)</f>
        <v>0</v>
      </c>
      <c r="U73" s="1998"/>
      <c r="V73" s="1998"/>
      <c r="W73" s="1998"/>
      <c r="X73" s="1999"/>
      <c r="Y73" s="1971"/>
      <c r="Z73" s="1972"/>
      <c r="AA73" s="1972"/>
      <c r="AB73" s="1972"/>
      <c r="AC73" s="1972"/>
      <c r="AD73" s="1972"/>
      <c r="AE73" s="1973"/>
      <c r="AF73" s="113"/>
      <c r="AG73" s="113"/>
    </row>
    <row r="74" spans="1:47" ht="27" customHeight="1" thickTop="1" thickBot="1">
      <c r="B74" s="114"/>
      <c r="C74" s="114"/>
      <c r="D74" s="1987" t="s">
        <v>157</v>
      </c>
      <c r="E74" s="1987"/>
      <c r="F74" s="1987"/>
      <c r="G74" s="1987"/>
      <c r="H74" s="1987"/>
      <c r="I74" s="1987"/>
      <c r="J74" s="1987"/>
      <c r="K74" s="1987"/>
      <c r="L74" s="134"/>
      <c r="M74" s="134"/>
      <c r="N74" s="134"/>
      <c r="O74" s="135"/>
      <c r="P74" s="134"/>
      <c r="Q74" s="134"/>
      <c r="R74" s="81"/>
      <c r="S74" s="136"/>
      <c r="T74" s="1988">
        <f>T54-T73</f>
        <v>0</v>
      </c>
      <c r="U74" s="1989"/>
      <c r="V74" s="1989"/>
      <c r="W74" s="1989"/>
      <c r="X74" s="1990"/>
      <c r="AN74" s="114"/>
      <c r="AO74" s="115"/>
      <c r="AP74" s="115"/>
      <c r="AQ74" s="115"/>
      <c r="AR74" s="115"/>
      <c r="AS74" s="115"/>
      <c r="AT74" s="115"/>
      <c r="AU74" s="115"/>
    </row>
    <row r="75" spans="1:47" ht="20.25" customHeight="1" thickTop="1">
      <c r="J75" s="116"/>
      <c r="K75" s="116"/>
      <c r="L75" s="116"/>
      <c r="M75" s="116"/>
      <c r="N75" s="116"/>
      <c r="O75" s="116"/>
      <c r="P75" s="116"/>
      <c r="Q75" s="116"/>
      <c r="R75" s="116"/>
      <c r="S75" s="116"/>
      <c r="T75" s="117"/>
      <c r="U75" s="117"/>
      <c r="V75" s="117"/>
      <c r="W75" s="117"/>
      <c r="X75" s="118"/>
      <c r="Y75" s="118"/>
      <c r="Z75" s="118"/>
      <c r="AA75" s="118"/>
      <c r="AB75" s="118"/>
      <c r="AC75" s="118"/>
      <c r="AD75" s="118"/>
    </row>
    <row r="76" spans="1:47" ht="20.25" customHeight="1">
      <c r="J76" s="116"/>
      <c r="K76" s="116"/>
      <c r="L76" s="116"/>
      <c r="M76" s="116"/>
      <c r="N76" s="116"/>
      <c r="O76" s="116"/>
      <c r="P76" s="116"/>
      <c r="Q76" s="116"/>
      <c r="R76" s="116"/>
      <c r="S76" s="116"/>
      <c r="T76" s="117"/>
      <c r="U76" s="117"/>
      <c r="V76" s="117"/>
      <c r="W76" s="117"/>
      <c r="X76" s="118"/>
      <c r="Y76" s="118"/>
      <c r="Z76" s="118"/>
      <c r="AA76" s="118"/>
      <c r="AB76" s="118"/>
      <c r="AC76" s="118"/>
      <c r="AD76" s="118"/>
    </row>
    <row r="77" spans="1:47" ht="20.25" customHeight="1">
      <c r="A77" s="83"/>
      <c r="B77" s="96" t="s">
        <v>471</v>
      </c>
      <c r="C77" s="74" t="s">
        <v>472</v>
      </c>
      <c r="D77" s="74"/>
      <c r="E77" s="74"/>
      <c r="F77" s="74"/>
      <c r="G77" s="74"/>
      <c r="H77" s="74"/>
      <c r="I77" s="74"/>
      <c r="J77" s="74"/>
      <c r="K77" s="74"/>
      <c r="L77" s="74"/>
      <c r="M77" s="74"/>
      <c r="N77" s="74"/>
      <c r="O77" s="74"/>
      <c r="P77" s="105"/>
      <c r="Q77" s="105"/>
      <c r="R77" s="105"/>
      <c r="S77" s="105"/>
      <c r="T77" s="105"/>
      <c r="U77" s="105"/>
      <c r="V77" s="105"/>
      <c r="W77" s="74"/>
      <c r="X77" s="74"/>
      <c r="Y77" s="74"/>
      <c r="Z77" s="74"/>
      <c r="AA77" s="74"/>
      <c r="AB77" s="74"/>
      <c r="AC77" s="74"/>
      <c r="AD77" s="74"/>
      <c r="AE77" s="83"/>
      <c r="AG77" s="574"/>
    </row>
    <row r="78" spans="1:47" ht="20.25" customHeight="1">
      <c r="A78" s="83"/>
      <c r="C78" s="2042" t="s">
        <v>124</v>
      </c>
      <c r="D78" s="2023" t="s">
        <v>125</v>
      </c>
      <c r="E78" s="2024"/>
      <c r="F78" s="2024"/>
      <c r="G78" s="2024"/>
      <c r="H78" s="2024"/>
      <c r="I78" s="2024"/>
      <c r="J78" s="2024"/>
      <c r="K78" s="2025"/>
      <c r="L78" s="2045" t="s">
        <v>126</v>
      </c>
      <c r="M78" s="2046"/>
      <c r="N78" s="2046"/>
      <c r="O78" s="2047"/>
      <c r="P78" s="2023" t="s">
        <v>127</v>
      </c>
      <c r="Q78" s="2025"/>
      <c r="R78" s="2023" t="s">
        <v>159</v>
      </c>
      <c r="S78" s="2025"/>
      <c r="T78" s="2045" t="s">
        <v>473</v>
      </c>
      <c r="U78" s="2046"/>
      <c r="V78" s="2046"/>
      <c r="W78" s="2046"/>
      <c r="X78" s="2047"/>
      <c r="Y78" s="2023" t="s">
        <v>470</v>
      </c>
      <c r="Z78" s="2024"/>
      <c r="AA78" s="2024"/>
      <c r="AB78" s="2024"/>
      <c r="AC78" s="2024"/>
      <c r="AD78" s="2024"/>
      <c r="AE78" s="2025"/>
      <c r="AG78" s="83" t="str">
        <f>AG35</f>
        <v>【参考】Ｒ６.４小規模多機能型居宅介護事業所</v>
      </c>
      <c r="AH78" s="83"/>
      <c r="AI78" s="83"/>
      <c r="AJ78" s="83"/>
      <c r="AK78" s="83"/>
      <c r="AL78" s="83"/>
      <c r="AM78" s="83"/>
      <c r="AN78" s="83"/>
      <c r="AO78" s="83"/>
      <c r="AP78" s="83"/>
      <c r="AQ78" s="83"/>
    </row>
    <row r="79" spans="1:47" ht="20.25" customHeight="1" thickBot="1">
      <c r="A79" s="83"/>
      <c r="C79" s="2043"/>
      <c r="D79" s="2094" t="s">
        <v>474</v>
      </c>
      <c r="E79" s="2096" t="s">
        <v>475</v>
      </c>
      <c r="F79" s="2097"/>
      <c r="G79" s="2097"/>
      <c r="H79" s="2097"/>
      <c r="I79" s="2097"/>
      <c r="J79" s="2097"/>
      <c r="K79" s="2098"/>
      <c r="L79" s="2099"/>
      <c r="M79" s="2100"/>
      <c r="N79" s="2100"/>
      <c r="O79" s="2101"/>
      <c r="P79" s="2102">
        <f>+R27</f>
        <v>0</v>
      </c>
      <c r="Q79" s="2103"/>
      <c r="R79" s="2102">
        <v>1</v>
      </c>
      <c r="S79" s="2103"/>
      <c r="T79" s="2037">
        <f>L79*P79*R79</f>
        <v>0</v>
      </c>
      <c r="U79" s="2038"/>
      <c r="V79" s="2038"/>
      <c r="W79" s="2038"/>
      <c r="X79" s="2038"/>
      <c r="Y79" s="2087"/>
      <c r="Z79" s="2088"/>
      <c r="AA79" s="2088"/>
      <c r="AB79" s="2088"/>
      <c r="AC79" s="2088"/>
      <c r="AD79" s="2088"/>
      <c r="AE79" s="2089"/>
      <c r="AG79" s="97" t="s">
        <v>460</v>
      </c>
      <c r="AH79" s="98" t="s">
        <v>88</v>
      </c>
      <c r="AI79" s="98" t="s">
        <v>461</v>
      </c>
      <c r="AJ79" s="99" t="s">
        <v>126</v>
      </c>
      <c r="AK79" s="83"/>
      <c r="AL79" s="83"/>
      <c r="AM79" s="83"/>
      <c r="AN79" s="83"/>
      <c r="AO79" s="83"/>
      <c r="AP79" s="83"/>
      <c r="AQ79" s="83"/>
    </row>
    <row r="80" spans="1:47" s="114" customFormat="1" ht="20.25" customHeight="1" thickTop="1">
      <c r="A80" s="83"/>
      <c r="B80" s="73"/>
      <c r="C80" s="2043"/>
      <c r="D80" s="2095"/>
      <c r="E80" s="2048" t="s">
        <v>476</v>
      </c>
      <c r="F80" s="2049"/>
      <c r="G80" s="2049"/>
      <c r="H80" s="2049"/>
      <c r="I80" s="2049"/>
      <c r="J80" s="2049"/>
      <c r="K80" s="2050"/>
      <c r="L80" s="2003"/>
      <c r="M80" s="2004"/>
      <c r="N80" s="2004"/>
      <c r="O80" s="2005"/>
      <c r="P80" s="2075">
        <f t="shared" ref="P80:P85" si="10">+R28</f>
        <v>0</v>
      </c>
      <c r="Q80" s="2076"/>
      <c r="R80" s="2075">
        <v>1</v>
      </c>
      <c r="S80" s="2076"/>
      <c r="T80" s="2008">
        <f>L80*P80*R80</f>
        <v>0</v>
      </c>
      <c r="U80" s="2009"/>
      <c r="V80" s="2009"/>
      <c r="W80" s="2009"/>
      <c r="X80" s="2010"/>
      <c r="Y80" s="2077"/>
      <c r="Z80" s="2078"/>
      <c r="AA80" s="2078"/>
      <c r="AB80" s="2078"/>
      <c r="AC80" s="2078"/>
      <c r="AD80" s="2078"/>
      <c r="AE80" s="2079"/>
      <c r="AF80" s="115"/>
      <c r="AG80" s="583">
        <f>AG37</f>
        <v>3450</v>
      </c>
      <c r="AH80" s="329" t="s">
        <v>88</v>
      </c>
      <c r="AI80" s="330" t="s">
        <v>466</v>
      </c>
      <c r="AJ80" s="586">
        <f>ROUNDDOWN(AG80*AI80,0)</f>
        <v>37536</v>
      </c>
      <c r="AK80" s="83"/>
      <c r="AL80" s="83" t="str">
        <f>AL37</f>
        <v>【参考】Ｒ６.４看護小規模多機能型居宅介護事業所</v>
      </c>
      <c r="AM80" s="83"/>
      <c r="AN80" s="83"/>
      <c r="AO80" s="83"/>
      <c r="AP80" s="83"/>
      <c r="AQ80" s="83"/>
    </row>
    <row r="81" spans="1:43" ht="20.25" customHeight="1" thickBot="1">
      <c r="A81" s="74"/>
      <c r="C81" s="2043"/>
      <c r="D81" s="2095"/>
      <c r="E81" s="2048" t="s">
        <v>131</v>
      </c>
      <c r="F81" s="2049"/>
      <c r="G81" s="2049"/>
      <c r="H81" s="2049"/>
      <c r="I81" s="2049"/>
      <c r="J81" s="2049"/>
      <c r="K81" s="2050"/>
      <c r="L81" s="2003"/>
      <c r="M81" s="2004"/>
      <c r="N81" s="2004"/>
      <c r="O81" s="2005"/>
      <c r="P81" s="2075">
        <f t="shared" si="10"/>
        <v>0</v>
      </c>
      <c r="Q81" s="2076"/>
      <c r="R81" s="2075">
        <v>1</v>
      </c>
      <c r="S81" s="2076"/>
      <c r="T81" s="2008">
        <f t="shared" ref="T81:T86" si="11">L81*P81*R81</f>
        <v>0</v>
      </c>
      <c r="U81" s="2009"/>
      <c r="V81" s="2009"/>
      <c r="W81" s="2009"/>
      <c r="X81" s="2010"/>
      <c r="Y81" s="2077"/>
      <c r="Z81" s="2078"/>
      <c r="AA81" s="2078"/>
      <c r="AB81" s="2078"/>
      <c r="AC81" s="2078"/>
      <c r="AD81" s="2078"/>
      <c r="AE81" s="2079"/>
      <c r="AF81" s="118"/>
      <c r="AG81" s="584">
        <f t="shared" ref="AG81:AG86" si="12">AG38</f>
        <v>6972</v>
      </c>
      <c r="AH81" s="100" t="s">
        <v>88</v>
      </c>
      <c r="AI81" s="101" t="s">
        <v>466</v>
      </c>
      <c r="AJ81" s="587">
        <f t="shared" ref="AJ81:AJ86" si="13">ROUNDDOWN(AG81*AI81,0)</f>
        <v>75855</v>
      </c>
      <c r="AK81" s="83"/>
      <c r="AL81" s="331" t="s">
        <v>460</v>
      </c>
      <c r="AM81" s="332" t="s">
        <v>88</v>
      </c>
      <c r="AN81" s="332" t="s">
        <v>461</v>
      </c>
      <c r="AO81" s="333" t="s">
        <v>126</v>
      </c>
      <c r="AP81" s="83"/>
      <c r="AQ81" s="83"/>
    </row>
    <row r="82" spans="1:43" ht="20.25" customHeight="1" thickTop="1">
      <c r="A82" s="74"/>
      <c r="C82" s="2043"/>
      <c r="D82" s="2095"/>
      <c r="E82" s="2048" t="s">
        <v>132</v>
      </c>
      <c r="F82" s="2049"/>
      <c r="G82" s="2049"/>
      <c r="H82" s="2049"/>
      <c r="I82" s="2049"/>
      <c r="J82" s="2049"/>
      <c r="K82" s="2050"/>
      <c r="L82" s="2003"/>
      <c r="M82" s="2004"/>
      <c r="N82" s="2004"/>
      <c r="O82" s="2005"/>
      <c r="P82" s="2075">
        <f t="shared" si="10"/>
        <v>0</v>
      </c>
      <c r="Q82" s="2076"/>
      <c r="R82" s="2075">
        <v>1</v>
      </c>
      <c r="S82" s="2076"/>
      <c r="T82" s="2008">
        <f t="shared" si="11"/>
        <v>0</v>
      </c>
      <c r="U82" s="2009"/>
      <c r="V82" s="2009"/>
      <c r="W82" s="2009"/>
      <c r="X82" s="2010"/>
      <c r="Y82" s="2077"/>
      <c r="Z82" s="2078"/>
      <c r="AA82" s="2078"/>
      <c r="AB82" s="2078"/>
      <c r="AC82" s="2078"/>
      <c r="AD82" s="2078"/>
      <c r="AE82" s="2079"/>
      <c r="AF82" s="118"/>
      <c r="AG82" s="584">
        <f t="shared" si="12"/>
        <v>10458</v>
      </c>
      <c r="AH82" s="100" t="s">
        <v>88</v>
      </c>
      <c r="AI82" s="101" t="s">
        <v>466</v>
      </c>
      <c r="AJ82" s="587">
        <f t="shared" si="13"/>
        <v>113783</v>
      </c>
      <c r="AK82" s="74"/>
      <c r="AL82" s="584">
        <f>AL39</f>
        <v>12447</v>
      </c>
      <c r="AM82" s="100" t="s">
        <v>88</v>
      </c>
      <c r="AN82" s="101" t="s">
        <v>466</v>
      </c>
      <c r="AO82" s="586">
        <f>ROUNDDOWN(AL82*AN82,0)</f>
        <v>135423</v>
      </c>
      <c r="AP82" s="74"/>
      <c r="AQ82" s="74"/>
    </row>
    <row r="83" spans="1:43" ht="20.25" customHeight="1">
      <c r="A83" s="74"/>
      <c r="C83" s="2043"/>
      <c r="D83" s="2095"/>
      <c r="E83" s="2048" t="s">
        <v>133</v>
      </c>
      <c r="F83" s="2049"/>
      <c r="G83" s="2049"/>
      <c r="H83" s="2049"/>
      <c r="I83" s="2049"/>
      <c r="J83" s="2049"/>
      <c r="K83" s="2050"/>
      <c r="L83" s="2003"/>
      <c r="M83" s="2004"/>
      <c r="N83" s="2004"/>
      <c r="O83" s="2005"/>
      <c r="P83" s="2075">
        <f t="shared" si="10"/>
        <v>0</v>
      </c>
      <c r="Q83" s="2076"/>
      <c r="R83" s="2075">
        <v>1</v>
      </c>
      <c r="S83" s="2076"/>
      <c r="T83" s="2008">
        <f t="shared" si="11"/>
        <v>0</v>
      </c>
      <c r="U83" s="2009"/>
      <c r="V83" s="2009"/>
      <c r="W83" s="2009"/>
      <c r="X83" s="2010"/>
      <c r="Y83" s="2077"/>
      <c r="Z83" s="2078"/>
      <c r="AA83" s="2078"/>
      <c r="AB83" s="2078"/>
      <c r="AC83" s="2078"/>
      <c r="AD83" s="2078"/>
      <c r="AE83" s="2079"/>
      <c r="AF83" s="118"/>
      <c r="AG83" s="584">
        <f t="shared" si="12"/>
        <v>15370</v>
      </c>
      <c r="AH83" s="100" t="s">
        <v>88</v>
      </c>
      <c r="AI83" s="101" t="s">
        <v>466</v>
      </c>
      <c r="AJ83" s="587">
        <f t="shared" si="13"/>
        <v>167225</v>
      </c>
      <c r="AK83" s="74"/>
      <c r="AL83" s="584">
        <f>AL40</f>
        <v>17415</v>
      </c>
      <c r="AM83" s="100" t="s">
        <v>88</v>
      </c>
      <c r="AN83" s="101" t="s">
        <v>466</v>
      </c>
      <c r="AO83" s="587">
        <f>ROUNDDOWN(AL83*AN83,0)</f>
        <v>189475</v>
      </c>
      <c r="AP83" s="74"/>
      <c r="AQ83" s="74"/>
    </row>
    <row r="84" spans="1:43" ht="20.25" customHeight="1">
      <c r="A84" s="74"/>
      <c r="C84" s="2043"/>
      <c r="D84" s="2095"/>
      <c r="E84" s="2048" t="s">
        <v>134</v>
      </c>
      <c r="F84" s="2049"/>
      <c r="G84" s="2049"/>
      <c r="H84" s="2049"/>
      <c r="I84" s="2049"/>
      <c r="J84" s="2049"/>
      <c r="K84" s="2050"/>
      <c r="L84" s="2003"/>
      <c r="M84" s="2004"/>
      <c r="N84" s="2004"/>
      <c r="O84" s="2005"/>
      <c r="P84" s="2075">
        <f t="shared" si="10"/>
        <v>0</v>
      </c>
      <c r="Q84" s="2076"/>
      <c r="R84" s="2075">
        <v>1</v>
      </c>
      <c r="S84" s="2076"/>
      <c r="T84" s="2008">
        <f t="shared" si="11"/>
        <v>0</v>
      </c>
      <c r="U84" s="2009"/>
      <c r="V84" s="2009"/>
      <c r="W84" s="2009"/>
      <c r="X84" s="2010"/>
      <c r="Y84" s="2077"/>
      <c r="Z84" s="2078"/>
      <c r="AA84" s="2078"/>
      <c r="AB84" s="2078"/>
      <c r="AC84" s="2078"/>
      <c r="AD84" s="2078"/>
      <c r="AE84" s="2079"/>
      <c r="AF84" s="118"/>
      <c r="AG84" s="584">
        <f t="shared" si="12"/>
        <v>22359</v>
      </c>
      <c r="AH84" s="100" t="s">
        <v>88</v>
      </c>
      <c r="AI84" s="101" t="s">
        <v>466</v>
      </c>
      <c r="AJ84" s="587">
        <f t="shared" si="13"/>
        <v>243265</v>
      </c>
      <c r="AK84" s="74"/>
      <c r="AL84" s="584">
        <f>AL41</f>
        <v>24481</v>
      </c>
      <c r="AM84" s="100" t="s">
        <v>88</v>
      </c>
      <c r="AN84" s="101" t="s">
        <v>466</v>
      </c>
      <c r="AO84" s="587">
        <f>ROUNDDOWN(AL84*AN84,0)</f>
        <v>266353</v>
      </c>
      <c r="AP84" s="74"/>
      <c r="AQ84" s="74"/>
    </row>
    <row r="85" spans="1:43" ht="20.25" customHeight="1">
      <c r="A85" s="74"/>
      <c r="C85" s="2043"/>
      <c r="D85" s="2095"/>
      <c r="E85" s="2048" t="s">
        <v>135</v>
      </c>
      <c r="F85" s="2049"/>
      <c r="G85" s="2049"/>
      <c r="H85" s="2049"/>
      <c r="I85" s="2049"/>
      <c r="J85" s="2049"/>
      <c r="K85" s="2050"/>
      <c r="L85" s="2003"/>
      <c r="M85" s="2004"/>
      <c r="N85" s="2004"/>
      <c r="O85" s="2005"/>
      <c r="P85" s="2075">
        <f t="shared" si="10"/>
        <v>0</v>
      </c>
      <c r="Q85" s="2076"/>
      <c r="R85" s="2075">
        <v>1</v>
      </c>
      <c r="S85" s="2076"/>
      <c r="T85" s="2008">
        <f t="shared" si="11"/>
        <v>0</v>
      </c>
      <c r="U85" s="2009"/>
      <c r="V85" s="2009"/>
      <c r="W85" s="2009"/>
      <c r="X85" s="2010"/>
      <c r="Y85" s="2077"/>
      <c r="Z85" s="2078"/>
      <c r="AA85" s="2078"/>
      <c r="AB85" s="2078"/>
      <c r="AC85" s="2078"/>
      <c r="AD85" s="2078"/>
      <c r="AE85" s="2079"/>
      <c r="AF85" s="118"/>
      <c r="AG85" s="584">
        <f t="shared" si="12"/>
        <v>24677</v>
      </c>
      <c r="AH85" s="100" t="s">
        <v>88</v>
      </c>
      <c r="AI85" s="101" t="s">
        <v>466</v>
      </c>
      <c r="AJ85" s="587">
        <f t="shared" si="13"/>
        <v>268485</v>
      </c>
      <c r="AK85" s="74"/>
      <c r="AL85" s="584">
        <f>AL42</f>
        <v>27766</v>
      </c>
      <c r="AM85" s="100" t="s">
        <v>88</v>
      </c>
      <c r="AN85" s="101" t="s">
        <v>466</v>
      </c>
      <c r="AO85" s="587">
        <f>ROUNDDOWN(AL85*AN85,0)</f>
        <v>302094</v>
      </c>
      <c r="AP85" s="74"/>
      <c r="AQ85" s="74"/>
    </row>
    <row r="86" spans="1:43" ht="20.25" customHeight="1">
      <c r="C86" s="2043"/>
      <c r="D86" s="2095"/>
      <c r="E86" s="2090"/>
      <c r="F86" s="2091"/>
      <c r="G86" s="2091"/>
      <c r="H86" s="2091"/>
      <c r="I86" s="2049" t="s">
        <v>358</v>
      </c>
      <c r="J86" s="2049"/>
      <c r="K86" s="2050"/>
      <c r="L86" s="1977"/>
      <c r="M86" s="1978"/>
      <c r="N86" s="1978"/>
      <c r="O86" s="1979"/>
      <c r="P86" s="2092"/>
      <c r="Q86" s="2093"/>
      <c r="R86" s="2092"/>
      <c r="S86" s="2093"/>
      <c r="T86" s="2008">
        <f t="shared" si="11"/>
        <v>0</v>
      </c>
      <c r="U86" s="2009"/>
      <c r="V86" s="2009"/>
      <c r="W86" s="2009"/>
      <c r="X86" s="2010"/>
      <c r="Y86" s="2077"/>
      <c r="Z86" s="2078"/>
      <c r="AA86" s="2078"/>
      <c r="AB86" s="2078"/>
      <c r="AC86" s="2078"/>
      <c r="AD86" s="2078"/>
      <c r="AE86" s="2079"/>
      <c r="AG86" s="585">
        <f t="shared" si="12"/>
        <v>27209</v>
      </c>
      <c r="AH86" s="102" t="s">
        <v>88</v>
      </c>
      <c r="AI86" s="142" t="s">
        <v>466</v>
      </c>
      <c r="AJ86" s="588">
        <f t="shared" si="13"/>
        <v>296033</v>
      </c>
      <c r="AK86" s="74"/>
      <c r="AL86" s="585">
        <f>AL43</f>
        <v>31408</v>
      </c>
      <c r="AM86" s="102" t="s">
        <v>88</v>
      </c>
      <c r="AN86" s="142" t="s">
        <v>466</v>
      </c>
      <c r="AO86" s="588">
        <f>ROUNDDOWN(AL86*AN86,0)</f>
        <v>341719</v>
      </c>
      <c r="AP86" s="74"/>
      <c r="AQ86" s="74"/>
    </row>
    <row r="87" spans="1:43" ht="20.25" customHeight="1">
      <c r="C87" s="2043"/>
      <c r="D87" s="334"/>
      <c r="E87" s="2090"/>
      <c r="F87" s="2091"/>
      <c r="G87" s="2091"/>
      <c r="H87" s="2091"/>
      <c r="I87" s="2049" t="s">
        <v>358</v>
      </c>
      <c r="J87" s="2049"/>
      <c r="K87" s="2050"/>
      <c r="L87" s="1977"/>
      <c r="M87" s="1978"/>
      <c r="N87" s="1978"/>
      <c r="O87" s="1979"/>
      <c r="P87" s="2092"/>
      <c r="Q87" s="2093"/>
      <c r="R87" s="2092"/>
      <c r="S87" s="2093"/>
      <c r="T87" s="2008">
        <f>L87*P87*R87</f>
        <v>0</v>
      </c>
      <c r="U87" s="2009"/>
      <c r="V87" s="2009"/>
      <c r="W87" s="2009"/>
      <c r="X87" s="2010"/>
      <c r="Y87" s="2077"/>
      <c r="Z87" s="2078"/>
      <c r="AA87" s="2078"/>
      <c r="AB87" s="2078"/>
      <c r="AC87" s="2078"/>
      <c r="AD87" s="2078"/>
      <c r="AE87" s="2079"/>
      <c r="AG87" s="103"/>
    </row>
    <row r="88" spans="1:43" ht="20.25" customHeight="1">
      <c r="C88" s="2043"/>
      <c r="D88" s="334"/>
      <c r="E88" s="2090"/>
      <c r="F88" s="2091"/>
      <c r="G88" s="2091"/>
      <c r="H88" s="2091"/>
      <c r="I88" s="2049" t="s">
        <v>358</v>
      </c>
      <c r="J88" s="2049"/>
      <c r="K88" s="2050"/>
      <c r="L88" s="1977"/>
      <c r="M88" s="1978"/>
      <c r="N88" s="1978"/>
      <c r="O88" s="1979"/>
      <c r="P88" s="2092"/>
      <c r="Q88" s="2093"/>
      <c r="R88" s="2092"/>
      <c r="S88" s="2093"/>
      <c r="T88" s="2008">
        <f>L88*P88*R88</f>
        <v>0</v>
      </c>
      <c r="U88" s="2009"/>
      <c r="V88" s="2009"/>
      <c r="W88" s="2009"/>
      <c r="X88" s="2010"/>
      <c r="Y88" s="2077"/>
      <c r="Z88" s="2078"/>
      <c r="AA88" s="2078"/>
      <c r="AB88" s="2078"/>
      <c r="AC88" s="2078"/>
      <c r="AD88" s="2078"/>
      <c r="AE88" s="2079"/>
      <c r="AG88" s="103"/>
    </row>
    <row r="89" spans="1:43" ht="20.25" customHeight="1">
      <c r="C89" s="2043"/>
      <c r="D89" s="2104" t="s">
        <v>136</v>
      </c>
      <c r="E89" s="2107" t="s">
        <v>137</v>
      </c>
      <c r="F89" s="2108"/>
      <c r="G89" s="2108"/>
      <c r="H89" s="2108"/>
      <c r="I89" s="2108"/>
      <c r="J89" s="2108"/>
      <c r="K89" s="2109"/>
      <c r="L89" s="2032"/>
      <c r="M89" s="2033"/>
      <c r="N89" s="2033"/>
      <c r="O89" s="2034"/>
      <c r="P89" s="2085">
        <f>+X26</f>
        <v>0</v>
      </c>
      <c r="Q89" s="2086"/>
      <c r="R89" s="2085">
        <v>1</v>
      </c>
      <c r="S89" s="2086"/>
      <c r="T89" s="2037">
        <f t="shared" ref="T89:T95" si="14">L89*P89*R89</f>
        <v>0</v>
      </c>
      <c r="U89" s="2038"/>
      <c r="V89" s="2038"/>
      <c r="W89" s="2038"/>
      <c r="X89" s="2038"/>
      <c r="Y89" s="2087"/>
      <c r="Z89" s="2088"/>
      <c r="AA89" s="2088"/>
      <c r="AB89" s="2088"/>
      <c r="AC89" s="2088"/>
      <c r="AD89" s="2088"/>
      <c r="AE89" s="2089"/>
    </row>
    <row r="90" spans="1:43" ht="20.25" customHeight="1">
      <c r="C90" s="2043"/>
      <c r="D90" s="2105"/>
      <c r="E90" s="2082" t="s">
        <v>138</v>
      </c>
      <c r="F90" s="2083"/>
      <c r="G90" s="2083"/>
      <c r="H90" s="2083"/>
      <c r="I90" s="2083"/>
      <c r="J90" s="2083"/>
      <c r="K90" s="2084"/>
      <c r="L90" s="2003"/>
      <c r="M90" s="2004"/>
      <c r="N90" s="2004"/>
      <c r="O90" s="2005"/>
      <c r="P90" s="2075">
        <f>+U26</f>
        <v>0</v>
      </c>
      <c r="Q90" s="2076"/>
      <c r="R90" s="2075">
        <v>1</v>
      </c>
      <c r="S90" s="2076"/>
      <c r="T90" s="2008">
        <f t="shared" si="14"/>
        <v>0</v>
      </c>
      <c r="U90" s="2009"/>
      <c r="V90" s="2009"/>
      <c r="W90" s="2009"/>
      <c r="X90" s="2010"/>
      <c r="Y90" s="2077"/>
      <c r="Z90" s="2078"/>
      <c r="AA90" s="2078"/>
      <c r="AB90" s="2078"/>
      <c r="AC90" s="2078"/>
      <c r="AD90" s="2078"/>
      <c r="AE90" s="2079"/>
    </row>
    <row r="91" spans="1:43" ht="20.25" customHeight="1">
      <c r="C91" s="2043"/>
      <c r="D91" s="2105"/>
      <c r="E91" s="2082" t="s">
        <v>139</v>
      </c>
      <c r="F91" s="2083"/>
      <c r="G91" s="2083"/>
      <c r="H91" s="2083"/>
      <c r="I91" s="2083"/>
      <c r="J91" s="2083"/>
      <c r="K91" s="2084"/>
      <c r="L91" s="2003"/>
      <c r="M91" s="2004"/>
      <c r="N91" s="2004"/>
      <c r="O91" s="2005"/>
      <c r="P91" s="2075">
        <f>+X26</f>
        <v>0</v>
      </c>
      <c r="Q91" s="2076"/>
      <c r="R91" s="2075">
        <v>1</v>
      </c>
      <c r="S91" s="2076"/>
      <c r="T91" s="2008">
        <f t="shared" si="14"/>
        <v>0</v>
      </c>
      <c r="U91" s="2009"/>
      <c r="V91" s="2009"/>
      <c r="W91" s="2009"/>
      <c r="X91" s="2010"/>
      <c r="Y91" s="2077"/>
      <c r="Z91" s="2078"/>
      <c r="AA91" s="2078"/>
      <c r="AB91" s="2078"/>
      <c r="AC91" s="2078"/>
      <c r="AD91" s="2078"/>
      <c r="AE91" s="2079"/>
    </row>
    <row r="92" spans="1:43" ht="20.25" customHeight="1">
      <c r="C92" s="2043"/>
      <c r="D92" s="2105"/>
      <c r="E92" s="2082" t="s">
        <v>468</v>
      </c>
      <c r="F92" s="2083"/>
      <c r="G92" s="2083"/>
      <c r="H92" s="2083"/>
      <c r="I92" s="2083"/>
      <c r="J92" s="2083"/>
      <c r="K92" s="2084"/>
      <c r="L92" s="2003"/>
      <c r="M92" s="2004"/>
      <c r="N92" s="2004"/>
      <c r="O92" s="2005"/>
      <c r="P92" s="2075">
        <f>+U26</f>
        <v>0</v>
      </c>
      <c r="Q92" s="2076"/>
      <c r="R92" s="2075">
        <v>1</v>
      </c>
      <c r="S92" s="2076"/>
      <c r="T92" s="2008">
        <f t="shared" si="14"/>
        <v>0</v>
      </c>
      <c r="U92" s="2009"/>
      <c r="V92" s="2009"/>
      <c r="W92" s="2009"/>
      <c r="X92" s="2010"/>
      <c r="Y92" s="2077"/>
      <c r="Z92" s="2078"/>
      <c r="AA92" s="2078"/>
      <c r="AB92" s="2078"/>
      <c r="AC92" s="2078"/>
      <c r="AD92" s="2078"/>
      <c r="AE92" s="2079"/>
    </row>
    <row r="93" spans="1:43" ht="20.25" customHeight="1">
      <c r="C93" s="2043"/>
      <c r="D93" s="2105"/>
      <c r="E93" s="2072" t="s">
        <v>469</v>
      </c>
      <c r="F93" s="2073"/>
      <c r="G93" s="2073"/>
      <c r="H93" s="2073"/>
      <c r="I93" s="2073"/>
      <c r="J93" s="2073"/>
      <c r="K93" s="2074"/>
      <c r="L93" s="2003"/>
      <c r="M93" s="2004"/>
      <c r="N93" s="2004"/>
      <c r="O93" s="2005"/>
      <c r="P93" s="2075">
        <f>+X26</f>
        <v>0</v>
      </c>
      <c r="Q93" s="2076"/>
      <c r="R93" s="2075">
        <v>1</v>
      </c>
      <c r="S93" s="2076"/>
      <c r="T93" s="2008">
        <f t="shared" si="14"/>
        <v>0</v>
      </c>
      <c r="U93" s="2009"/>
      <c r="V93" s="2009"/>
      <c r="W93" s="2009"/>
      <c r="X93" s="2010"/>
      <c r="Y93" s="2077"/>
      <c r="Z93" s="2078"/>
      <c r="AA93" s="2078"/>
      <c r="AB93" s="2078"/>
      <c r="AC93" s="2078"/>
      <c r="AD93" s="2078"/>
      <c r="AE93" s="2079"/>
    </row>
    <row r="94" spans="1:43" ht="20.25" customHeight="1">
      <c r="C94" s="2043"/>
      <c r="D94" s="2105"/>
      <c r="E94" s="2072" t="s">
        <v>692</v>
      </c>
      <c r="F94" s="2073"/>
      <c r="G94" s="2073"/>
      <c r="H94" s="2073"/>
      <c r="I94" s="2073"/>
      <c r="J94" s="2073"/>
      <c r="K94" s="2074"/>
      <c r="L94" s="2003"/>
      <c r="M94" s="2004"/>
      <c r="N94" s="2004"/>
      <c r="O94" s="2005"/>
      <c r="P94" s="2080"/>
      <c r="Q94" s="2081"/>
      <c r="R94" s="2080"/>
      <c r="S94" s="2081"/>
      <c r="T94" s="2008">
        <f t="shared" si="14"/>
        <v>0</v>
      </c>
      <c r="U94" s="2009"/>
      <c r="V94" s="2009"/>
      <c r="W94" s="2009"/>
      <c r="X94" s="2010"/>
      <c r="Y94" s="2077"/>
      <c r="Z94" s="2078"/>
      <c r="AA94" s="2078"/>
      <c r="AB94" s="2078"/>
      <c r="AC94" s="2078"/>
      <c r="AD94" s="2078"/>
      <c r="AE94" s="2079"/>
    </row>
    <row r="95" spans="1:43" ht="20.25" customHeight="1" thickBot="1">
      <c r="C95" s="2043"/>
      <c r="D95" s="2106"/>
      <c r="E95" s="2054"/>
      <c r="F95" s="2055"/>
      <c r="G95" s="2055"/>
      <c r="H95" s="2055"/>
      <c r="I95" s="2055"/>
      <c r="J95" s="2055"/>
      <c r="K95" s="2056"/>
      <c r="L95" s="2057"/>
      <c r="M95" s="2058"/>
      <c r="N95" s="2058"/>
      <c r="O95" s="2059"/>
      <c r="P95" s="2060"/>
      <c r="Q95" s="2061"/>
      <c r="R95" s="2060"/>
      <c r="S95" s="2061"/>
      <c r="T95" s="2062">
        <f t="shared" si="14"/>
        <v>0</v>
      </c>
      <c r="U95" s="2063"/>
      <c r="V95" s="2063"/>
      <c r="W95" s="2063"/>
      <c r="X95" s="2063"/>
      <c r="Y95" s="2064"/>
      <c r="Z95" s="2065"/>
      <c r="AA95" s="2065"/>
      <c r="AB95" s="2065"/>
      <c r="AC95" s="2065"/>
      <c r="AD95" s="2065"/>
      <c r="AE95" s="2066"/>
    </row>
    <row r="96" spans="1:43" ht="20.25" customHeight="1" thickTop="1">
      <c r="C96" s="2044"/>
      <c r="D96" s="1991" t="s">
        <v>15</v>
      </c>
      <c r="E96" s="1992"/>
      <c r="F96" s="1992"/>
      <c r="G96" s="1992"/>
      <c r="H96" s="1992"/>
      <c r="I96" s="1992"/>
      <c r="J96" s="1992"/>
      <c r="K96" s="1993"/>
      <c r="L96" s="1994"/>
      <c r="M96" s="1995"/>
      <c r="N96" s="1995"/>
      <c r="O96" s="1996"/>
      <c r="P96" s="1994"/>
      <c r="Q96" s="1996"/>
      <c r="R96" s="1994"/>
      <c r="S96" s="1996"/>
      <c r="T96" s="2067">
        <f>SUM(T79:X95)</f>
        <v>0</v>
      </c>
      <c r="U96" s="2068"/>
      <c r="V96" s="2068"/>
      <c r="W96" s="2068"/>
      <c r="X96" s="2068"/>
      <c r="Y96" s="2069"/>
      <c r="Z96" s="2070"/>
      <c r="AA96" s="2070"/>
      <c r="AB96" s="2070"/>
      <c r="AC96" s="2070"/>
      <c r="AD96" s="2070"/>
      <c r="AE96" s="2071"/>
    </row>
    <row r="97" spans="1:48" s="597" customFormat="1" ht="20.25" customHeight="1">
      <c r="B97" s="598"/>
      <c r="C97" s="599" t="s">
        <v>690</v>
      </c>
      <c r="D97" s="598"/>
      <c r="E97" s="598"/>
      <c r="F97" s="598"/>
      <c r="G97" s="598"/>
      <c r="H97" s="598"/>
      <c r="I97" s="598"/>
      <c r="J97" s="598"/>
      <c r="K97" s="598"/>
      <c r="L97" s="600"/>
      <c r="M97" s="600"/>
      <c r="N97" s="600"/>
      <c r="O97" s="598"/>
      <c r="P97" s="600"/>
      <c r="Q97" s="600"/>
      <c r="R97" s="600"/>
      <c r="S97" s="600"/>
      <c r="AF97" s="601"/>
      <c r="AG97" s="602"/>
      <c r="AI97" s="600"/>
      <c r="AJ97" s="600"/>
      <c r="AK97" s="600"/>
      <c r="AL97" s="600"/>
      <c r="AM97" s="600"/>
      <c r="AN97" s="600"/>
      <c r="AO97" s="600"/>
      <c r="AP97" s="600"/>
      <c r="AQ97" s="600"/>
      <c r="AR97" s="600"/>
      <c r="AS97" s="600"/>
      <c r="AT97" s="600"/>
      <c r="AU97" s="600"/>
      <c r="AV97" s="600"/>
    </row>
    <row r="98" spans="1:48" ht="20.25" customHeight="1">
      <c r="B98" s="105"/>
      <c r="C98" s="105"/>
      <c r="D98" s="105"/>
      <c r="E98" s="105"/>
      <c r="F98" s="105"/>
      <c r="G98" s="105"/>
      <c r="H98" s="105"/>
      <c r="I98" s="105"/>
      <c r="J98" s="105"/>
      <c r="K98" s="105"/>
      <c r="L98" s="107"/>
      <c r="M98" s="107"/>
      <c r="N98" s="107"/>
      <c r="O98" s="105"/>
      <c r="P98" s="107"/>
      <c r="Q98" s="85"/>
      <c r="R98" s="107"/>
      <c r="S98" s="85"/>
    </row>
    <row r="99" spans="1:48" ht="20.25" customHeight="1">
      <c r="C99" s="2042" t="s">
        <v>140</v>
      </c>
      <c r="D99" s="2023" t="s">
        <v>125</v>
      </c>
      <c r="E99" s="2024"/>
      <c r="F99" s="2024"/>
      <c r="G99" s="2024"/>
      <c r="H99" s="2024"/>
      <c r="I99" s="2024"/>
      <c r="J99" s="2024"/>
      <c r="K99" s="2025"/>
      <c r="L99" s="2045" t="s">
        <v>126</v>
      </c>
      <c r="M99" s="2046"/>
      <c r="N99" s="2046"/>
      <c r="O99" s="2047"/>
      <c r="P99" s="2023" t="s">
        <v>127</v>
      </c>
      <c r="Q99" s="2025"/>
      <c r="R99" s="2023" t="s">
        <v>159</v>
      </c>
      <c r="S99" s="2025"/>
      <c r="T99" s="2045" t="s">
        <v>20</v>
      </c>
      <c r="U99" s="2046"/>
      <c r="V99" s="2046"/>
      <c r="W99" s="2046"/>
      <c r="X99" s="2047"/>
      <c r="Y99" s="2023" t="s">
        <v>470</v>
      </c>
      <c r="Z99" s="2024"/>
      <c r="AA99" s="2024"/>
      <c r="AB99" s="2024"/>
      <c r="AC99" s="2024"/>
      <c r="AD99" s="2024"/>
      <c r="AE99" s="2025"/>
    </row>
    <row r="100" spans="1:48" ht="20.25" customHeight="1">
      <c r="C100" s="2043"/>
      <c r="D100" s="2026" t="s">
        <v>141</v>
      </c>
      <c r="E100" s="2029" t="s">
        <v>142</v>
      </c>
      <c r="F100" s="2030"/>
      <c r="G100" s="2030"/>
      <c r="H100" s="2030"/>
      <c r="I100" s="2030"/>
      <c r="J100" s="2030"/>
      <c r="K100" s="2031"/>
      <c r="L100" s="2032"/>
      <c r="M100" s="2033"/>
      <c r="N100" s="2033"/>
      <c r="O100" s="2034"/>
      <c r="P100" s="2035"/>
      <c r="Q100" s="2036"/>
      <c r="R100" s="2035"/>
      <c r="S100" s="2036"/>
      <c r="T100" s="2037">
        <f t="shared" ref="T100:T114" si="15">L100*P100*R100</f>
        <v>0</v>
      </c>
      <c r="U100" s="2038"/>
      <c r="V100" s="2038"/>
      <c r="W100" s="2038"/>
      <c r="X100" s="2038"/>
      <c r="Y100" s="2039"/>
      <c r="Z100" s="2040"/>
      <c r="AA100" s="2040"/>
      <c r="AB100" s="2040"/>
      <c r="AC100" s="2040"/>
      <c r="AD100" s="2040"/>
      <c r="AE100" s="2041"/>
    </row>
    <row r="101" spans="1:48" ht="20.25" customHeight="1">
      <c r="C101" s="2043"/>
      <c r="D101" s="2027"/>
      <c r="E101" s="2000" t="s">
        <v>143</v>
      </c>
      <c r="F101" s="2001"/>
      <c r="G101" s="2001"/>
      <c r="H101" s="2001"/>
      <c r="I101" s="2001"/>
      <c r="J101" s="2001"/>
      <c r="K101" s="2002"/>
      <c r="L101" s="2003"/>
      <c r="M101" s="2004"/>
      <c r="N101" s="2004"/>
      <c r="O101" s="2005"/>
      <c r="P101" s="2006"/>
      <c r="Q101" s="2007"/>
      <c r="R101" s="2006"/>
      <c r="S101" s="2007"/>
      <c r="T101" s="2008">
        <f t="shared" si="15"/>
        <v>0</v>
      </c>
      <c r="U101" s="2009"/>
      <c r="V101" s="2009"/>
      <c r="W101" s="2009"/>
      <c r="X101" s="2010"/>
      <c r="Y101" s="2011"/>
      <c r="Z101" s="2012"/>
      <c r="AA101" s="2012"/>
      <c r="AB101" s="2012"/>
      <c r="AC101" s="2012"/>
      <c r="AD101" s="2012"/>
      <c r="AE101" s="2013"/>
    </row>
    <row r="102" spans="1:48" ht="20.25" customHeight="1">
      <c r="C102" s="2043"/>
      <c r="D102" s="2027"/>
      <c r="E102" s="2000" t="s">
        <v>144</v>
      </c>
      <c r="F102" s="2001"/>
      <c r="G102" s="2001"/>
      <c r="H102" s="2001"/>
      <c r="I102" s="2001"/>
      <c r="J102" s="2001"/>
      <c r="K102" s="2002"/>
      <c r="L102" s="2003"/>
      <c r="M102" s="2004"/>
      <c r="N102" s="2004"/>
      <c r="O102" s="2005"/>
      <c r="P102" s="2006"/>
      <c r="Q102" s="2007"/>
      <c r="R102" s="2006"/>
      <c r="S102" s="2007"/>
      <c r="T102" s="2008">
        <f t="shared" si="15"/>
        <v>0</v>
      </c>
      <c r="U102" s="2009"/>
      <c r="V102" s="2009"/>
      <c r="W102" s="2009"/>
      <c r="X102" s="2010"/>
      <c r="Y102" s="2011"/>
      <c r="Z102" s="2012"/>
      <c r="AA102" s="2012"/>
      <c r="AB102" s="2012"/>
      <c r="AC102" s="2012"/>
      <c r="AD102" s="2012"/>
      <c r="AE102" s="2013"/>
    </row>
    <row r="103" spans="1:48" ht="20.25" customHeight="1">
      <c r="C103" s="2043"/>
      <c r="D103" s="2027"/>
      <c r="E103" s="2048" t="s">
        <v>66</v>
      </c>
      <c r="F103" s="2049"/>
      <c r="G103" s="2049"/>
      <c r="H103" s="2049"/>
      <c r="I103" s="2049"/>
      <c r="J103" s="2049"/>
      <c r="K103" s="2050"/>
      <c r="L103" s="2003"/>
      <c r="M103" s="2004"/>
      <c r="N103" s="2004"/>
      <c r="O103" s="2005"/>
      <c r="P103" s="2006"/>
      <c r="Q103" s="2007"/>
      <c r="R103" s="2006"/>
      <c r="S103" s="2007"/>
      <c r="T103" s="2008">
        <f t="shared" si="15"/>
        <v>0</v>
      </c>
      <c r="U103" s="2009"/>
      <c r="V103" s="2009"/>
      <c r="W103" s="2009"/>
      <c r="X103" s="2010"/>
      <c r="Y103" s="2011"/>
      <c r="Z103" s="2012"/>
      <c r="AA103" s="2012"/>
      <c r="AB103" s="2012"/>
      <c r="AC103" s="2012"/>
      <c r="AD103" s="2012"/>
      <c r="AE103" s="2013"/>
    </row>
    <row r="104" spans="1:48" ht="20.25" customHeight="1">
      <c r="A104" s="74"/>
      <c r="C104" s="2043"/>
      <c r="D104" s="2027"/>
      <c r="E104" s="2000" t="s">
        <v>145</v>
      </c>
      <c r="F104" s="2001"/>
      <c r="G104" s="2001"/>
      <c r="H104" s="2001"/>
      <c r="I104" s="2001"/>
      <c r="J104" s="2001"/>
      <c r="K104" s="2002"/>
      <c r="L104" s="2003"/>
      <c r="M104" s="2004"/>
      <c r="N104" s="2004"/>
      <c r="O104" s="2005"/>
      <c r="P104" s="2006"/>
      <c r="Q104" s="2007"/>
      <c r="R104" s="2006"/>
      <c r="S104" s="2007"/>
      <c r="T104" s="2008">
        <f t="shared" si="15"/>
        <v>0</v>
      </c>
      <c r="U104" s="2009"/>
      <c r="V104" s="2009"/>
      <c r="W104" s="2009"/>
      <c r="X104" s="2010"/>
      <c r="Y104" s="2011"/>
      <c r="Z104" s="2012"/>
      <c r="AA104" s="2012"/>
      <c r="AB104" s="2012"/>
      <c r="AC104" s="2012"/>
      <c r="AD104" s="2012"/>
      <c r="AE104" s="2013"/>
    </row>
    <row r="105" spans="1:48" ht="20.25" customHeight="1">
      <c r="A105" s="74"/>
      <c r="C105" s="2043"/>
      <c r="D105" s="2027"/>
      <c r="E105" s="2000" t="s">
        <v>146</v>
      </c>
      <c r="F105" s="2001"/>
      <c r="G105" s="2001"/>
      <c r="H105" s="2001"/>
      <c r="I105" s="2001"/>
      <c r="J105" s="2001"/>
      <c r="K105" s="2002"/>
      <c r="L105" s="2003"/>
      <c r="M105" s="2004"/>
      <c r="N105" s="2004"/>
      <c r="O105" s="2005"/>
      <c r="P105" s="2006"/>
      <c r="Q105" s="2007"/>
      <c r="R105" s="2006"/>
      <c r="S105" s="2007"/>
      <c r="T105" s="2008">
        <f t="shared" si="15"/>
        <v>0</v>
      </c>
      <c r="U105" s="2009"/>
      <c r="V105" s="2009"/>
      <c r="W105" s="2009"/>
      <c r="X105" s="2010"/>
      <c r="Y105" s="2011"/>
      <c r="Z105" s="2012"/>
      <c r="AA105" s="2012"/>
      <c r="AB105" s="2012"/>
      <c r="AC105" s="2012"/>
      <c r="AD105" s="2012"/>
      <c r="AE105" s="2013"/>
    </row>
    <row r="106" spans="1:48" ht="20.25" customHeight="1">
      <c r="C106" s="2043"/>
      <c r="D106" s="2028"/>
      <c r="E106" s="2017" t="s">
        <v>147</v>
      </c>
      <c r="F106" s="2018"/>
      <c r="G106" s="2018"/>
      <c r="H106" s="2018"/>
      <c r="I106" s="2018"/>
      <c r="J106" s="2018"/>
      <c r="K106" s="2019"/>
      <c r="L106" s="1977"/>
      <c r="M106" s="1978"/>
      <c r="N106" s="1978"/>
      <c r="O106" s="1979"/>
      <c r="P106" s="1980"/>
      <c r="Q106" s="1981"/>
      <c r="R106" s="1980"/>
      <c r="S106" s="1981"/>
      <c r="T106" s="1982">
        <f t="shared" si="15"/>
        <v>0</v>
      </c>
      <c r="U106" s="1983"/>
      <c r="V106" s="1983"/>
      <c r="W106" s="1983"/>
      <c r="X106" s="1983"/>
      <c r="Y106" s="2020"/>
      <c r="Z106" s="2021"/>
      <c r="AA106" s="2021"/>
      <c r="AB106" s="2021"/>
      <c r="AC106" s="2021"/>
      <c r="AD106" s="2021"/>
      <c r="AE106" s="2022"/>
    </row>
    <row r="107" spans="1:48" ht="20.25" customHeight="1">
      <c r="C107" s="2043"/>
      <c r="D107" s="2051" t="s">
        <v>148</v>
      </c>
      <c r="E107" s="2029" t="s">
        <v>149</v>
      </c>
      <c r="F107" s="2030"/>
      <c r="G107" s="2030"/>
      <c r="H107" s="2030"/>
      <c r="I107" s="2030"/>
      <c r="J107" s="2030"/>
      <c r="K107" s="2031"/>
      <c r="L107" s="2032"/>
      <c r="M107" s="2033"/>
      <c r="N107" s="2033"/>
      <c r="O107" s="2034"/>
      <c r="P107" s="2035"/>
      <c r="Q107" s="2036"/>
      <c r="R107" s="2035"/>
      <c r="S107" s="2036"/>
      <c r="T107" s="2037">
        <f t="shared" si="15"/>
        <v>0</v>
      </c>
      <c r="U107" s="2038"/>
      <c r="V107" s="2038"/>
      <c r="W107" s="2038"/>
      <c r="X107" s="2038"/>
      <c r="Y107" s="2014"/>
      <c r="Z107" s="2015"/>
      <c r="AA107" s="2015"/>
      <c r="AB107" s="2015"/>
      <c r="AC107" s="2015"/>
      <c r="AD107" s="2015"/>
      <c r="AE107" s="2016"/>
    </row>
    <row r="108" spans="1:48" ht="20.25" customHeight="1">
      <c r="C108" s="2043"/>
      <c r="D108" s="2052"/>
      <c r="E108" s="2000" t="s">
        <v>150</v>
      </c>
      <c r="F108" s="2001"/>
      <c r="G108" s="2001"/>
      <c r="H108" s="2001"/>
      <c r="I108" s="2001"/>
      <c r="J108" s="2001"/>
      <c r="K108" s="2002"/>
      <c r="L108" s="2003"/>
      <c r="M108" s="2004"/>
      <c r="N108" s="2004"/>
      <c r="O108" s="2005"/>
      <c r="P108" s="2006"/>
      <c r="Q108" s="2007"/>
      <c r="R108" s="2006"/>
      <c r="S108" s="2007"/>
      <c r="T108" s="2008">
        <f t="shared" si="15"/>
        <v>0</v>
      </c>
      <c r="U108" s="2009"/>
      <c r="V108" s="2009"/>
      <c r="W108" s="2009"/>
      <c r="X108" s="2010"/>
      <c r="Y108" s="2011"/>
      <c r="Z108" s="2012"/>
      <c r="AA108" s="2012"/>
      <c r="AB108" s="2012"/>
      <c r="AC108" s="2012"/>
      <c r="AD108" s="2012"/>
      <c r="AE108" s="2013"/>
    </row>
    <row r="109" spans="1:48" ht="20.25" customHeight="1">
      <c r="C109" s="2043"/>
      <c r="D109" s="2052"/>
      <c r="E109" s="2000" t="s">
        <v>151</v>
      </c>
      <c r="F109" s="2001"/>
      <c r="G109" s="2001"/>
      <c r="H109" s="2001"/>
      <c r="I109" s="2001"/>
      <c r="J109" s="2001"/>
      <c r="K109" s="2002"/>
      <c r="L109" s="2003"/>
      <c r="M109" s="2004"/>
      <c r="N109" s="2004"/>
      <c r="O109" s="2005"/>
      <c r="P109" s="2006"/>
      <c r="Q109" s="2007"/>
      <c r="R109" s="2006"/>
      <c r="S109" s="2007"/>
      <c r="T109" s="2008">
        <f t="shared" si="15"/>
        <v>0</v>
      </c>
      <c r="U109" s="2009"/>
      <c r="V109" s="2009"/>
      <c r="W109" s="2009"/>
      <c r="X109" s="2010"/>
      <c r="Y109" s="2011"/>
      <c r="Z109" s="2012"/>
      <c r="AA109" s="2012"/>
      <c r="AB109" s="2012"/>
      <c r="AC109" s="2012"/>
      <c r="AD109" s="2012"/>
      <c r="AE109" s="2013"/>
    </row>
    <row r="110" spans="1:48" ht="20.25" customHeight="1">
      <c r="C110" s="2043"/>
      <c r="D110" s="2052"/>
      <c r="E110" s="2000" t="s">
        <v>152</v>
      </c>
      <c r="F110" s="2001"/>
      <c r="G110" s="2001"/>
      <c r="H110" s="2001"/>
      <c r="I110" s="2001"/>
      <c r="J110" s="2001"/>
      <c r="K110" s="2002"/>
      <c r="L110" s="2003"/>
      <c r="M110" s="2004"/>
      <c r="N110" s="2004"/>
      <c r="O110" s="2005"/>
      <c r="P110" s="2006"/>
      <c r="Q110" s="2007"/>
      <c r="R110" s="2006"/>
      <c r="S110" s="2007"/>
      <c r="T110" s="2008">
        <f t="shared" si="15"/>
        <v>0</v>
      </c>
      <c r="U110" s="2009"/>
      <c r="V110" s="2009"/>
      <c r="W110" s="2009"/>
      <c r="X110" s="2010"/>
      <c r="Y110" s="2011"/>
      <c r="Z110" s="2012"/>
      <c r="AA110" s="2012"/>
      <c r="AB110" s="2012"/>
      <c r="AC110" s="2012"/>
      <c r="AD110" s="2012"/>
      <c r="AE110" s="2013"/>
    </row>
    <row r="111" spans="1:48" ht="20.25" customHeight="1">
      <c r="C111" s="2043"/>
      <c r="D111" s="2052"/>
      <c r="E111" s="2000" t="s">
        <v>153</v>
      </c>
      <c r="F111" s="2001"/>
      <c r="G111" s="2001"/>
      <c r="H111" s="2001"/>
      <c r="I111" s="2001"/>
      <c r="J111" s="2001"/>
      <c r="K111" s="2002"/>
      <c r="L111" s="2003"/>
      <c r="M111" s="2004"/>
      <c r="N111" s="2004"/>
      <c r="O111" s="2005"/>
      <c r="P111" s="2006"/>
      <c r="Q111" s="2007"/>
      <c r="R111" s="2006"/>
      <c r="S111" s="2007"/>
      <c r="T111" s="2008">
        <f t="shared" si="15"/>
        <v>0</v>
      </c>
      <c r="U111" s="2009"/>
      <c r="V111" s="2009"/>
      <c r="W111" s="2009"/>
      <c r="X111" s="2010"/>
      <c r="Y111" s="2011"/>
      <c r="Z111" s="2012"/>
      <c r="AA111" s="2012"/>
      <c r="AB111" s="2012"/>
      <c r="AC111" s="2012"/>
      <c r="AD111" s="2012"/>
      <c r="AE111" s="2013"/>
    </row>
    <row r="112" spans="1:48" ht="20.25" customHeight="1">
      <c r="C112" s="2043"/>
      <c r="D112" s="2052"/>
      <c r="E112" s="2000" t="s">
        <v>154</v>
      </c>
      <c r="F112" s="2001"/>
      <c r="G112" s="2001"/>
      <c r="H112" s="2001"/>
      <c r="I112" s="2001"/>
      <c r="J112" s="2001"/>
      <c r="K112" s="2002"/>
      <c r="L112" s="2003"/>
      <c r="M112" s="2004"/>
      <c r="N112" s="2004"/>
      <c r="O112" s="2005"/>
      <c r="P112" s="2006"/>
      <c r="Q112" s="2007"/>
      <c r="R112" s="2006"/>
      <c r="S112" s="2007"/>
      <c r="T112" s="2008">
        <f t="shared" si="15"/>
        <v>0</v>
      </c>
      <c r="U112" s="2009"/>
      <c r="V112" s="2009"/>
      <c r="W112" s="2009"/>
      <c r="X112" s="2010"/>
      <c r="Y112" s="2011"/>
      <c r="Z112" s="2012"/>
      <c r="AA112" s="2012"/>
      <c r="AB112" s="2012"/>
      <c r="AC112" s="2012"/>
      <c r="AD112" s="2012"/>
      <c r="AE112" s="2013"/>
    </row>
    <row r="113" spans="2:31" ht="20.25" customHeight="1">
      <c r="C113" s="2043"/>
      <c r="D113" s="2052"/>
      <c r="E113" s="2000" t="s">
        <v>155</v>
      </c>
      <c r="F113" s="2001"/>
      <c r="G113" s="2001"/>
      <c r="H113" s="2001"/>
      <c r="I113" s="2001"/>
      <c r="J113" s="2001"/>
      <c r="K113" s="2002"/>
      <c r="L113" s="2003"/>
      <c r="M113" s="2004"/>
      <c r="N113" s="2004"/>
      <c r="O113" s="2005"/>
      <c r="P113" s="2006"/>
      <c r="Q113" s="2007"/>
      <c r="R113" s="2006"/>
      <c r="S113" s="2007"/>
      <c r="T113" s="2008">
        <f t="shared" si="15"/>
        <v>0</v>
      </c>
      <c r="U113" s="2009"/>
      <c r="V113" s="2009"/>
      <c r="W113" s="2009"/>
      <c r="X113" s="2010"/>
      <c r="Y113" s="2011"/>
      <c r="Z113" s="2012"/>
      <c r="AA113" s="2012"/>
      <c r="AB113" s="2012"/>
      <c r="AC113" s="2012"/>
      <c r="AD113" s="2012"/>
      <c r="AE113" s="2013"/>
    </row>
    <row r="114" spans="2:31" ht="20.25" customHeight="1" thickBot="1">
      <c r="C114" s="2043"/>
      <c r="D114" s="2053"/>
      <c r="E114" s="1974" t="s">
        <v>156</v>
      </c>
      <c r="F114" s="1975"/>
      <c r="G114" s="1975"/>
      <c r="H114" s="1975"/>
      <c r="I114" s="1975"/>
      <c r="J114" s="1975"/>
      <c r="K114" s="1976"/>
      <c r="L114" s="1977"/>
      <c r="M114" s="1978"/>
      <c r="N114" s="1978"/>
      <c r="O114" s="1979"/>
      <c r="P114" s="1980"/>
      <c r="Q114" s="1981"/>
      <c r="R114" s="1980"/>
      <c r="S114" s="1981"/>
      <c r="T114" s="1982">
        <f t="shared" si="15"/>
        <v>0</v>
      </c>
      <c r="U114" s="1983"/>
      <c r="V114" s="1983"/>
      <c r="W114" s="1983"/>
      <c r="X114" s="1983"/>
      <c r="Y114" s="1984"/>
      <c r="Z114" s="1985"/>
      <c r="AA114" s="1985"/>
      <c r="AB114" s="1985"/>
      <c r="AC114" s="1985"/>
      <c r="AD114" s="1985"/>
      <c r="AE114" s="1986"/>
    </row>
    <row r="115" spans="2:31" ht="20.25" customHeight="1" thickTop="1" thickBot="1">
      <c r="C115" s="2044"/>
      <c r="D115" s="1991" t="s">
        <v>17</v>
      </c>
      <c r="E115" s="1992"/>
      <c r="F115" s="1992"/>
      <c r="G115" s="1992"/>
      <c r="H115" s="1992"/>
      <c r="I115" s="1992"/>
      <c r="J115" s="1992"/>
      <c r="K115" s="1993"/>
      <c r="L115" s="1994"/>
      <c r="M115" s="1995"/>
      <c r="N115" s="1995"/>
      <c r="O115" s="1996"/>
      <c r="P115" s="1994"/>
      <c r="Q115" s="1996"/>
      <c r="R115" s="1994"/>
      <c r="S115" s="1996"/>
      <c r="T115" s="1997">
        <f>SUM(T100:X114)</f>
        <v>0</v>
      </c>
      <c r="U115" s="1998"/>
      <c r="V115" s="1998"/>
      <c r="W115" s="1998"/>
      <c r="X115" s="1999"/>
      <c r="Y115" s="1971"/>
      <c r="Z115" s="1972"/>
      <c r="AA115" s="1972"/>
      <c r="AB115" s="1972"/>
      <c r="AC115" s="1972"/>
      <c r="AD115" s="1972"/>
      <c r="AE115" s="1973"/>
    </row>
    <row r="116" spans="2:31" ht="27" customHeight="1" thickTop="1" thickBot="1">
      <c r="B116" s="114"/>
      <c r="C116" s="114"/>
      <c r="D116" s="1987" t="s">
        <v>16</v>
      </c>
      <c r="E116" s="1987"/>
      <c r="F116" s="1987"/>
      <c r="G116" s="1987"/>
      <c r="H116" s="1987"/>
      <c r="I116" s="1987"/>
      <c r="J116" s="1987"/>
      <c r="K116" s="1987"/>
      <c r="L116" s="134"/>
      <c r="M116" s="134"/>
      <c r="N116" s="134"/>
      <c r="O116" s="135"/>
      <c r="P116" s="134"/>
      <c r="Q116" s="134"/>
      <c r="R116" s="81"/>
      <c r="S116" s="136"/>
      <c r="T116" s="1988">
        <f>T96-T115</f>
        <v>0</v>
      </c>
      <c r="U116" s="1989"/>
      <c r="V116" s="1989"/>
      <c r="W116" s="1989"/>
      <c r="X116" s="1990"/>
    </row>
    <row r="117" spans="2:31" ht="20.25" customHeight="1" thickTop="1">
      <c r="J117" s="116"/>
      <c r="K117" s="116"/>
      <c r="L117" s="116"/>
      <c r="M117" s="116"/>
      <c r="N117" s="116"/>
      <c r="O117" s="116"/>
      <c r="P117" s="116"/>
      <c r="Q117" s="116"/>
      <c r="R117" s="116"/>
      <c r="S117" s="116"/>
      <c r="T117" s="117"/>
      <c r="U117" s="117"/>
      <c r="V117" s="117"/>
      <c r="W117" s="117"/>
      <c r="X117" s="118"/>
      <c r="Y117" s="118"/>
      <c r="Z117" s="118"/>
      <c r="AA117" s="118"/>
      <c r="AB117" s="118"/>
      <c r="AC117" s="118"/>
      <c r="AD117" s="118"/>
    </row>
    <row r="118" spans="2:31" ht="20.25" customHeight="1">
      <c r="J118" s="116"/>
      <c r="K118" s="116"/>
      <c r="L118" s="116"/>
      <c r="M118" s="116"/>
      <c r="N118" s="116"/>
      <c r="O118" s="116"/>
      <c r="P118" s="116"/>
      <c r="Q118" s="116"/>
      <c r="R118" s="116"/>
      <c r="S118" s="116"/>
      <c r="T118" s="117"/>
      <c r="U118" s="117"/>
      <c r="V118" s="117"/>
      <c r="W118" s="117"/>
      <c r="X118" s="118"/>
      <c r="Y118" s="118"/>
      <c r="Z118" s="118"/>
      <c r="AA118" s="118"/>
      <c r="AB118" s="118"/>
      <c r="AC118" s="118"/>
      <c r="AD118" s="118"/>
    </row>
    <row r="119" spans="2:31" ht="20.25" customHeight="1">
      <c r="J119" s="116"/>
      <c r="K119" s="116"/>
      <c r="L119" s="116"/>
      <c r="M119" s="116"/>
      <c r="N119" s="116"/>
      <c r="O119" s="116"/>
      <c r="P119" s="116"/>
      <c r="Q119" s="116"/>
      <c r="R119" s="116"/>
      <c r="S119" s="116"/>
      <c r="T119" s="116"/>
      <c r="U119" s="117"/>
      <c r="V119" s="117"/>
      <c r="W119" s="117"/>
      <c r="X119" s="117"/>
      <c r="Y119" s="118"/>
      <c r="Z119" s="118"/>
      <c r="AA119" s="118"/>
      <c r="AB119" s="118"/>
      <c r="AC119" s="118"/>
      <c r="AD119" s="118"/>
    </row>
  </sheetData>
  <mergeCells count="686">
    <mergeCell ref="J7:K7"/>
    <mergeCell ref="L7:M7"/>
    <mergeCell ref="N7:O7"/>
    <mergeCell ref="P7:Q7"/>
    <mergeCell ref="R7:S7"/>
    <mergeCell ref="T7:U7"/>
    <mergeCell ref="B2:AE2"/>
    <mergeCell ref="C5:AC5"/>
    <mergeCell ref="AD5:AD6"/>
    <mergeCell ref="AE5:AE6"/>
    <mergeCell ref="C6:E6"/>
    <mergeCell ref="F6:G6"/>
    <mergeCell ref="H6:I6"/>
    <mergeCell ref="J6:K6"/>
    <mergeCell ref="L6:M6"/>
    <mergeCell ref="N6:O6"/>
    <mergeCell ref="P6:Q6"/>
    <mergeCell ref="R6:S6"/>
    <mergeCell ref="T6:U6"/>
    <mergeCell ref="V6:W6"/>
    <mergeCell ref="X6:Y6"/>
    <mergeCell ref="Z6:AA6"/>
    <mergeCell ref="AB6:AC6"/>
    <mergeCell ref="N9:O9"/>
    <mergeCell ref="P9:Q9"/>
    <mergeCell ref="R9:S9"/>
    <mergeCell ref="T9:U9"/>
    <mergeCell ref="V7:W7"/>
    <mergeCell ref="X7:Y7"/>
    <mergeCell ref="Z7:AA7"/>
    <mergeCell ref="AB7:AC7"/>
    <mergeCell ref="C8:E8"/>
    <mergeCell ref="F8:G8"/>
    <mergeCell ref="H8:I8"/>
    <mergeCell ref="J8:K8"/>
    <mergeCell ref="L8:M8"/>
    <mergeCell ref="N8:O8"/>
    <mergeCell ref="P8:Q8"/>
    <mergeCell ref="R8:S8"/>
    <mergeCell ref="T8:U8"/>
    <mergeCell ref="V8:W8"/>
    <mergeCell ref="X8:Y8"/>
    <mergeCell ref="Z8:AA8"/>
    <mergeCell ref="AB8:AC8"/>
    <mergeCell ref="C7:E7"/>
    <mergeCell ref="F7:G7"/>
    <mergeCell ref="H7:I7"/>
    <mergeCell ref="R11:S11"/>
    <mergeCell ref="T11:U11"/>
    <mergeCell ref="V9:W9"/>
    <mergeCell ref="X9:Y9"/>
    <mergeCell ref="Z9:AA9"/>
    <mergeCell ref="AB9:AC9"/>
    <mergeCell ref="C10:E10"/>
    <mergeCell ref="F10:G10"/>
    <mergeCell ref="H10:I10"/>
    <mergeCell ref="J10:K10"/>
    <mergeCell ref="L10:M10"/>
    <mergeCell ref="N10:O10"/>
    <mergeCell ref="P10:Q10"/>
    <mergeCell ref="R10:S10"/>
    <mergeCell ref="T10:U10"/>
    <mergeCell ref="V10:W10"/>
    <mergeCell ref="X10:Y10"/>
    <mergeCell ref="Z10:AA10"/>
    <mergeCell ref="AB10:AC10"/>
    <mergeCell ref="C9:E9"/>
    <mergeCell ref="F9:G9"/>
    <mergeCell ref="H9:I9"/>
    <mergeCell ref="J9:K9"/>
    <mergeCell ref="L9:M9"/>
    <mergeCell ref="V11:W11"/>
    <mergeCell ref="X11:Y11"/>
    <mergeCell ref="Z11:AA11"/>
    <mergeCell ref="AB11:AC11"/>
    <mergeCell ref="C12:E12"/>
    <mergeCell ref="F12:G12"/>
    <mergeCell ref="H12:I12"/>
    <mergeCell ref="J12:K12"/>
    <mergeCell ref="L12:M12"/>
    <mergeCell ref="N12:O12"/>
    <mergeCell ref="P12:Q12"/>
    <mergeCell ref="R12:S12"/>
    <mergeCell ref="T12:U12"/>
    <mergeCell ref="V12:W12"/>
    <mergeCell ref="X12:Y12"/>
    <mergeCell ref="Z12:AA12"/>
    <mergeCell ref="AB12:AC12"/>
    <mergeCell ref="C11:E11"/>
    <mergeCell ref="F11:G11"/>
    <mergeCell ref="H11:I11"/>
    <mergeCell ref="J11:K11"/>
    <mergeCell ref="L11:M11"/>
    <mergeCell ref="N11:O11"/>
    <mergeCell ref="P11:Q11"/>
    <mergeCell ref="J16:K16"/>
    <mergeCell ref="L16:M16"/>
    <mergeCell ref="N16:O16"/>
    <mergeCell ref="P16:Q16"/>
    <mergeCell ref="R16:S16"/>
    <mergeCell ref="T16:U16"/>
    <mergeCell ref="C14:AC14"/>
    <mergeCell ref="AD14:AD15"/>
    <mergeCell ref="AE14:AE15"/>
    <mergeCell ref="C15:E15"/>
    <mergeCell ref="F15:G15"/>
    <mergeCell ref="H15:I15"/>
    <mergeCell ref="J15:K15"/>
    <mergeCell ref="L15:M15"/>
    <mergeCell ref="N15:O15"/>
    <mergeCell ref="P15:Q15"/>
    <mergeCell ref="R15:S15"/>
    <mergeCell ref="T15:U15"/>
    <mergeCell ref="V15:W15"/>
    <mergeCell ref="X15:Y15"/>
    <mergeCell ref="Z15:AA15"/>
    <mergeCell ref="AB15:AC15"/>
    <mergeCell ref="N18:O18"/>
    <mergeCell ref="P18:Q18"/>
    <mergeCell ref="R18:S18"/>
    <mergeCell ref="T18:U18"/>
    <mergeCell ref="V16:W16"/>
    <mergeCell ref="X16:Y16"/>
    <mergeCell ref="Z16:AA16"/>
    <mergeCell ref="AB16:AC16"/>
    <mergeCell ref="C17:E17"/>
    <mergeCell ref="F17:G17"/>
    <mergeCell ref="H17:I17"/>
    <mergeCell ref="J17:K17"/>
    <mergeCell ref="L17:M17"/>
    <mergeCell ref="N17:O17"/>
    <mergeCell ref="P17:Q17"/>
    <mergeCell ref="R17:S17"/>
    <mergeCell ref="T17:U17"/>
    <mergeCell ref="V17:W17"/>
    <mergeCell ref="X17:Y17"/>
    <mergeCell ref="Z17:AA17"/>
    <mergeCell ref="AB17:AC17"/>
    <mergeCell ref="C16:E16"/>
    <mergeCell ref="F16:G16"/>
    <mergeCell ref="H16:I16"/>
    <mergeCell ref="R20:S20"/>
    <mergeCell ref="T20:U20"/>
    <mergeCell ref="V18:W18"/>
    <mergeCell ref="X18:Y18"/>
    <mergeCell ref="Z18:AA18"/>
    <mergeCell ref="AB18:AC18"/>
    <mergeCell ref="C19:E19"/>
    <mergeCell ref="F19:G19"/>
    <mergeCell ref="H19:I19"/>
    <mergeCell ref="J19:K19"/>
    <mergeCell ref="L19:M19"/>
    <mergeCell ref="N19:O19"/>
    <mergeCell ref="P19:Q19"/>
    <mergeCell ref="R19:S19"/>
    <mergeCell ref="T19:U19"/>
    <mergeCell ref="V19:W19"/>
    <mergeCell ref="X19:Y19"/>
    <mergeCell ref="Z19:AA19"/>
    <mergeCell ref="AB19:AC19"/>
    <mergeCell ref="C18:E18"/>
    <mergeCell ref="F18:G18"/>
    <mergeCell ref="H18:I18"/>
    <mergeCell ref="J18:K18"/>
    <mergeCell ref="L18:M18"/>
    <mergeCell ref="V20:W20"/>
    <mergeCell ref="X20:Y20"/>
    <mergeCell ref="Z20:AA20"/>
    <mergeCell ref="AB20:AC20"/>
    <mergeCell ref="C21:E21"/>
    <mergeCell ref="F21:G21"/>
    <mergeCell ref="H21:I21"/>
    <mergeCell ref="J21:K21"/>
    <mergeCell ref="L21:M21"/>
    <mergeCell ref="N21:O21"/>
    <mergeCell ref="P21:Q21"/>
    <mergeCell ref="R21:S21"/>
    <mergeCell ref="T21:U21"/>
    <mergeCell ref="V21:W21"/>
    <mergeCell ref="X21:Y21"/>
    <mergeCell ref="Z21:AA21"/>
    <mergeCell ref="AB21:AC21"/>
    <mergeCell ref="C20:E20"/>
    <mergeCell ref="F20:G20"/>
    <mergeCell ref="H20:I20"/>
    <mergeCell ref="J20:K20"/>
    <mergeCell ref="L20:M20"/>
    <mergeCell ref="N20:O20"/>
    <mergeCell ref="P20:Q20"/>
    <mergeCell ref="C24:E24"/>
    <mergeCell ref="F24:Q24"/>
    <mergeCell ref="R24:AC24"/>
    <mergeCell ref="C25:E26"/>
    <mergeCell ref="F25:H25"/>
    <mergeCell ref="I25:K25"/>
    <mergeCell ref="L25:N25"/>
    <mergeCell ref="O25:Q25"/>
    <mergeCell ref="R25:T25"/>
    <mergeCell ref="U25:W25"/>
    <mergeCell ref="X25:Z25"/>
    <mergeCell ref="AA25:AC25"/>
    <mergeCell ref="F26:H26"/>
    <mergeCell ref="I26:K26"/>
    <mergeCell ref="L26:N26"/>
    <mergeCell ref="O26:Q26"/>
    <mergeCell ref="R26:T26"/>
    <mergeCell ref="U26:W26"/>
    <mergeCell ref="X26:Z26"/>
    <mergeCell ref="AA26:AC26"/>
    <mergeCell ref="C27:E27"/>
    <mergeCell ref="F27:H27"/>
    <mergeCell ref="I27:Q33"/>
    <mergeCell ref="R27:T27"/>
    <mergeCell ref="U27:AC33"/>
    <mergeCell ref="C28:E28"/>
    <mergeCell ref="F28:H28"/>
    <mergeCell ref="R28:T28"/>
    <mergeCell ref="C29:E29"/>
    <mergeCell ref="F29:H29"/>
    <mergeCell ref="R29:T29"/>
    <mergeCell ref="C30:E30"/>
    <mergeCell ref="F30:H30"/>
    <mergeCell ref="R30:T30"/>
    <mergeCell ref="C31:E31"/>
    <mergeCell ref="F31:H31"/>
    <mergeCell ref="R31:T31"/>
    <mergeCell ref="C32:E32"/>
    <mergeCell ref="F32:H32"/>
    <mergeCell ref="R32:T32"/>
    <mergeCell ref="C33:E33"/>
    <mergeCell ref="F33:H33"/>
    <mergeCell ref="R33:T33"/>
    <mergeCell ref="C36:C54"/>
    <mergeCell ref="D36:K36"/>
    <mergeCell ref="L36:O36"/>
    <mergeCell ref="P36:Q36"/>
    <mergeCell ref="R36:S36"/>
    <mergeCell ref="T36:X36"/>
    <mergeCell ref="P38:Q38"/>
    <mergeCell ref="R38:S38"/>
    <mergeCell ref="T38:X38"/>
    <mergeCell ref="E40:K40"/>
    <mergeCell ref="P41:Q41"/>
    <mergeCell ref="R41:S41"/>
    <mergeCell ref="T41:X41"/>
    <mergeCell ref="E45:H45"/>
    <mergeCell ref="I45:K45"/>
    <mergeCell ref="L45:O45"/>
    <mergeCell ref="P45:Q45"/>
    <mergeCell ref="R45:S45"/>
    <mergeCell ref="T45:X45"/>
    <mergeCell ref="D47:D53"/>
    <mergeCell ref="E47:K47"/>
    <mergeCell ref="L47:O47"/>
    <mergeCell ref="P47:Q47"/>
    <mergeCell ref="R47:S47"/>
    <mergeCell ref="Y36:AE36"/>
    <mergeCell ref="D37:D44"/>
    <mergeCell ref="E37:K37"/>
    <mergeCell ref="L37:O37"/>
    <mergeCell ref="P37:Q37"/>
    <mergeCell ref="R37:S37"/>
    <mergeCell ref="T37:X37"/>
    <mergeCell ref="Y37:AE37"/>
    <mergeCell ref="E38:K38"/>
    <mergeCell ref="L38:O38"/>
    <mergeCell ref="Y38:AE38"/>
    <mergeCell ref="E39:K39"/>
    <mergeCell ref="L39:O39"/>
    <mergeCell ref="P39:Q39"/>
    <mergeCell ref="R39:S39"/>
    <mergeCell ref="T39:X39"/>
    <mergeCell ref="Y39:AE39"/>
    <mergeCell ref="L40:O40"/>
    <mergeCell ref="P40:Q40"/>
    <mergeCell ref="R40:S40"/>
    <mergeCell ref="T40:X40"/>
    <mergeCell ref="Y40:AE40"/>
    <mergeCell ref="E41:K41"/>
    <mergeCell ref="L41:O41"/>
    <mergeCell ref="Y43:AE43"/>
    <mergeCell ref="Y41:AE41"/>
    <mergeCell ref="E42:K42"/>
    <mergeCell ref="L42:O42"/>
    <mergeCell ref="P42:Q42"/>
    <mergeCell ref="R42:S42"/>
    <mergeCell ref="T42:X42"/>
    <mergeCell ref="Y42:AE42"/>
    <mergeCell ref="L44:O44"/>
    <mergeCell ref="P44:Q44"/>
    <mergeCell ref="R44:S44"/>
    <mergeCell ref="T44:X44"/>
    <mergeCell ref="E43:K43"/>
    <mergeCell ref="L43:O43"/>
    <mergeCell ref="P43:Q43"/>
    <mergeCell ref="R43:S43"/>
    <mergeCell ref="T43:X43"/>
    <mergeCell ref="Y44:AE44"/>
    <mergeCell ref="Y45:AE45"/>
    <mergeCell ref="E44:H44"/>
    <mergeCell ref="I44:K44"/>
    <mergeCell ref="E46:H46"/>
    <mergeCell ref="I46:K46"/>
    <mergeCell ref="L46:O46"/>
    <mergeCell ref="P46:Q46"/>
    <mergeCell ref="R46:S46"/>
    <mergeCell ref="T46:X46"/>
    <mergeCell ref="Y46:AE46"/>
    <mergeCell ref="T47:X47"/>
    <mergeCell ref="Y47:AE47"/>
    <mergeCell ref="E48:K48"/>
    <mergeCell ref="L48:O48"/>
    <mergeCell ref="P48:Q48"/>
    <mergeCell ref="R48:S48"/>
    <mergeCell ref="T48:X48"/>
    <mergeCell ref="Y48:AE48"/>
    <mergeCell ref="E49:K49"/>
    <mergeCell ref="L49:O49"/>
    <mergeCell ref="P49:Q49"/>
    <mergeCell ref="R49:S49"/>
    <mergeCell ref="T49:X49"/>
    <mergeCell ref="Y49:AE49"/>
    <mergeCell ref="E50:K50"/>
    <mergeCell ref="L50:O50"/>
    <mergeCell ref="P50:Q50"/>
    <mergeCell ref="R50:S50"/>
    <mergeCell ref="T50:X50"/>
    <mergeCell ref="Y50:AE50"/>
    <mergeCell ref="E51:K51"/>
    <mergeCell ref="L51:O51"/>
    <mergeCell ref="P51:Q51"/>
    <mergeCell ref="R51:S51"/>
    <mergeCell ref="T51:X51"/>
    <mergeCell ref="Y51:AE51"/>
    <mergeCell ref="E52:K52"/>
    <mergeCell ref="L52:O52"/>
    <mergeCell ref="P52:Q52"/>
    <mergeCell ref="R52:S52"/>
    <mergeCell ref="T52:X52"/>
    <mergeCell ref="Y52:AE52"/>
    <mergeCell ref="E53:K53"/>
    <mergeCell ref="L53:O53"/>
    <mergeCell ref="P53:Q53"/>
    <mergeCell ref="R53:S53"/>
    <mergeCell ref="T53:X53"/>
    <mergeCell ref="Y53:AE53"/>
    <mergeCell ref="D54:K54"/>
    <mergeCell ref="L54:O54"/>
    <mergeCell ref="P54:Q54"/>
    <mergeCell ref="R54:S54"/>
    <mergeCell ref="T54:X54"/>
    <mergeCell ref="Y54:AE54"/>
    <mergeCell ref="C57:C73"/>
    <mergeCell ref="D57:K57"/>
    <mergeCell ref="L57:O57"/>
    <mergeCell ref="P57:Q57"/>
    <mergeCell ref="R57:S57"/>
    <mergeCell ref="T57:X57"/>
    <mergeCell ref="P59:Q59"/>
    <mergeCell ref="R59:S59"/>
    <mergeCell ref="T59:X59"/>
    <mergeCell ref="E61:K61"/>
    <mergeCell ref="Y57:AE57"/>
    <mergeCell ref="D58:D64"/>
    <mergeCell ref="E58:K58"/>
    <mergeCell ref="L58:O58"/>
    <mergeCell ref="P58:Q58"/>
    <mergeCell ref="R58:S58"/>
    <mergeCell ref="T58:X58"/>
    <mergeCell ref="Y58:AE58"/>
    <mergeCell ref="E59:K59"/>
    <mergeCell ref="L59:O59"/>
    <mergeCell ref="Y59:AE59"/>
    <mergeCell ref="E60:K60"/>
    <mergeCell ref="L60:O60"/>
    <mergeCell ref="P60:Q60"/>
    <mergeCell ref="R60:S60"/>
    <mergeCell ref="T60:X60"/>
    <mergeCell ref="Y60:AE60"/>
    <mergeCell ref="L61:O61"/>
    <mergeCell ref="P61:Q61"/>
    <mergeCell ref="R61:S61"/>
    <mergeCell ref="T61:X61"/>
    <mergeCell ref="Y61:AE61"/>
    <mergeCell ref="E62:K62"/>
    <mergeCell ref="L62:O62"/>
    <mergeCell ref="P62:Q62"/>
    <mergeCell ref="R62:S62"/>
    <mergeCell ref="T62:X62"/>
    <mergeCell ref="Y62:AE62"/>
    <mergeCell ref="E63:K63"/>
    <mergeCell ref="L63:O63"/>
    <mergeCell ref="P63:Q63"/>
    <mergeCell ref="R63:S63"/>
    <mergeCell ref="T63:X63"/>
    <mergeCell ref="Y63:AE63"/>
    <mergeCell ref="E64:K64"/>
    <mergeCell ref="L64:O64"/>
    <mergeCell ref="P64:Q64"/>
    <mergeCell ref="R64:S64"/>
    <mergeCell ref="T64:X64"/>
    <mergeCell ref="Y64:AE64"/>
    <mergeCell ref="Y65:AE65"/>
    <mergeCell ref="E66:K66"/>
    <mergeCell ref="L66:O66"/>
    <mergeCell ref="P66:Q66"/>
    <mergeCell ref="R66:S66"/>
    <mergeCell ref="T66:X66"/>
    <mergeCell ref="Y66:AE66"/>
    <mergeCell ref="T67:X67"/>
    <mergeCell ref="Y67:AE67"/>
    <mergeCell ref="E65:K65"/>
    <mergeCell ref="L65:O65"/>
    <mergeCell ref="P65:Q65"/>
    <mergeCell ref="R65:S65"/>
    <mergeCell ref="T65:X65"/>
    <mergeCell ref="E67:K67"/>
    <mergeCell ref="L67:O67"/>
    <mergeCell ref="P67:Q67"/>
    <mergeCell ref="R67:S67"/>
    <mergeCell ref="T69:X69"/>
    <mergeCell ref="Y69:AE69"/>
    <mergeCell ref="E70:K70"/>
    <mergeCell ref="L70:O70"/>
    <mergeCell ref="P70:Q70"/>
    <mergeCell ref="R70:S70"/>
    <mergeCell ref="T70:X70"/>
    <mergeCell ref="Y70:AE70"/>
    <mergeCell ref="E68:K68"/>
    <mergeCell ref="L68:O68"/>
    <mergeCell ref="P68:Q68"/>
    <mergeCell ref="R68:S68"/>
    <mergeCell ref="T68:X68"/>
    <mergeCell ref="Y71:AE71"/>
    <mergeCell ref="E72:K72"/>
    <mergeCell ref="L72:O72"/>
    <mergeCell ref="P72:Q72"/>
    <mergeCell ref="R72:S72"/>
    <mergeCell ref="T72:X72"/>
    <mergeCell ref="Y72:AE72"/>
    <mergeCell ref="D73:K73"/>
    <mergeCell ref="L73:O73"/>
    <mergeCell ref="P73:Q73"/>
    <mergeCell ref="R73:S73"/>
    <mergeCell ref="T73:X73"/>
    <mergeCell ref="Y73:AE73"/>
    <mergeCell ref="D65:D72"/>
    <mergeCell ref="E71:K71"/>
    <mergeCell ref="L71:O71"/>
    <mergeCell ref="P71:Q71"/>
    <mergeCell ref="R71:S71"/>
    <mergeCell ref="T71:X71"/>
    <mergeCell ref="Y68:AE68"/>
    <mergeCell ref="E69:K69"/>
    <mergeCell ref="L69:O69"/>
    <mergeCell ref="P69:Q69"/>
    <mergeCell ref="R69:S69"/>
    <mergeCell ref="D74:K74"/>
    <mergeCell ref="T74:X74"/>
    <mergeCell ref="C78:C96"/>
    <mergeCell ref="D78:K78"/>
    <mergeCell ref="L78:O78"/>
    <mergeCell ref="P78:Q78"/>
    <mergeCell ref="R78:S78"/>
    <mergeCell ref="T78:X78"/>
    <mergeCell ref="P80:Q80"/>
    <mergeCell ref="R80:S80"/>
    <mergeCell ref="E83:K83"/>
    <mergeCell ref="L83:O83"/>
    <mergeCell ref="P83:Q83"/>
    <mergeCell ref="R83:S83"/>
    <mergeCell ref="T83:X83"/>
    <mergeCell ref="E87:H87"/>
    <mergeCell ref="I87:K87"/>
    <mergeCell ref="L87:O87"/>
    <mergeCell ref="P87:Q87"/>
    <mergeCell ref="R87:S87"/>
    <mergeCell ref="T87:X87"/>
    <mergeCell ref="D89:D95"/>
    <mergeCell ref="E89:K89"/>
    <mergeCell ref="L89:O89"/>
    <mergeCell ref="Y78:AE78"/>
    <mergeCell ref="D79:D86"/>
    <mergeCell ref="E79:K79"/>
    <mergeCell ref="L79:O79"/>
    <mergeCell ref="P79:Q79"/>
    <mergeCell ref="R79:S79"/>
    <mergeCell ref="T79:X79"/>
    <mergeCell ref="Y79:AE79"/>
    <mergeCell ref="E80:K80"/>
    <mergeCell ref="L80:O80"/>
    <mergeCell ref="T80:X80"/>
    <mergeCell ref="Y80:AE80"/>
    <mergeCell ref="E81:K81"/>
    <mergeCell ref="L81:O81"/>
    <mergeCell ref="P81:Q81"/>
    <mergeCell ref="R81:S81"/>
    <mergeCell ref="T81:X81"/>
    <mergeCell ref="Y81:AE81"/>
    <mergeCell ref="E82:K82"/>
    <mergeCell ref="L82:O82"/>
    <mergeCell ref="P82:Q82"/>
    <mergeCell ref="R82:S82"/>
    <mergeCell ref="T82:X82"/>
    <mergeCell ref="Y82:AE82"/>
    <mergeCell ref="Y83:AE83"/>
    <mergeCell ref="Y85:AE85"/>
    <mergeCell ref="E84:K84"/>
    <mergeCell ref="L84:O84"/>
    <mergeCell ref="P84:Q84"/>
    <mergeCell ref="R84:S84"/>
    <mergeCell ref="T84:X84"/>
    <mergeCell ref="Y84:AE84"/>
    <mergeCell ref="L86:O86"/>
    <mergeCell ref="P86:Q86"/>
    <mergeCell ref="R86:S86"/>
    <mergeCell ref="T86:X86"/>
    <mergeCell ref="E85:K85"/>
    <mergeCell ref="L85:O85"/>
    <mergeCell ref="P85:Q85"/>
    <mergeCell ref="R85:S85"/>
    <mergeCell ref="T85:X85"/>
    <mergeCell ref="Y86:AE86"/>
    <mergeCell ref="Y87:AE87"/>
    <mergeCell ref="E86:H86"/>
    <mergeCell ref="I86:K86"/>
    <mergeCell ref="E88:H88"/>
    <mergeCell ref="I88:K88"/>
    <mergeCell ref="L88:O88"/>
    <mergeCell ref="P88:Q88"/>
    <mergeCell ref="R88:S88"/>
    <mergeCell ref="T88:X88"/>
    <mergeCell ref="Y88:AE88"/>
    <mergeCell ref="P89:Q89"/>
    <mergeCell ref="R89:S89"/>
    <mergeCell ref="T89:X89"/>
    <mergeCell ref="Y89:AE89"/>
    <mergeCell ref="E90:K90"/>
    <mergeCell ref="L90:O90"/>
    <mergeCell ref="P90:Q90"/>
    <mergeCell ref="R90:S90"/>
    <mergeCell ref="T90:X90"/>
    <mergeCell ref="Y90:AE90"/>
    <mergeCell ref="E91:K91"/>
    <mergeCell ref="L91:O91"/>
    <mergeCell ref="P91:Q91"/>
    <mergeCell ref="R91:S91"/>
    <mergeCell ref="T91:X91"/>
    <mergeCell ref="Y91:AE91"/>
    <mergeCell ref="E92:K92"/>
    <mergeCell ref="L92:O92"/>
    <mergeCell ref="P92:Q92"/>
    <mergeCell ref="R92:S92"/>
    <mergeCell ref="T92:X92"/>
    <mergeCell ref="Y92:AE92"/>
    <mergeCell ref="E93:K93"/>
    <mergeCell ref="L93:O93"/>
    <mergeCell ref="P93:Q93"/>
    <mergeCell ref="R93:S93"/>
    <mergeCell ref="T93:X93"/>
    <mergeCell ref="Y93:AE93"/>
    <mergeCell ref="E94:K94"/>
    <mergeCell ref="L94:O94"/>
    <mergeCell ref="P94:Q94"/>
    <mergeCell ref="R94:S94"/>
    <mergeCell ref="T94:X94"/>
    <mergeCell ref="Y94:AE94"/>
    <mergeCell ref="E95:K95"/>
    <mergeCell ref="L95:O95"/>
    <mergeCell ref="P95:Q95"/>
    <mergeCell ref="R95:S95"/>
    <mergeCell ref="T95:X95"/>
    <mergeCell ref="Y95:AE95"/>
    <mergeCell ref="D96:K96"/>
    <mergeCell ref="L96:O96"/>
    <mergeCell ref="P96:Q96"/>
    <mergeCell ref="R96:S96"/>
    <mergeCell ref="T96:X96"/>
    <mergeCell ref="Y96:AE96"/>
    <mergeCell ref="C99:C115"/>
    <mergeCell ref="D99:K99"/>
    <mergeCell ref="L99:O99"/>
    <mergeCell ref="P99:Q99"/>
    <mergeCell ref="R99:S99"/>
    <mergeCell ref="T99:X99"/>
    <mergeCell ref="P101:Q101"/>
    <mergeCell ref="R101:S101"/>
    <mergeCell ref="T101:X101"/>
    <mergeCell ref="E103:K103"/>
    <mergeCell ref="P104:Q104"/>
    <mergeCell ref="R104:S104"/>
    <mergeCell ref="T104:X104"/>
    <mergeCell ref="D107:D114"/>
    <mergeCell ref="E107:K107"/>
    <mergeCell ref="L107:O107"/>
    <mergeCell ref="P107:Q107"/>
    <mergeCell ref="R107:S107"/>
    <mergeCell ref="T107:X107"/>
    <mergeCell ref="E109:K109"/>
    <mergeCell ref="L109:O109"/>
    <mergeCell ref="P109:Q109"/>
    <mergeCell ref="R109:S109"/>
    <mergeCell ref="E110:K110"/>
    <mergeCell ref="Y99:AE99"/>
    <mergeCell ref="D100:D106"/>
    <mergeCell ref="E100:K100"/>
    <mergeCell ref="L100:O100"/>
    <mergeCell ref="P100:Q100"/>
    <mergeCell ref="R100:S100"/>
    <mergeCell ref="T100:X100"/>
    <mergeCell ref="Y100:AE100"/>
    <mergeCell ref="E101:K101"/>
    <mergeCell ref="L101:O101"/>
    <mergeCell ref="Y101:AE101"/>
    <mergeCell ref="E102:K102"/>
    <mergeCell ref="L102:O102"/>
    <mergeCell ref="P102:Q102"/>
    <mergeCell ref="R102:S102"/>
    <mergeCell ref="T102:X102"/>
    <mergeCell ref="Y102:AE102"/>
    <mergeCell ref="L103:O103"/>
    <mergeCell ref="P103:Q103"/>
    <mergeCell ref="R103:S103"/>
    <mergeCell ref="T103:X103"/>
    <mergeCell ref="Y103:AE103"/>
    <mergeCell ref="E104:K104"/>
    <mergeCell ref="L104:O104"/>
    <mergeCell ref="Y104:AE104"/>
    <mergeCell ref="E105:K105"/>
    <mergeCell ref="L105:O105"/>
    <mergeCell ref="P105:Q105"/>
    <mergeCell ref="R105:S105"/>
    <mergeCell ref="T105:X105"/>
    <mergeCell ref="Y105:AE105"/>
    <mergeCell ref="E106:K106"/>
    <mergeCell ref="L106:O106"/>
    <mergeCell ref="P106:Q106"/>
    <mergeCell ref="R106:S106"/>
    <mergeCell ref="T106:X106"/>
    <mergeCell ref="Y106:AE106"/>
    <mergeCell ref="Y107:AE107"/>
    <mergeCell ref="E108:K108"/>
    <mergeCell ref="L108:O108"/>
    <mergeCell ref="P108:Q108"/>
    <mergeCell ref="R108:S108"/>
    <mergeCell ref="T108:X108"/>
    <mergeCell ref="Y108:AE108"/>
    <mergeCell ref="T109:X109"/>
    <mergeCell ref="Y109:AE109"/>
    <mergeCell ref="L110:O110"/>
    <mergeCell ref="P110:Q110"/>
    <mergeCell ref="R110:S110"/>
    <mergeCell ref="T110:X110"/>
    <mergeCell ref="Y110:AE110"/>
    <mergeCell ref="E111:K111"/>
    <mergeCell ref="L111:O111"/>
    <mergeCell ref="P111:Q111"/>
    <mergeCell ref="R111:S111"/>
    <mergeCell ref="T111:X111"/>
    <mergeCell ref="Y111:AE111"/>
    <mergeCell ref="E112:K112"/>
    <mergeCell ref="L112:O112"/>
    <mergeCell ref="P112:Q112"/>
    <mergeCell ref="R112:S112"/>
    <mergeCell ref="T112:X112"/>
    <mergeCell ref="Y112:AE112"/>
    <mergeCell ref="E113:K113"/>
    <mergeCell ref="L113:O113"/>
    <mergeCell ref="P113:Q113"/>
    <mergeCell ref="R113:S113"/>
    <mergeCell ref="T113:X113"/>
    <mergeCell ref="Y113:AE113"/>
    <mergeCell ref="Y115:AE115"/>
    <mergeCell ref="E114:K114"/>
    <mergeCell ref="L114:O114"/>
    <mergeCell ref="P114:Q114"/>
    <mergeCell ref="R114:S114"/>
    <mergeCell ref="T114:X114"/>
    <mergeCell ref="Y114:AE114"/>
    <mergeCell ref="D116:K116"/>
    <mergeCell ref="T116:X116"/>
    <mergeCell ref="D115:K115"/>
    <mergeCell ref="L115:O115"/>
    <mergeCell ref="P115:Q115"/>
    <mergeCell ref="R115:S115"/>
    <mergeCell ref="T115:X115"/>
  </mergeCells>
  <phoneticPr fontId="3"/>
  <printOptions horizontalCentered="1" verticalCentered="1"/>
  <pageMargins left="0.39370078740157483" right="0" top="0.39370078740157483" bottom="0.39370078740157483" header="0" footer="0"/>
  <pageSetup paperSize="9" scale="94" orientation="portrait" r:id="rId1"/>
  <headerFooter alignWithMargins="0"/>
  <rowBreaks count="2" manualBreakCount="2">
    <brk id="34" min="1" max="30" man="1"/>
    <brk id="76" min="1" max="30"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indexed="13"/>
  </sheetPr>
  <dimension ref="A1:AV121"/>
  <sheetViews>
    <sheetView view="pageBreakPreview" topLeftCell="A34" zoomScale="85" zoomScaleNormal="100" zoomScaleSheetLayoutView="85" workbookViewId="0">
      <selection activeCell="T97" sqref="T97:X97"/>
    </sheetView>
  </sheetViews>
  <sheetFormatPr defaultColWidth="4.75" defaultRowHeight="15.75" customHeight="1"/>
  <cols>
    <col min="1" max="5" width="3.375" style="73" customWidth="1"/>
    <col min="6" max="11" width="3" style="73" customWidth="1"/>
    <col min="12" max="13" width="3.25" style="73" customWidth="1"/>
    <col min="14" max="15" width="3" style="73" customWidth="1"/>
    <col min="16" max="17" width="3.375" style="73" customWidth="1"/>
    <col min="18" max="29" width="3" style="73" customWidth="1"/>
    <col min="30" max="30" width="6" style="73" customWidth="1"/>
    <col min="31" max="31" width="5" style="73" customWidth="1"/>
    <col min="32" max="32" width="2.25" style="73" customWidth="1"/>
    <col min="33" max="33" width="12" style="73" customWidth="1"/>
    <col min="34" max="34" width="4.75" style="73"/>
    <col min="35" max="35" width="9" style="73" customWidth="1"/>
    <col min="36" max="36" width="13.5" style="73" customWidth="1"/>
    <col min="37" max="37" width="4.75" style="73"/>
    <col min="38" max="38" width="11.875" style="73" customWidth="1"/>
    <col min="39" max="39" width="4.75" style="73"/>
    <col min="40" max="40" width="9" style="73" customWidth="1"/>
    <col min="41" max="41" width="13.5" style="73" customWidth="1"/>
    <col min="42" max="16384" width="4.75" style="73"/>
  </cols>
  <sheetData>
    <row r="1" spans="2:32" ht="19.5" customHeight="1">
      <c r="D1" s="74"/>
      <c r="E1" s="74"/>
      <c r="F1" s="74"/>
      <c r="G1" s="74"/>
      <c r="H1" s="74"/>
      <c r="I1" s="74"/>
      <c r="J1" s="74"/>
      <c r="K1" s="74"/>
      <c r="L1" s="74"/>
      <c r="M1" s="74"/>
      <c r="N1" s="74"/>
      <c r="O1" s="74"/>
      <c r="P1" s="74"/>
      <c r="Q1" s="74"/>
      <c r="R1" s="74"/>
      <c r="S1" s="74"/>
      <c r="T1" s="74"/>
      <c r="U1" s="74"/>
      <c r="V1" s="74"/>
      <c r="W1" s="74"/>
      <c r="X1" s="74"/>
      <c r="Y1" s="74"/>
      <c r="Z1" s="74"/>
      <c r="AA1" s="74"/>
      <c r="AB1" s="74"/>
      <c r="AC1" s="74"/>
      <c r="AD1" s="74"/>
      <c r="AE1" s="319" t="s">
        <v>500</v>
      </c>
    </row>
    <row r="2" spans="2:32" ht="20.25" customHeight="1">
      <c r="B2" s="2226" t="s">
        <v>596</v>
      </c>
      <c r="C2" s="2226"/>
      <c r="D2" s="2226"/>
      <c r="E2" s="2226"/>
      <c r="F2" s="2226"/>
      <c r="G2" s="2226"/>
      <c r="H2" s="2226"/>
      <c r="I2" s="2226"/>
      <c r="J2" s="2226"/>
      <c r="K2" s="2226"/>
      <c r="L2" s="2226"/>
      <c r="M2" s="2226"/>
      <c r="N2" s="2226"/>
      <c r="O2" s="2226"/>
      <c r="P2" s="2226"/>
      <c r="Q2" s="2226"/>
      <c r="R2" s="2226"/>
      <c r="S2" s="2226"/>
      <c r="T2" s="2226"/>
      <c r="U2" s="2226"/>
      <c r="V2" s="2226"/>
      <c r="W2" s="2226"/>
      <c r="X2" s="2226"/>
      <c r="Y2" s="2226"/>
      <c r="Z2" s="2226"/>
      <c r="AA2" s="2226"/>
      <c r="AB2" s="2226"/>
      <c r="AC2" s="2226"/>
      <c r="AD2" s="2226"/>
      <c r="AE2" s="2226"/>
      <c r="AF2" s="75"/>
    </row>
    <row r="3" spans="2:32" ht="15.75" customHeight="1">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row>
    <row r="4" spans="2:32" ht="20.25" customHeight="1">
      <c r="B4" s="76" t="s">
        <v>477</v>
      </c>
      <c r="C4" s="77" t="s">
        <v>114</v>
      </c>
      <c r="E4" s="77"/>
      <c r="F4" s="77"/>
      <c r="G4" s="77"/>
      <c r="H4" s="77"/>
      <c r="I4" s="77"/>
      <c r="J4" s="77"/>
      <c r="K4" s="78"/>
      <c r="L4" s="78"/>
      <c r="M4" s="78"/>
      <c r="N4" s="78"/>
      <c r="O4" s="78"/>
      <c r="P4" s="78"/>
      <c r="Q4" s="78"/>
      <c r="R4" s="79"/>
      <c r="S4" s="79"/>
      <c r="T4" s="79"/>
      <c r="U4" s="80"/>
      <c r="V4" s="80"/>
      <c r="W4" s="77"/>
    </row>
    <row r="5" spans="2:32" ht="27" customHeight="1">
      <c r="C5" s="2202" t="s">
        <v>478</v>
      </c>
      <c r="D5" s="2203"/>
      <c r="E5" s="2203"/>
      <c r="F5" s="2203"/>
      <c r="G5" s="2203"/>
      <c r="H5" s="2203"/>
      <c r="I5" s="2203"/>
      <c r="J5" s="2203"/>
      <c r="K5" s="2203"/>
      <c r="L5" s="2203"/>
      <c r="M5" s="2203"/>
      <c r="N5" s="2203"/>
      <c r="O5" s="2203"/>
      <c r="P5" s="2203"/>
      <c r="Q5" s="2203"/>
      <c r="R5" s="2203"/>
      <c r="S5" s="2203"/>
      <c r="T5" s="2203"/>
      <c r="U5" s="2203"/>
      <c r="V5" s="2203"/>
      <c r="W5" s="2203"/>
      <c r="X5" s="2203"/>
      <c r="Y5" s="2203"/>
      <c r="Z5" s="2203"/>
      <c r="AA5" s="2203"/>
      <c r="AB5" s="2203"/>
      <c r="AC5" s="2203"/>
      <c r="AD5" s="2204" t="s">
        <v>115</v>
      </c>
      <c r="AE5" s="2206" t="s">
        <v>116</v>
      </c>
    </row>
    <row r="6" spans="2:32" ht="27" customHeight="1">
      <c r="C6" s="2208" t="s">
        <v>117</v>
      </c>
      <c r="D6" s="2209"/>
      <c r="E6" s="2209"/>
      <c r="F6" s="2210">
        <v>1</v>
      </c>
      <c r="G6" s="2211"/>
      <c r="H6" s="2211">
        <v>2</v>
      </c>
      <c r="I6" s="2211"/>
      <c r="J6" s="2211">
        <v>3</v>
      </c>
      <c r="K6" s="2211"/>
      <c r="L6" s="2211">
        <v>4</v>
      </c>
      <c r="M6" s="2211"/>
      <c r="N6" s="2211">
        <v>5</v>
      </c>
      <c r="O6" s="2211"/>
      <c r="P6" s="2211">
        <v>6</v>
      </c>
      <c r="Q6" s="2211"/>
      <c r="R6" s="2211">
        <v>7</v>
      </c>
      <c r="S6" s="2211"/>
      <c r="T6" s="2211">
        <v>8</v>
      </c>
      <c r="U6" s="2211"/>
      <c r="V6" s="2211">
        <v>9</v>
      </c>
      <c r="W6" s="2211"/>
      <c r="X6" s="2211">
        <v>10</v>
      </c>
      <c r="Y6" s="2211"/>
      <c r="Z6" s="2211">
        <v>11</v>
      </c>
      <c r="AA6" s="2211"/>
      <c r="AB6" s="2211">
        <v>12</v>
      </c>
      <c r="AC6" s="2212"/>
      <c r="AD6" s="2205"/>
      <c r="AE6" s="2207"/>
    </row>
    <row r="7" spans="2:32" ht="27" customHeight="1">
      <c r="C7" s="2165" t="s">
        <v>438</v>
      </c>
      <c r="D7" s="2164"/>
      <c r="E7" s="2164"/>
      <c r="F7" s="2262">
        <v>10</v>
      </c>
      <c r="G7" s="2291"/>
      <c r="H7" s="2292">
        <v>12</v>
      </c>
      <c r="I7" s="2292"/>
      <c r="J7" s="2292">
        <v>14</v>
      </c>
      <c r="K7" s="2292"/>
      <c r="L7" s="2292">
        <v>16</v>
      </c>
      <c r="M7" s="2292"/>
      <c r="N7" s="2292">
        <v>17</v>
      </c>
      <c r="O7" s="2292"/>
      <c r="P7" s="2292">
        <v>18</v>
      </c>
      <c r="Q7" s="2292"/>
      <c r="R7" s="2292">
        <v>19</v>
      </c>
      <c r="S7" s="2292"/>
      <c r="T7" s="2292">
        <v>20</v>
      </c>
      <c r="U7" s="2292"/>
      <c r="V7" s="2292">
        <v>20</v>
      </c>
      <c r="W7" s="2292"/>
      <c r="X7" s="2292">
        <v>20</v>
      </c>
      <c r="Y7" s="2292"/>
      <c r="Z7" s="2292">
        <v>21</v>
      </c>
      <c r="AA7" s="2292"/>
      <c r="AB7" s="2292">
        <v>22</v>
      </c>
      <c r="AC7" s="2293"/>
      <c r="AD7" s="320">
        <f t="shared" ref="AD7:AD12" si="0">SUM(F7:AC7)</f>
        <v>209</v>
      </c>
      <c r="AE7" s="321">
        <f t="shared" ref="AE7:AE12" si="1">SUM(AD7/12)</f>
        <v>17.416666666666668</v>
      </c>
    </row>
    <row r="8" spans="2:32" ht="39" customHeight="1">
      <c r="C8" s="2185" t="s">
        <v>439</v>
      </c>
      <c r="D8" s="2199"/>
      <c r="E8" s="2200"/>
      <c r="F8" s="2286">
        <v>120</v>
      </c>
      <c r="G8" s="2287"/>
      <c r="H8" s="2280">
        <v>120</v>
      </c>
      <c r="I8" s="2280"/>
      <c r="J8" s="2280">
        <v>150</v>
      </c>
      <c r="K8" s="2280"/>
      <c r="L8" s="2280">
        <v>150</v>
      </c>
      <c r="M8" s="2280"/>
      <c r="N8" s="2280">
        <v>180</v>
      </c>
      <c r="O8" s="2280"/>
      <c r="P8" s="2280">
        <v>180</v>
      </c>
      <c r="Q8" s="2280"/>
      <c r="R8" s="2280">
        <v>210</v>
      </c>
      <c r="S8" s="2280"/>
      <c r="T8" s="2280">
        <v>210</v>
      </c>
      <c r="U8" s="2280"/>
      <c r="V8" s="2280">
        <v>240</v>
      </c>
      <c r="W8" s="2280"/>
      <c r="X8" s="2280">
        <v>240</v>
      </c>
      <c r="Y8" s="2280"/>
      <c r="Z8" s="2280">
        <v>270</v>
      </c>
      <c r="AA8" s="2280"/>
      <c r="AB8" s="2280">
        <v>270</v>
      </c>
      <c r="AC8" s="2295"/>
      <c r="AD8" s="322">
        <f t="shared" si="0"/>
        <v>2340</v>
      </c>
      <c r="AE8" s="323">
        <f t="shared" si="1"/>
        <v>195</v>
      </c>
    </row>
    <row r="9" spans="2:32" ht="38.25" customHeight="1">
      <c r="C9" s="2195" t="s">
        <v>440</v>
      </c>
      <c r="D9" s="2196"/>
      <c r="E9" s="2197"/>
      <c r="F9" s="2294">
        <v>120</v>
      </c>
      <c r="G9" s="2289"/>
      <c r="H9" s="2288">
        <v>150</v>
      </c>
      <c r="I9" s="2289"/>
      <c r="J9" s="2288">
        <v>150</v>
      </c>
      <c r="K9" s="2289"/>
      <c r="L9" s="2288">
        <v>180</v>
      </c>
      <c r="M9" s="2289"/>
      <c r="N9" s="2288">
        <v>180</v>
      </c>
      <c r="O9" s="2289"/>
      <c r="P9" s="2288">
        <v>180</v>
      </c>
      <c r="Q9" s="2289"/>
      <c r="R9" s="2288">
        <v>210</v>
      </c>
      <c r="S9" s="2289"/>
      <c r="T9" s="2288">
        <v>210</v>
      </c>
      <c r="U9" s="2289"/>
      <c r="V9" s="2288">
        <v>210</v>
      </c>
      <c r="W9" s="2289"/>
      <c r="X9" s="2288">
        <v>210</v>
      </c>
      <c r="Y9" s="2289"/>
      <c r="Z9" s="2288">
        <v>210</v>
      </c>
      <c r="AA9" s="2289"/>
      <c r="AB9" s="2288">
        <v>210</v>
      </c>
      <c r="AC9" s="2290"/>
      <c r="AD9" s="324">
        <f t="shared" si="0"/>
        <v>2220</v>
      </c>
      <c r="AE9" s="325">
        <f t="shared" si="1"/>
        <v>185</v>
      </c>
    </row>
    <row r="10" spans="2:32" ht="27" customHeight="1">
      <c r="C10" s="2220" t="s">
        <v>441</v>
      </c>
      <c r="D10" s="2221"/>
      <c r="E10" s="2221"/>
      <c r="F10" s="2301">
        <v>15</v>
      </c>
      <c r="G10" s="2302"/>
      <c r="H10" s="2303">
        <v>15</v>
      </c>
      <c r="I10" s="2303"/>
      <c r="J10" s="2303">
        <v>15</v>
      </c>
      <c r="K10" s="2303"/>
      <c r="L10" s="2303">
        <v>15</v>
      </c>
      <c r="M10" s="2303"/>
      <c r="N10" s="2303">
        <v>15</v>
      </c>
      <c r="O10" s="2303"/>
      <c r="P10" s="2303">
        <v>15</v>
      </c>
      <c r="Q10" s="2303"/>
      <c r="R10" s="2303">
        <v>15</v>
      </c>
      <c r="S10" s="2303"/>
      <c r="T10" s="2303">
        <v>15</v>
      </c>
      <c r="U10" s="2303"/>
      <c r="V10" s="2303">
        <v>15</v>
      </c>
      <c r="W10" s="2303"/>
      <c r="X10" s="2303">
        <v>15</v>
      </c>
      <c r="Y10" s="2303"/>
      <c r="Z10" s="2303">
        <v>15</v>
      </c>
      <c r="AA10" s="2303"/>
      <c r="AB10" s="2303">
        <v>15</v>
      </c>
      <c r="AC10" s="2304"/>
      <c r="AD10" s="326">
        <f t="shared" si="0"/>
        <v>180</v>
      </c>
      <c r="AE10" s="327">
        <f t="shared" si="1"/>
        <v>15</v>
      </c>
    </row>
    <row r="11" spans="2:32" ht="27" customHeight="1">
      <c r="C11" s="2216" t="s">
        <v>61</v>
      </c>
      <c r="D11" s="2217"/>
      <c r="E11" s="2217"/>
      <c r="F11" s="2299">
        <v>6</v>
      </c>
      <c r="G11" s="2300"/>
      <c r="H11" s="2296">
        <v>6</v>
      </c>
      <c r="I11" s="2296"/>
      <c r="J11" s="2296">
        <v>6</v>
      </c>
      <c r="K11" s="2296"/>
      <c r="L11" s="2296">
        <v>6</v>
      </c>
      <c r="M11" s="2296"/>
      <c r="N11" s="2296">
        <v>6</v>
      </c>
      <c r="O11" s="2296"/>
      <c r="P11" s="2296">
        <v>6</v>
      </c>
      <c r="Q11" s="2296"/>
      <c r="R11" s="2296">
        <v>6</v>
      </c>
      <c r="S11" s="2296"/>
      <c r="T11" s="2296">
        <v>6</v>
      </c>
      <c r="U11" s="2296"/>
      <c r="V11" s="2296">
        <v>6</v>
      </c>
      <c r="W11" s="2296"/>
      <c r="X11" s="2296">
        <v>6</v>
      </c>
      <c r="Y11" s="2296"/>
      <c r="Z11" s="2296">
        <v>6</v>
      </c>
      <c r="AA11" s="2296"/>
      <c r="AB11" s="2296">
        <v>6</v>
      </c>
      <c r="AC11" s="2297"/>
      <c r="AD11" s="153">
        <f t="shared" si="0"/>
        <v>72</v>
      </c>
      <c r="AE11" s="328">
        <f t="shared" si="1"/>
        <v>6</v>
      </c>
    </row>
    <row r="12" spans="2:32" ht="27" customHeight="1">
      <c r="C12" s="2179" t="s">
        <v>442</v>
      </c>
      <c r="D12" s="2180"/>
      <c r="E12" s="2180"/>
      <c r="F12" s="2282">
        <v>1</v>
      </c>
      <c r="G12" s="2283"/>
      <c r="H12" s="2284">
        <v>1</v>
      </c>
      <c r="I12" s="2284"/>
      <c r="J12" s="2284">
        <v>1</v>
      </c>
      <c r="K12" s="2284"/>
      <c r="L12" s="2284">
        <v>1</v>
      </c>
      <c r="M12" s="2284"/>
      <c r="N12" s="2284">
        <v>1</v>
      </c>
      <c r="O12" s="2284"/>
      <c r="P12" s="2284">
        <v>1</v>
      </c>
      <c r="Q12" s="2284"/>
      <c r="R12" s="2284">
        <v>1</v>
      </c>
      <c r="S12" s="2284"/>
      <c r="T12" s="2284">
        <v>1</v>
      </c>
      <c r="U12" s="2284"/>
      <c r="V12" s="2284">
        <v>1</v>
      </c>
      <c r="W12" s="2284"/>
      <c r="X12" s="2284">
        <v>1</v>
      </c>
      <c r="Y12" s="2284"/>
      <c r="Z12" s="2284">
        <v>1</v>
      </c>
      <c r="AA12" s="2284"/>
      <c r="AB12" s="2284">
        <v>1</v>
      </c>
      <c r="AC12" s="2298"/>
      <c r="AD12" s="140">
        <f t="shared" si="0"/>
        <v>12</v>
      </c>
      <c r="AE12" s="141">
        <f t="shared" si="1"/>
        <v>1</v>
      </c>
    </row>
    <row r="13" spans="2:32" ht="13.5" customHeight="1">
      <c r="C13" s="77"/>
      <c r="D13" s="81"/>
      <c r="E13" s="81"/>
      <c r="F13" s="81"/>
      <c r="G13" s="81"/>
      <c r="H13" s="81"/>
      <c r="I13" s="81"/>
      <c r="J13" s="81"/>
      <c r="K13" s="81"/>
      <c r="L13" s="81"/>
      <c r="M13" s="81"/>
      <c r="N13" s="81"/>
      <c r="O13" s="81"/>
      <c r="P13" s="81"/>
      <c r="Q13" s="81"/>
      <c r="R13" s="81"/>
      <c r="S13" s="81"/>
      <c r="T13" s="81"/>
      <c r="U13" s="81"/>
      <c r="V13" s="81"/>
      <c r="W13" s="81"/>
      <c r="X13" s="81"/>
      <c r="Y13" s="81"/>
      <c r="Z13" s="81"/>
      <c r="AA13" s="81"/>
      <c r="AB13" s="82"/>
      <c r="AC13" s="82"/>
      <c r="AD13" s="82"/>
      <c r="AE13" s="81"/>
    </row>
    <row r="14" spans="2:32" ht="27" customHeight="1">
      <c r="C14" s="2202" t="s">
        <v>79</v>
      </c>
      <c r="D14" s="2203"/>
      <c r="E14" s="2203"/>
      <c r="F14" s="2203"/>
      <c r="G14" s="2203"/>
      <c r="H14" s="2203"/>
      <c r="I14" s="2203"/>
      <c r="J14" s="2203"/>
      <c r="K14" s="2203"/>
      <c r="L14" s="2203"/>
      <c r="M14" s="2203"/>
      <c r="N14" s="2203"/>
      <c r="O14" s="2203"/>
      <c r="P14" s="2203"/>
      <c r="Q14" s="2203"/>
      <c r="R14" s="2203"/>
      <c r="S14" s="2203"/>
      <c r="T14" s="2203"/>
      <c r="U14" s="2203"/>
      <c r="V14" s="2203"/>
      <c r="W14" s="2203"/>
      <c r="X14" s="2203"/>
      <c r="Y14" s="2203"/>
      <c r="Z14" s="2203"/>
      <c r="AA14" s="2203"/>
      <c r="AB14" s="2203"/>
      <c r="AC14" s="2203"/>
      <c r="AD14" s="2204" t="s">
        <v>115</v>
      </c>
      <c r="AE14" s="2206" t="s">
        <v>116</v>
      </c>
    </row>
    <row r="15" spans="2:32" ht="27" customHeight="1">
      <c r="C15" s="2208" t="s">
        <v>117</v>
      </c>
      <c r="D15" s="2209"/>
      <c r="E15" s="2209"/>
      <c r="F15" s="2210">
        <v>1</v>
      </c>
      <c r="G15" s="2211"/>
      <c r="H15" s="2211">
        <v>2</v>
      </c>
      <c r="I15" s="2211"/>
      <c r="J15" s="2211">
        <v>3</v>
      </c>
      <c r="K15" s="2211"/>
      <c r="L15" s="2211">
        <v>4</v>
      </c>
      <c r="M15" s="2211"/>
      <c r="N15" s="2211">
        <v>5</v>
      </c>
      <c r="O15" s="2211"/>
      <c r="P15" s="2211">
        <v>6</v>
      </c>
      <c r="Q15" s="2211"/>
      <c r="R15" s="2211">
        <v>7</v>
      </c>
      <c r="S15" s="2211"/>
      <c r="T15" s="2211">
        <v>8</v>
      </c>
      <c r="U15" s="2211"/>
      <c r="V15" s="2211">
        <v>9</v>
      </c>
      <c r="W15" s="2211"/>
      <c r="X15" s="2211">
        <v>10</v>
      </c>
      <c r="Y15" s="2211"/>
      <c r="Z15" s="2211">
        <v>11</v>
      </c>
      <c r="AA15" s="2211"/>
      <c r="AB15" s="2211">
        <v>12</v>
      </c>
      <c r="AC15" s="2212"/>
      <c r="AD15" s="2205"/>
      <c r="AE15" s="2207"/>
    </row>
    <row r="16" spans="2:32" ht="27" customHeight="1">
      <c r="C16" s="2165" t="s">
        <v>438</v>
      </c>
      <c r="D16" s="2164"/>
      <c r="E16" s="2164"/>
      <c r="F16" s="2262">
        <v>24</v>
      </c>
      <c r="G16" s="2291"/>
      <c r="H16" s="2292">
        <v>24</v>
      </c>
      <c r="I16" s="2292"/>
      <c r="J16" s="2292">
        <v>24</v>
      </c>
      <c r="K16" s="2292"/>
      <c r="L16" s="2292">
        <v>25</v>
      </c>
      <c r="M16" s="2292"/>
      <c r="N16" s="2292">
        <v>25</v>
      </c>
      <c r="O16" s="2292"/>
      <c r="P16" s="2292">
        <v>25</v>
      </c>
      <c r="Q16" s="2292"/>
      <c r="R16" s="2292">
        <v>26</v>
      </c>
      <c r="S16" s="2292"/>
      <c r="T16" s="2292">
        <v>26</v>
      </c>
      <c r="U16" s="2292"/>
      <c r="V16" s="2292">
        <v>26</v>
      </c>
      <c r="W16" s="2292"/>
      <c r="X16" s="2292">
        <v>27</v>
      </c>
      <c r="Y16" s="2292"/>
      <c r="Z16" s="2292">
        <v>28</v>
      </c>
      <c r="AA16" s="2292"/>
      <c r="AB16" s="2292">
        <v>29</v>
      </c>
      <c r="AC16" s="2293"/>
      <c r="AD16" s="320">
        <f t="shared" ref="AD16:AD21" si="2">SUM(F16:AC16)</f>
        <v>309</v>
      </c>
      <c r="AE16" s="321">
        <f t="shared" ref="AE16:AE21" si="3">SUM(AD16/12)</f>
        <v>25.75</v>
      </c>
    </row>
    <row r="17" spans="2:32" ht="39" customHeight="1">
      <c r="C17" s="2185" t="s">
        <v>439</v>
      </c>
      <c r="D17" s="2199"/>
      <c r="E17" s="2200"/>
      <c r="F17" s="2286">
        <f>10*30</f>
        <v>300</v>
      </c>
      <c r="G17" s="2287"/>
      <c r="H17" s="2280">
        <f>12*30</f>
        <v>360</v>
      </c>
      <c r="I17" s="2280"/>
      <c r="J17" s="2280">
        <v>360</v>
      </c>
      <c r="K17" s="2280"/>
      <c r="L17" s="2280">
        <v>450</v>
      </c>
      <c r="M17" s="2280"/>
      <c r="N17" s="2280">
        <v>450</v>
      </c>
      <c r="O17" s="2280"/>
      <c r="P17" s="2280">
        <v>480</v>
      </c>
      <c r="Q17" s="2280"/>
      <c r="R17" s="2280">
        <v>480</v>
      </c>
      <c r="S17" s="2280"/>
      <c r="T17" s="2280">
        <v>450</v>
      </c>
      <c r="U17" s="2280"/>
      <c r="V17" s="2280">
        <v>450</v>
      </c>
      <c r="W17" s="2280"/>
      <c r="X17" s="2280">
        <v>480</v>
      </c>
      <c r="Y17" s="2280"/>
      <c r="Z17" s="2280">
        <v>480</v>
      </c>
      <c r="AA17" s="2280"/>
      <c r="AB17" s="2280">
        <v>510</v>
      </c>
      <c r="AC17" s="2295"/>
      <c r="AD17" s="322">
        <f>SUM(F17:AC17)</f>
        <v>5250</v>
      </c>
      <c r="AE17" s="323">
        <f t="shared" si="3"/>
        <v>437.5</v>
      </c>
    </row>
    <row r="18" spans="2:32" ht="39" customHeight="1">
      <c r="C18" s="2195" t="s">
        <v>440</v>
      </c>
      <c r="D18" s="2196"/>
      <c r="E18" s="2197"/>
      <c r="F18" s="2294">
        <v>210</v>
      </c>
      <c r="G18" s="2289"/>
      <c r="H18" s="2288">
        <v>210</v>
      </c>
      <c r="I18" s="2289"/>
      <c r="J18" s="2288">
        <v>240</v>
      </c>
      <c r="K18" s="2289"/>
      <c r="L18" s="2288">
        <v>240</v>
      </c>
      <c r="M18" s="2289"/>
      <c r="N18" s="2288">
        <v>240</v>
      </c>
      <c r="O18" s="2289"/>
      <c r="P18" s="2288">
        <v>240</v>
      </c>
      <c r="Q18" s="2289"/>
      <c r="R18" s="2288">
        <v>240</v>
      </c>
      <c r="S18" s="2289"/>
      <c r="T18" s="2288">
        <v>240</v>
      </c>
      <c r="U18" s="2289"/>
      <c r="V18" s="2288">
        <v>270</v>
      </c>
      <c r="W18" s="2289"/>
      <c r="X18" s="2288">
        <v>270</v>
      </c>
      <c r="Y18" s="2289"/>
      <c r="Z18" s="2288">
        <v>270</v>
      </c>
      <c r="AA18" s="2289"/>
      <c r="AB18" s="2288">
        <v>270</v>
      </c>
      <c r="AC18" s="2290"/>
      <c r="AD18" s="324">
        <f>SUM(F18:AC18)</f>
        <v>2940</v>
      </c>
      <c r="AE18" s="325">
        <f t="shared" si="3"/>
        <v>245</v>
      </c>
    </row>
    <row r="19" spans="2:32" ht="27" customHeight="1">
      <c r="C19" s="2165" t="s">
        <v>441</v>
      </c>
      <c r="D19" s="2164"/>
      <c r="E19" s="2164"/>
      <c r="F19" s="2262">
        <v>15</v>
      </c>
      <c r="G19" s="2291"/>
      <c r="H19" s="2292">
        <v>15</v>
      </c>
      <c r="I19" s="2292"/>
      <c r="J19" s="2292">
        <v>15</v>
      </c>
      <c r="K19" s="2292"/>
      <c r="L19" s="2292">
        <v>15</v>
      </c>
      <c r="M19" s="2292"/>
      <c r="N19" s="2292">
        <v>15</v>
      </c>
      <c r="O19" s="2292"/>
      <c r="P19" s="2292">
        <v>15</v>
      </c>
      <c r="Q19" s="2292"/>
      <c r="R19" s="2292">
        <v>15</v>
      </c>
      <c r="S19" s="2292"/>
      <c r="T19" s="2292">
        <v>15</v>
      </c>
      <c r="U19" s="2292"/>
      <c r="V19" s="2292">
        <v>15</v>
      </c>
      <c r="W19" s="2292"/>
      <c r="X19" s="2292">
        <v>15</v>
      </c>
      <c r="Y19" s="2292"/>
      <c r="Z19" s="2292">
        <v>15</v>
      </c>
      <c r="AA19" s="2292"/>
      <c r="AB19" s="2292">
        <v>15</v>
      </c>
      <c r="AC19" s="2293"/>
      <c r="AD19" s="320">
        <f>SUM(F19:AC19)</f>
        <v>180</v>
      </c>
      <c r="AE19" s="321">
        <f t="shared" si="3"/>
        <v>15</v>
      </c>
    </row>
    <row r="20" spans="2:32" ht="27" customHeight="1">
      <c r="C20" s="2185" t="s">
        <v>61</v>
      </c>
      <c r="D20" s="2186"/>
      <c r="E20" s="2186"/>
      <c r="F20" s="2286">
        <v>8</v>
      </c>
      <c r="G20" s="2287"/>
      <c r="H20" s="2280">
        <v>8</v>
      </c>
      <c r="I20" s="2280"/>
      <c r="J20" s="2280">
        <v>8</v>
      </c>
      <c r="K20" s="2280"/>
      <c r="L20" s="2280">
        <v>8</v>
      </c>
      <c r="M20" s="2280"/>
      <c r="N20" s="2280">
        <v>8</v>
      </c>
      <c r="O20" s="2280"/>
      <c r="P20" s="2280">
        <v>8</v>
      </c>
      <c r="Q20" s="2280"/>
      <c r="R20" s="2280">
        <v>8</v>
      </c>
      <c r="S20" s="2280"/>
      <c r="T20" s="2280">
        <v>8</v>
      </c>
      <c r="U20" s="2280"/>
      <c r="V20" s="2280">
        <v>8</v>
      </c>
      <c r="W20" s="2280"/>
      <c r="X20" s="2280">
        <v>8</v>
      </c>
      <c r="Y20" s="2280"/>
      <c r="Z20" s="2280">
        <v>8</v>
      </c>
      <c r="AA20" s="2280"/>
      <c r="AB20" s="2280">
        <v>8</v>
      </c>
      <c r="AC20" s="2281"/>
      <c r="AD20" s="322">
        <f t="shared" si="2"/>
        <v>96</v>
      </c>
      <c r="AE20" s="323">
        <f t="shared" si="3"/>
        <v>8</v>
      </c>
    </row>
    <row r="21" spans="2:32" ht="27" customHeight="1">
      <c r="C21" s="2179" t="s">
        <v>442</v>
      </c>
      <c r="D21" s="2180"/>
      <c r="E21" s="2180"/>
      <c r="F21" s="2282">
        <v>1</v>
      </c>
      <c r="G21" s="2283"/>
      <c r="H21" s="2284">
        <v>1</v>
      </c>
      <c r="I21" s="2284"/>
      <c r="J21" s="2284">
        <v>1</v>
      </c>
      <c r="K21" s="2284"/>
      <c r="L21" s="2284">
        <v>1</v>
      </c>
      <c r="M21" s="2284"/>
      <c r="N21" s="2284">
        <v>1</v>
      </c>
      <c r="O21" s="2284"/>
      <c r="P21" s="2284">
        <v>1</v>
      </c>
      <c r="Q21" s="2284"/>
      <c r="R21" s="2284">
        <v>1</v>
      </c>
      <c r="S21" s="2284"/>
      <c r="T21" s="2284">
        <v>1</v>
      </c>
      <c r="U21" s="2284"/>
      <c r="V21" s="2284">
        <v>1</v>
      </c>
      <c r="W21" s="2284"/>
      <c r="X21" s="2284">
        <v>1</v>
      </c>
      <c r="Y21" s="2284"/>
      <c r="Z21" s="2284">
        <v>1</v>
      </c>
      <c r="AA21" s="2284"/>
      <c r="AB21" s="2284">
        <v>1</v>
      </c>
      <c r="AC21" s="2285"/>
      <c r="AD21" s="140">
        <f t="shared" si="2"/>
        <v>12</v>
      </c>
      <c r="AE21" s="141">
        <f t="shared" si="3"/>
        <v>1</v>
      </c>
    </row>
    <row r="22" spans="2:32" ht="20.25" customHeight="1">
      <c r="C22" s="83"/>
      <c r="D22" s="84"/>
      <c r="E22" s="84"/>
      <c r="F22" s="84"/>
      <c r="G22" s="84"/>
      <c r="H22" s="84"/>
      <c r="I22" s="84"/>
      <c r="J22" s="84"/>
      <c r="K22" s="85"/>
      <c r="L22" s="86"/>
      <c r="M22" s="86"/>
      <c r="N22" s="86"/>
      <c r="O22" s="86"/>
      <c r="P22" s="86"/>
      <c r="Q22" s="86"/>
      <c r="R22" s="86"/>
      <c r="S22" s="86"/>
      <c r="T22" s="86"/>
      <c r="U22" s="86"/>
      <c r="V22" s="86"/>
      <c r="W22" s="85"/>
      <c r="X22" s="86"/>
      <c r="Y22" s="86"/>
      <c r="Z22" s="86"/>
      <c r="AA22" s="86"/>
      <c r="AB22" s="86"/>
      <c r="AC22" s="83"/>
      <c r="AD22" s="83"/>
      <c r="AE22" s="83"/>
    </row>
    <row r="23" spans="2:32" ht="20.25" customHeight="1">
      <c r="B23" s="76" t="s">
        <v>55</v>
      </c>
      <c r="C23" s="87" t="s">
        <v>445</v>
      </c>
      <c r="E23" s="88"/>
      <c r="F23" s="88"/>
      <c r="G23" s="88"/>
      <c r="H23" s="88"/>
      <c r="I23" s="88"/>
      <c r="J23" s="88"/>
      <c r="K23" s="88"/>
      <c r="L23" s="89"/>
      <c r="M23" s="89"/>
      <c r="N23" s="89"/>
      <c r="O23" s="89"/>
      <c r="P23" s="89"/>
      <c r="Q23" s="89"/>
      <c r="R23" s="89"/>
      <c r="S23" s="87"/>
      <c r="T23" s="74"/>
      <c r="U23" s="74"/>
      <c r="V23" s="74"/>
      <c r="W23" s="74"/>
      <c r="X23" s="74"/>
      <c r="Y23" s="74"/>
      <c r="Z23" s="83"/>
      <c r="AA23" s="74"/>
      <c r="AB23" s="74"/>
      <c r="AC23" s="74"/>
      <c r="AD23" s="74"/>
      <c r="AE23" s="74"/>
    </row>
    <row r="24" spans="2:32" ht="27" customHeight="1">
      <c r="B24" s="76"/>
      <c r="C24" s="2110"/>
      <c r="D24" s="2111"/>
      <c r="E24" s="2112"/>
      <c r="F24" s="2155" t="s">
        <v>118</v>
      </c>
      <c r="G24" s="2156"/>
      <c r="H24" s="2156"/>
      <c r="I24" s="2156"/>
      <c r="J24" s="2156"/>
      <c r="K24" s="2156"/>
      <c r="L24" s="2156"/>
      <c r="M24" s="2156"/>
      <c r="N24" s="2156"/>
      <c r="O24" s="2156"/>
      <c r="P24" s="2156"/>
      <c r="Q24" s="2156"/>
      <c r="R24" s="2157" t="s">
        <v>446</v>
      </c>
      <c r="S24" s="2158"/>
      <c r="T24" s="2158"/>
      <c r="U24" s="2158"/>
      <c r="V24" s="2158"/>
      <c r="W24" s="2158"/>
      <c r="X24" s="2158"/>
      <c r="Y24" s="2158"/>
      <c r="Z24" s="2158"/>
      <c r="AA24" s="2158"/>
      <c r="AB24" s="2158"/>
      <c r="AC24" s="2159"/>
      <c r="AD24" s="74"/>
      <c r="AE24" s="74"/>
      <c r="AF24" s="74"/>
    </row>
    <row r="25" spans="2:32" ht="27" customHeight="1">
      <c r="B25" s="76"/>
      <c r="C25" s="2110" t="s">
        <v>447</v>
      </c>
      <c r="D25" s="2111"/>
      <c r="E25" s="2112"/>
      <c r="F25" s="2163" t="s">
        <v>448</v>
      </c>
      <c r="G25" s="2164"/>
      <c r="H25" s="2164"/>
      <c r="I25" s="2165" t="s">
        <v>449</v>
      </c>
      <c r="J25" s="2166"/>
      <c r="K25" s="2167"/>
      <c r="L25" s="2165" t="s">
        <v>450</v>
      </c>
      <c r="M25" s="2164"/>
      <c r="N25" s="2168"/>
      <c r="O25" s="2166" t="s">
        <v>441</v>
      </c>
      <c r="P25" s="2164"/>
      <c r="Q25" s="2164"/>
      <c r="R25" s="2165" t="s">
        <v>448</v>
      </c>
      <c r="S25" s="2164"/>
      <c r="T25" s="2164"/>
      <c r="U25" s="2165" t="s">
        <v>449</v>
      </c>
      <c r="V25" s="2166"/>
      <c r="W25" s="2167"/>
      <c r="X25" s="2165" t="s">
        <v>450</v>
      </c>
      <c r="Y25" s="2164"/>
      <c r="Z25" s="2168"/>
      <c r="AA25" s="2166" t="s">
        <v>441</v>
      </c>
      <c r="AB25" s="2164"/>
      <c r="AC25" s="2168"/>
      <c r="AD25" s="74"/>
      <c r="AE25" s="74"/>
      <c r="AF25" s="74"/>
    </row>
    <row r="26" spans="2:32" ht="30.75" customHeight="1">
      <c r="B26" s="76"/>
      <c r="C26" s="2160"/>
      <c r="D26" s="2161"/>
      <c r="E26" s="2162"/>
      <c r="F26" s="2169">
        <f>+SUM(F27:H33)</f>
        <v>209</v>
      </c>
      <c r="G26" s="2170"/>
      <c r="H26" s="2171"/>
      <c r="I26" s="2172">
        <f>+AD8</f>
        <v>2340</v>
      </c>
      <c r="J26" s="2170"/>
      <c r="K26" s="2171"/>
      <c r="L26" s="2173">
        <f>+AD9</f>
        <v>2220</v>
      </c>
      <c r="M26" s="2174"/>
      <c r="N26" s="2175"/>
      <c r="O26" s="2172">
        <f>SUM(F10:AC10)</f>
        <v>180</v>
      </c>
      <c r="P26" s="2170"/>
      <c r="Q26" s="2170"/>
      <c r="R26" s="2176">
        <f>+SUM(R27:T33)</f>
        <v>309</v>
      </c>
      <c r="S26" s="2170"/>
      <c r="T26" s="2171"/>
      <c r="U26" s="2172">
        <f>+AD17</f>
        <v>5250</v>
      </c>
      <c r="V26" s="2170"/>
      <c r="W26" s="2171"/>
      <c r="X26" s="2172">
        <f>+AD18</f>
        <v>2940</v>
      </c>
      <c r="Y26" s="2170"/>
      <c r="Z26" s="2171"/>
      <c r="AA26" s="2172">
        <f>+AD19</f>
        <v>180</v>
      </c>
      <c r="AB26" s="2170"/>
      <c r="AC26" s="2171"/>
      <c r="AD26" s="74"/>
      <c r="AE26" s="74"/>
      <c r="AF26" s="74"/>
    </row>
    <row r="27" spans="2:32" ht="27" customHeight="1">
      <c r="B27" s="76"/>
      <c r="C27" s="2110" t="s">
        <v>451</v>
      </c>
      <c r="D27" s="2111"/>
      <c r="E27" s="2112"/>
      <c r="F27" s="2262">
        <v>20</v>
      </c>
      <c r="G27" s="2263"/>
      <c r="H27" s="2264"/>
      <c r="I27" s="2116"/>
      <c r="J27" s="2117"/>
      <c r="K27" s="2117"/>
      <c r="L27" s="2117"/>
      <c r="M27" s="2117"/>
      <c r="N27" s="2117"/>
      <c r="O27" s="2117"/>
      <c r="P27" s="2117"/>
      <c r="Q27" s="2118"/>
      <c r="R27" s="2265" t="s">
        <v>336</v>
      </c>
      <c r="S27" s="2266"/>
      <c r="T27" s="2267"/>
      <c r="U27" s="2128"/>
      <c r="V27" s="2129"/>
      <c r="W27" s="2129"/>
      <c r="X27" s="2129"/>
      <c r="Y27" s="2129"/>
      <c r="Z27" s="2129"/>
      <c r="AA27" s="2129"/>
      <c r="AB27" s="2129"/>
      <c r="AC27" s="2130"/>
      <c r="AD27" s="74"/>
      <c r="AE27" s="74"/>
      <c r="AF27" s="74"/>
    </row>
    <row r="28" spans="2:32" ht="27" customHeight="1">
      <c r="C28" s="2137" t="s">
        <v>62</v>
      </c>
      <c r="D28" s="2138"/>
      <c r="E28" s="2139"/>
      <c r="F28" s="2268">
        <v>20</v>
      </c>
      <c r="G28" s="2269"/>
      <c r="H28" s="2270"/>
      <c r="I28" s="2119"/>
      <c r="J28" s="2120"/>
      <c r="K28" s="2120"/>
      <c r="L28" s="2120"/>
      <c r="M28" s="2120"/>
      <c r="N28" s="2120"/>
      <c r="O28" s="2120"/>
      <c r="P28" s="2120"/>
      <c r="Q28" s="2121"/>
      <c r="R28" s="2271">
        <v>37</v>
      </c>
      <c r="S28" s="2272"/>
      <c r="T28" s="2273"/>
      <c r="U28" s="2131"/>
      <c r="V28" s="2132"/>
      <c r="W28" s="2132"/>
      <c r="X28" s="2132"/>
      <c r="Y28" s="2132"/>
      <c r="Z28" s="2132"/>
      <c r="AA28" s="2132"/>
      <c r="AB28" s="2132"/>
      <c r="AC28" s="2133"/>
      <c r="AD28" s="83"/>
      <c r="AE28" s="83"/>
      <c r="AF28" s="90"/>
    </row>
    <row r="29" spans="2:32" s="83" customFormat="1" ht="27" customHeight="1">
      <c r="C29" s="2137" t="s">
        <v>63</v>
      </c>
      <c r="D29" s="2138"/>
      <c r="E29" s="2139"/>
      <c r="F29" s="2268">
        <v>44</v>
      </c>
      <c r="G29" s="2269"/>
      <c r="H29" s="2270"/>
      <c r="I29" s="2119"/>
      <c r="J29" s="2120"/>
      <c r="K29" s="2120"/>
      <c r="L29" s="2120"/>
      <c r="M29" s="2120"/>
      <c r="N29" s="2120"/>
      <c r="O29" s="2120"/>
      <c r="P29" s="2120"/>
      <c r="Q29" s="2121"/>
      <c r="R29" s="2271">
        <v>46</v>
      </c>
      <c r="S29" s="2272"/>
      <c r="T29" s="2273"/>
      <c r="U29" s="2131"/>
      <c r="V29" s="2132"/>
      <c r="W29" s="2132"/>
      <c r="X29" s="2132"/>
      <c r="Y29" s="2132"/>
      <c r="Z29" s="2132"/>
      <c r="AA29" s="2132"/>
      <c r="AB29" s="2132"/>
      <c r="AC29" s="2133"/>
    </row>
    <row r="30" spans="2:32" s="83" customFormat="1" ht="27" customHeight="1">
      <c r="C30" s="2137" t="s">
        <v>119</v>
      </c>
      <c r="D30" s="2138"/>
      <c r="E30" s="2139"/>
      <c r="F30" s="2268">
        <v>44</v>
      </c>
      <c r="G30" s="2269"/>
      <c r="H30" s="2270"/>
      <c r="I30" s="2119"/>
      <c r="J30" s="2120"/>
      <c r="K30" s="2120"/>
      <c r="L30" s="2120"/>
      <c r="M30" s="2120"/>
      <c r="N30" s="2120"/>
      <c r="O30" s="2120"/>
      <c r="P30" s="2120"/>
      <c r="Q30" s="2121"/>
      <c r="R30" s="2271">
        <v>65</v>
      </c>
      <c r="S30" s="2272"/>
      <c r="T30" s="2273"/>
      <c r="U30" s="2131"/>
      <c r="V30" s="2132"/>
      <c r="W30" s="2132"/>
      <c r="X30" s="2132"/>
      <c r="Y30" s="2132"/>
      <c r="Z30" s="2132"/>
      <c r="AA30" s="2132"/>
      <c r="AB30" s="2132"/>
      <c r="AC30" s="2133"/>
    </row>
    <row r="31" spans="2:32" s="83" customFormat="1" ht="27" customHeight="1">
      <c r="C31" s="2137" t="s">
        <v>120</v>
      </c>
      <c r="D31" s="2138"/>
      <c r="E31" s="2139"/>
      <c r="F31" s="2268">
        <v>41</v>
      </c>
      <c r="G31" s="2269"/>
      <c r="H31" s="2270"/>
      <c r="I31" s="2119"/>
      <c r="J31" s="2120"/>
      <c r="K31" s="2120"/>
      <c r="L31" s="2120"/>
      <c r="M31" s="2120"/>
      <c r="N31" s="2120"/>
      <c r="O31" s="2120"/>
      <c r="P31" s="2120"/>
      <c r="Q31" s="2121"/>
      <c r="R31" s="2271">
        <v>64</v>
      </c>
      <c r="S31" s="2272"/>
      <c r="T31" s="2273"/>
      <c r="U31" s="2131"/>
      <c r="V31" s="2132"/>
      <c r="W31" s="2132"/>
      <c r="X31" s="2132"/>
      <c r="Y31" s="2132"/>
      <c r="Z31" s="2132"/>
      <c r="AA31" s="2132"/>
      <c r="AB31" s="2132"/>
      <c r="AC31" s="2133"/>
    </row>
    <row r="32" spans="2:32" s="83" customFormat="1" ht="27" customHeight="1">
      <c r="C32" s="2137" t="s">
        <v>121</v>
      </c>
      <c r="D32" s="2138"/>
      <c r="E32" s="2139"/>
      <c r="F32" s="2268">
        <v>20</v>
      </c>
      <c r="G32" s="2269"/>
      <c r="H32" s="2270"/>
      <c r="I32" s="2119"/>
      <c r="J32" s="2120"/>
      <c r="K32" s="2120"/>
      <c r="L32" s="2120"/>
      <c r="M32" s="2120"/>
      <c r="N32" s="2120"/>
      <c r="O32" s="2120"/>
      <c r="P32" s="2120"/>
      <c r="Q32" s="2121"/>
      <c r="R32" s="2271">
        <v>57</v>
      </c>
      <c r="S32" s="2272"/>
      <c r="T32" s="2273"/>
      <c r="U32" s="2131"/>
      <c r="V32" s="2132"/>
      <c r="W32" s="2132"/>
      <c r="X32" s="2132"/>
      <c r="Y32" s="2132"/>
      <c r="Z32" s="2132"/>
      <c r="AA32" s="2132"/>
      <c r="AB32" s="2132"/>
      <c r="AC32" s="2133"/>
    </row>
    <row r="33" spans="2:41" s="83" customFormat="1" ht="27" customHeight="1">
      <c r="C33" s="2146" t="s">
        <v>122</v>
      </c>
      <c r="D33" s="2147"/>
      <c r="E33" s="2148"/>
      <c r="F33" s="2274">
        <v>20</v>
      </c>
      <c r="G33" s="2275"/>
      <c r="H33" s="2276"/>
      <c r="I33" s="2122"/>
      <c r="J33" s="2123"/>
      <c r="K33" s="2123"/>
      <c r="L33" s="2123"/>
      <c r="M33" s="2123"/>
      <c r="N33" s="2123"/>
      <c r="O33" s="2123"/>
      <c r="P33" s="2123"/>
      <c r="Q33" s="2124"/>
      <c r="R33" s="2277">
        <v>40</v>
      </c>
      <c r="S33" s="2278"/>
      <c r="T33" s="2279"/>
      <c r="U33" s="2134"/>
      <c r="V33" s="2135"/>
      <c r="W33" s="2135"/>
      <c r="X33" s="2135"/>
      <c r="Y33" s="2135"/>
      <c r="Z33" s="2135"/>
      <c r="AA33" s="2135"/>
      <c r="AB33" s="2135"/>
      <c r="AC33" s="2136"/>
    </row>
    <row r="34" spans="2:41" ht="20.25" customHeight="1">
      <c r="B34" s="91" t="s">
        <v>51</v>
      </c>
      <c r="C34" s="92" t="s">
        <v>123</v>
      </c>
      <c r="D34" s="93"/>
      <c r="E34" s="93"/>
      <c r="F34" s="93"/>
      <c r="G34" s="93"/>
      <c r="H34" s="93"/>
      <c r="I34" s="93"/>
      <c r="J34" s="93"/>
      <c r="K34" s="93"/>
      <c r="L34" s="93"/>
      <c r="M34" s="93"/>
      <c r="N34" s="93"/>
      <c r="O34" s="93"/>
      <c r="P34" s="93"/>
      <c r="Q34" s="93"/>
      <c r="R34" s="93"/>
      <c r="S34" s="93"/>
      <c r="T34" s="93"/>
      <c r="U34" s="93"/>
      <c r="V34" s="93"/>
      <c r="W34" s="93"/>
      <c r="X34" s="93"/>
      <c r="Y34" s="94"/>
      <c r="Z34" s="95"/>
      <c r="AA34" s="94"/>
      <c r="AB34" s="94"/>
      <c r="AC34" s="94"/>
      <c r="AD34" s="94"/>
      <c r="AE34" s="94"/>
      <c r="AG34" s="648"/>
    </row>
    <row r="35" spans="2:41" s="83" customFormat="1" ht="20.25" customHeight="1">
      <c r="B35" s="96" t="s">
        <v>75</v>
      </c>
      <c r="C35" s="74" t="s">
        <v>86</v>
      </c>
      <c r="D35" s="74"/>
      <c r="E35" s="74"/>
      <c r="F35" s="74"/>
      <c r="G35" s="74"/>
      <c r="H35" s="74"/>
      <c r="I35" s="74"/>
      <c r="J35" s="74"/>
      <c r="K35" s="74"/>
      <c r="L35" s="74"/>
      <c r="M35" s="74"/>
      <c r="N35" s="74"/>
      <c r="O35" s="74"/>
      <c r="P35" s="105"/>
      <c r="Q35" s="105"/>
      <c r="R35" s="105"/>
      <c r="S35" s="105"/>
      <c r="T35" s="105"/>
      <c r="U35" s="105"/>
      <c r="V35" s="105"/>
      <c r="W35" s="74"/>
      <c r="X35" s="74"/>
      <c r="Y35" s="74"/>
      <c r="Z35" s="74"/>
      <c r="AA35" s="74"/>
      <c r="AB35" s="74"/>
      <c r="AC35" s="74"/>
      <c r="AD35" s="74"/>
      <c r="AG35" s="83" t="s">
        <v>778</v>
      </c>
    </row>
    <row r="36" spans="2:41" s="83" customFormat="1" ht="20.25" customHeight="1" thickBot="1">
      <c r="B36" s="73"/>
      <c r="C36" s="2259"/>
      <c r="D36" s="2023" t="s">
        <v>125</v>
      </c>
      <c r="E36" s="2024"/>
      <c r="F36" s="2024"/>
      <c r="G36" s="2024"/>
      <c r="H36" s="2024"/>
      <c r="I36" s="2024"/>
      <c r="J36" s="2024"/>
      <c r="K36" s="2025"/>
      <c r="L36" s="2045" t="s">
        <v>126</v>
      </c>
      <c r="M36" s="2046"/>
      <c r="N36" s="2046"/>
      <c r="O36" s="2047"/>
      <c r="P36" s="2023" t="s">
        <v>127</v>
      </c>
      <c r="Q36" s="2025"/>
      <c r="R36" s="2023" t="s">
        <v>457</v>
      </c>
      <c r="S36" s="2025"/>
      <c r="T36" s="2023" t="s">
        <v>87</v>
      </c>
      <c r="U36" s="2024"/>
      <c r="V36" s="2024"/>
      <c r="W36" s="2024"/>
      <c r="X36" s="2024"/>
      <c r="Y36" s="2023" t="s">
        <v>65</v>
      </c>
      <c r="Z36" s="2024"/>
      <c r="AA36" s="2024"/>
      <c r="AB36" s="2024"/>
      <c r="AC36" s="2024"/>
      <c r="AD36" s="2024"/>
      <c r="AE36" s="2025"/>
      <c r="AF36" s="110"/>
      <c r="AG36" s="97" t="s">
        <v>460</v>
      </c>
      <c r="AH36" s="98" t="s">
        <v>88</v>
      </c>
      <c r="AI36" s="98" t="s">
        <v>461</v>
      </c>
      <c r="AJ36" s="99" t="s">
        <v>126</v>
      </c>
    </row>
    <row r="37" spans="2:41" s="83" customFormat="1" ht="20.25" customHeight="1" thickTop="1">
      <c r="B37" s="73"/>
      <c r="C37" s="2260"/>
      <c r="D37" s="2094" t="s">
        <v>462</v>
      </c>
      <c r="E37" s="2096" t="s">
        <v>464</v>
      </c>
      <c r="F37" s="2097"/>
      <c r="G37" s="2097"/>
      <c r="H37" s="2097"/>
      <c r="I37" s="2097"/>
      <c r="J37" s="2097"/>
      <c r="K37" s="2098"/>
      <c r="L37" s="2252">
        <v>37405</v>
      </c>
      <c r="M37" s="2253"/>
      <c r="N37" s="2253"/>
      <c r="O37" s="2254"/>
      <c r="P37" s="2255">
        <f>+F27</f>
        <v>20</v>
      </c>
      <c r="Q37" s="2256"/>
      <c r="R37" s="2085">
        <v>1</v>
      </c>
      <c r="S37" s="2086"/>
      <c r="T37" s="2037">
        <f>L37*P37*R37</f>
        <v>748100</v>
      </c>
      <c r="U37" s="2038"/>
      <c r="V37" s="2038"/>
      <c r="W37" s="2038"/>
      <c r="X37" s="2038"/>
      <c r="Y37" s="2087"/>
      <c r="Z37" s="2088"/>
      <c r="AA37" s="2088"/>
      <c r="AB37" s="2088"/>
      <c r="AC37" s="2088"/>
      <c r="AD37" s="2088"/>
      <c r="AE37" s="2089"/>
      <c r="AF37" s="103"/>
      <c r="AG37" s="719">
        <v>3450</v>
      </c>
      <c r="AH37" s="329" t="s">
        <v>88</v>
      </c>
      <c r="AI37" s="330" t="s">
        <v>466</v>
      </c>
      <c r="AJ37" s="586">
        <f>ROUNDDOWN(AG37*AI37,0)</f>
        <v>37536</v>
      </c>
      <c r="AL37" s="83" t="s">
        <v>779</v>
      </c>
    </row>
    <row r="38" spans="2:41" s="83" customFormat="1" ht="20.25" customHeight="1" thickBot="1">
      <c r="B38" s="73"/>
      <c r="C38" s="2260"/>
      <c r="D38" s="2095"/>
      <c r="E38" s="2048" t="s">
        <v>89</v>
      </c>
      <c r="F38" s="2049"/>
      <c r="G38" s="2049"/>
      <c r="H38" s="2049"/>
      <c r="I38" s="2049"/>
      <c r="J38" s="2049"/>
      <c r="K38" s="2050"/>
      <c r="L38" s="2232">
        <v>75594</v>
      </c>
      <c r="M38" s="2233"/>
      <c r="N38" s="2233"/>
      <c r="O38" s="2234"/>
      <c r="P38" s="2250">
        <f t="shared" ref="P38:P43" si="4">+F28</f>
        <v>20</v>
      </c>
      <c r="Q38" s="2251"/>
      <c r="R38" s="2075">
        <v>1</v>
      </c>
      <c r="S38" s="2076"/>
      <c r="T38" s="2008">
        <f t="shared" ref="T38:T44" si="5">L38*P38*R38</f>
        <v>1511880</v>
      </c>
      <c r="U38" s="2009"/>
      <c r="V38" s="2009"/>
      <c r="W38" s="2009"/>
      <c r="X38" s="2010"/>
      <c r="Y38" s="2077"/>
      <c r="Z38" s="2078"/>
      <c r="AA38" s="2078"/>
      <c r="AB38" s="2078"/>
      <c r="AC38" s="2078"/>
      <c r="AD38" s="2078"/>
      <c r="AE38" s="2079"/>
      <c r="AF38" s="103"/>
      <c r="AG38" s="718">
        <v>6972</v>
      </c>
      <c r="AH38" s="100" t="s">
        <v>88</v>
      </c>
      <c r="AI38" s="101" t="s">
        <v>466</v>
      </c>
      <c r="AJ38" s="587">
        <f t="shared" ref="AJ38:AJ43" si="6">ROUNDDOWN(AG38*AI38,0)</f>
        <v>75855</v>
      </c>
      <c r="AL38" s="331" t="s">
        <v>460</v>
      </c>
      <c r="AM38" s="332" t="s">
        <v>88</v>
      </c>
      <c r="AN38" s="332" t="s">
        <v>461</v>
      </c>
      <c r="AO38" s="333" t="s">
        <v>126</v>
      </c>
    </row>
    <row r="39" spans="2:41" s="74" customFormat="1" ht="20.25" customHeight="1" thickTop="1">
      <c r="B39" s="73"/>
      <c r="C39" s="2260"/>
      <c r="D39" s="2095"/>
      <c r="E39" s="2048" t="s">
        <v>131</v>
      </c>
      <c r="F39" s="2049"/>
      <c r="G39" s="2049"/>
      <c r="H39" s="2049"/>
      <c r="I39" s="2049"/>
      <c r="J39" s="2049"/>
      <c r="K39" s="2050"/>
      <c r="L39" s="2232">
        <v>113402</v>
      </c>
      <c r="M39" s="2233"/>
      <c r="N39" s="2233"/>
      <c r="O39" s="2234"/>
      <c r="P39" s="2250">
        <f t="shared" si="4"/>
        <v>44</v>
      </c>
      <c r="Q39" s="2251"/>
      <c r="R39" s="2075">
        <v>1</v>
      </c>
      <c r="S39" s="2076"/>
      <c r="T39" s="2008">
        <f t="shared" si="5"/>
        <v>4989688</v>
      </c>
      <c r="U39" s="2009"/>
      <c r="V39" s="2009"/>
      <c r="W39" s="2009"/>
      <c r="X39" s="2010"/>
      <c r="Y39" s="2077"/>
      <c r="Z39" s="2078"/>
      <c r="AA39" s="2078"/>
      <c r="AB39" s="2078"/>
      <c r="AC39" s="2078"/>
      <c r="AD39" s="2078"/>
      <c r="AE39" s="2079"/>
      <c r="AF39" s="103"/>
      <c r="AG39" s="584">
        <v>10458</v>
      </c>
      <c r="AH39" s="100" t="s">
        <v>88</v>
      </c>
      <c r="AI39" s="101" t="s">
        <v>466</v>
      </c>
      <c r="AJ39" s="587">
        <f t="shared" si="6"/>
        <v>113783</v>
      </c>
      <c r="AL39" s="584">
        <v>12447</v>
      </c>
      <c r="AM39" s="100" t="s">
        <v>88</v>
      </c>
      <c r="AN39" s="101" t="s">
        <v>466</v>
      </c>
      <c r="AO39" s="586">
        <f>ROUNDDOWN(AL39*AN39,0)</f>
        <v>135423</v>
      </c>
    </row>
    <row r="40" spans="2:41" s="74" customFormat="1" ht="20.25" customHeight="1">
      <c r="B40" s="73"/>
      <c r="C40" s="2260"/>
      <c r="D40" s="2095"/>
      <c r="E40" s="2048" t="s">
        <v>132</v>
      </c>
      <c r="F40" s="2049"/>
      <c r="G40" s="2049"/>
      <c r="H40" s="2049"/>
      <c r="I40" s="2049"/>
      <c r="J40" s="2049"/>
      <c r="K40" s="2050"/>
      <c r="L40" s="2232">
        <v>166659</v>
      </c>
      <c r="M40" s="2233"/>
      <c r="N40" s="2233"/>
      <c r="O40" s="2234"/>
      <c r="P40" s="2250">
        <f t="shared" si="4"/>
        <v>44</v>
      </c>
      <c r="Q40" s="2251"/>
      <c r="R40" s="2075">
        <v>1</v>
      </c>
      <c r="S40" s="2076"/>
      <c r="T40" s="2008">
        <f t="shared" si="5"/>
        <v>7332996</v>
      </c>
      <c r="U40" s="2009"/>
      <c r="V40" s="2009"/>
      <c r="W40" s="2009"/>
      <c r="X40" s="2010"/>
      <c r="Y40" s="2077"/>
      <c r="Z40" s="2078"/>
      <c r="AA40" s="2078"/>
      <c r="AB40" s="2078"/>
      <c r="AC40" s="2078"/>
      <c r="AD40" s="2078"/>
      <c r="AE40" s="2079"/>
      <c r="AF40" s="103"/>
      <c r="AG40" s="584">
        <v>15370</v>
      </c>
      <c r="AH40" s="100" t="s">
        <v>88</v>
      </c>
      <c r="AI40" s="101" t="s">
        <v>466</v>
      </c>
      <c r="AJ40" s="587">
        <f t="shared" si="6"/>
        <v>167225</v>
      </c>
      <c r="AL40" s="584">
        <v>17415</v>
      </c>
      <c r="AM40" s="100" t="s">
        <v>88</v>
      </c>
      <c r="AN40" s="101" t="s">
        <v>466</v>
      </c>
      <c r="AO40" s="587">
        <f>ROUNDDOWN(AL40*AN40,0)</f>
        <v>189475</v>
      </c>
    </row>
    <row r="41" spans="2:41" s="74" customFormat="1" ht="20.25" customHeight="1">
      <c r="B41" s="73"/>
      <c r="C41" s="2260"/>
      <c r="D41" s="2095"/>
      <c r="E41" s="2048" t="s">
        <v>133</v>
      </c>
      <c r="F41" s="2049"/>
      <c r="G41" s="2049"/>
      <c r="H41" s="2049"/>
      <c r="I41" s="2049"/>
      <c r="J41" s="2049"/>
      <c r="K41" s="2050"/>
      <c r="L41" s="2232">
        <v>242439</v>
      </c>
      <c r="M41" s="2233"/>
      <c r="N41" s="2233"/>
      <c r="O41" s="2234"/>
      <c r="P41" s="2250">
        <f t="shared" si="4"/>
        <v>41</v>
      </c>
      <c r="Q41" s="2251"/>
      <c r="R41" s="2075">
        <v>1</v>
      </c>
      <c r="S41" s="2076"/>
      <c r="T41" s="2008">
        <f t="shared" si="5"/>
        <v>9939999</v>
      </c>
      <c r="U41" s="2009"/>
      <c r="V41" s="2009"/>
      <c r="W41" s="2009"/>
      <c r="X41" s="2010"/>
      <c r="Y41" s="2077"/>
      <c r="Z41" s="2078"/>
      <c r="AA41" s="2078"/>
      <c r="AB41" s="2078"/>
      <c r="AC41" s="2078"/>
      <c r="AD41" s="2078"/>
      <c r="AE41" s="2079"/>
      <c r="AF41" s="103"/>
      <c r="AG41" s="584">
        <v>22359</v>
      </c>
      <c r="AH41" s="100" t="s">
        <v>88</v>
      </c>
      <c r="AI41" s="101" t="s">
        <v>466</v>
      </c>
      <c r="AJ41" s="587">
        <f t="shared" si="6"/>
        <v>243265</v>
      </c>
      <c r="AL41" s="584">
        <v>24481</v>
      </c>
      <c r="AM41" s="100" t="s">
        <v>88</v>
      </c>
      <c r="AN41" s="101" t="s">
        <v>466</v>
      </c>
      <c r="AO41" s="587">
        <f>ROUNDDOWN(AL41*AN41,0)</f>
        <v>266353</v>
      </c>
    </row>
    <row r="42" spans="2:41" s="74" customFormat="1" ht="20.25" customHeight="1">
      <c r="B42" s="73"/>
      <c r="C42" s="2260"/>
      <c r="D42" s="2095"/>
      <c r="E42" s="2048" t="s">
        <v>134</v>
      </c>
      <c r="F42" s="2049"/>
      <c r="G42" s="2049"/>
      <c r="H42" s="2049"/>
      <c r="I42" s="2049"/>
      <c r="J42" s="2049"/>
      <c r="K42" s="2050"/>
      <c r="L42" s="2232">
        <v>267571</v>
      </c>
      <c r="M42" s="2233"/>
      <c r="N42" s="2233"/>
      <c r="O42" s="2234"/>
      <c r="P42" s="2250">
        <f t="shared" si="4"/>
        <v>20</v>
      </c>
      <c r="Q42" s="2251"/>
      <c r="R42" s="2075">
        <v>1</v>
      </c>
      <c r="S42" s="2076"/>
      <c r="T42" s="2008">
        <f t="shared" si="5"/>
        <v>5351420</v>
      </c>
      <c r="U42" s="2009"/>
      <c r="V42" s="2009"/>
      <c r="W42" s="2009"/>
      <c r="X42" s="2010"/>
      <c r="Y42" s="2077"/>
      <c r="Z42" s="2078"/>
      <c r="AA42" s="2078"/>
      <c r="AB42" s="2078"/>
      <c r="AC42" s="2078"/>
      <c r="AD42" s="2078"/>
      <c r="AE42" s="2079"/>
      <c r="AF42" s="103"/>
      <c r="AG42" s="584">
        <v>24677</v>
      </c>
      <c r="AH42" s="100" t="s">
        <v>88</v>
      </c>
      <c r="AI42" s="101" t="s">
        <v>466</v>
      </c>
      <c r="AJ42" s="587">
        <f t="shared" si="6"/>
        <v>268485</v>
      </c>
      <c r="AL42" s="584">
        <v>27766</v>
      </c>
      <c r="AM42" s="100" t="s">
        <v>88</v>
      </c>
      <c r="AN42" s="101" t="s">
        <v>466</v>
      </c>
      <c r="AO42" s="587">
        <f>ROUNDDOWN(AL42*AN42,0)</f>
        <v>302094</v>
      </c>
    </row>
    <row r="43" spans="2:41" s="74" customFormat="1" ht="20.25" customHeight="1">
      <c r="B43" s="73"/>
      <c r="C43" s="2260"/>
      <c r="D43" s="2095"/>
      <c r="E43" s="2048" t="s">
        <v>135</v>
      </c>
      <c r="F43" s="2049"/>
      <c r="G43" s="2049"/>
      <c r="H43" s="2049"/>
      <c r="I43" s="2049"/>
      <c r="J43" s="2049"/>
      <c r="K43" s="2050"/>
      <c r="L43" s="2232">
        <v>295032</v>
      </c>
      <c r="M43" s="2233"/>
      <c r="N43" s="2233"/>
      <c r="O43" s="2234"/>
      <c r="P43" s="2250">
        <f t="shared" si="4"/>
        <v>20</v>
      </c>
      <c r="Q43" s="2251"/>
      <c r="R43" s="2075">
        <v>1</v>
      </c>
      <c r="S43" s="2076"/>
      <c r="T43" s="2008">
        <f t="shared" si="5"/>
        <v>5900640</v>
      </c>
      <c r="U43" s="2009"/>
      <c r="V43" s="2009"/>
      <c r="W43" s="2009"/>
      <c r="X43" s="2010"/>
      <c r="Y43" s="2077"/>
      <c r="Z43" s="2078"/>
      <c r="AA43" s="2078"/>
      <c r="AB43" s="2078"/>
      <c r="AC43" s="2078"/>
      <c r="AD43" s="2078"/>
      <c r="AE43" s="2079"/>
      <c r="AF43" s="103"/>
      <c r="AG43" s="585">
        <v>27209</v>
      </c>
      <c r="AH43" s="102" t="s">
        <v>88</v>
      </c>
      <c r="AI43" s="142" t="s">
        <v>466</v>
      </c>
      <c r="AJ43" s="588">
        <f t="shared" si="6"/>
        <v>296033</v>
      </c>
      <c r="AL43" s="585">
        <v>31408</v>
      </c>
      <c r="AM43" s="102" t="s">
        <v>88</v>
      </c>
      <c r="AN43" s="142" t="s">
        <v>466</v>
      </c>
      <c r="AO43" s="588">
        <f>ROUNDDOWN(AL43*AN43,0)</f>
        <v>341719</v>
      </c>
    </row>
    <row r="44" spans="2:41" ht="20.25" customHeight="1">
      <c r="C44" s="2260"/>
      <c r="D44" s="2095"/>
      <c r="E44" s="2090"/>
      <c r="F44" s="2091"/>
      <c r="G44" s="2091"/>
      <c r="H44" s="2091"/>
      <c r="I44" s="2049" t="s">
        <v>358</v>
      </c>
      <c r="J44" s="2049"/>
      <c r="K44" s="2050"/>
      <c r="L44" s="2227"/>
      <c r="M44" s="2228"/>
      <c r="N44" s="2228"/>
      <c r="O44" s="2229"/>
      <c r="P44" s="335"/>
      <c r="Q44" s="336"/>
      <c r="R44" s="2248"/>
      <c r="S44" s="2249"/>
      <c r="T44" s="2008">
        <f t="shared" si="5"/>
        <v>0</v>
      </c>
      <c r="U44" s="2009"/>
      <c r="V44" s="2009"/>
      <c r="W44" s="2009"/>
      <c r="X44" s="2010"/>
      <c r="Y44" s="2077"/>
      <c r="Z44" s="2078"/>
      <c r="AA44" s="2078"/>
      <c r="AB44" s="2078"/>
      <c r="AC44" s="2078"/>
      <c r="AD44" s="2078"/>
      <c r="AE44" s="2079"/>
      <c r="AF44" s="103"/>
      <c r="AG44" s="103"/>
    </row>
    <row r="45" spans="2:41" ht="20.25" customHeight="1">
      <c r="C45" s="2260"/>
      <c r="D45" s="334"/>
      <c r="E45" s="2090"/>
      <c r="F45" s="2091"/>
      <c r="G45" s="2091"/>
      <c r="H45" s="2091"/>
      <c r="I45" s="2049" t="s">
        <v>358</v>
      </c>
      <c r="J45" s="2049"/>
      <c r="K45" s="2050"/>
      <c r="L45" s="2227"/>
      <c r="M45" s="2228"/>
      <c r="N45" s="2228"/>
      <c r="O45" s="2229"/>
      <c r="P45" s="335"/>
      <c r="Q45" s="336"/>
      <c r="R45" s="2248"/>
      <c r="S45" s="2249"/>
      <c r="T45" s="2008">
        <f>L45*P45*R45</f>
        <v>0</v>
      </c>
      <c r="U45" s="2009"/>
      <c r="V45" s="2009"/>
      <c r="W45" s="2009"/>
      <c r="X45" s="2010"/>
      <c r="Y45" s="2077"/>
      <c r="Z45" s="2078"/>
      <c r="AA45" s="2078"/>
      <c r="AB45" s="2078"/>
      <c r="AC45" s="2078"/>
      <c r="AD45" s="2078"/>
      <c r="AE45" s="2079"/>
      <c r="AF45" s="103"/>
      <c r="AG45" s="103"/>
    </row>
    <row r="46" spans="2:41" ht="20.25" customHeight="1">
      <c r="C46" s="2260"/>
      <c r="D46" s="334"/>
      <c r="E46" s="2090"/>
      <c r="F46" s="2091"/>
      <c r="G46" s="2091"/>
      <c r="H46" s="2091"/>
      <c r="I46" s="2049" t="s">
        <v>358</v>
      </c>
      <c r="J46" s="2049"/>
      <c r="K46" s="2050"/>
      <c r="L46" s="2227"/>
      <c r="M46" s="2228"/>
      <c r="N46" s="2228"/>
      <c r="O46" s="2229"/>
      <c r="P46" s="335"/>
      <c r="Q46" s="336"/>
      <c r="R46" s="2248"/>
      <c r="S46" s="2249"/>
      <c r="T46" s="2008">
        <f>L46*P46*R46</f>
        <v>0</v>
      </c>
      <c r="U46" s="2009"/>
      <c r="V46" s="2009"/>
      <c r="W46" s="2009"/>
      <c r="X46" s="2010"/>
      <c r="Y46" s="2077"/>
      <c r="Z46" s="2078"/>
      <c r="AA46" s="2078"/>
      <c r="AB46" s="2078"/>
      <c r="AC46" s="2078"/>
      <c r="AD46" s="2078"/>
      <c r="AE46" s="2079"/>
      <c r="AF46" s="103"/>
      <c r="AG46" s="103"/>
    </row>
    <row r="47" spans="2:41" ht="20.25" customHeight="1">
      <c r="C47" s="2260"/>
      <c r="D47" s="2104" t="s">
        <v>136</v>
      </c>
      <c r="E47" s="2107" t="s">
        <v>137</v>
      </c>
      <c r="F47" s="2108"/>
      <c r="G47" s="2108"/>
      <c r="H47" s="2108"/>
      <c r="I47" s="2108"/>
      <c r="J47" s="2108"/>
      <c r="K47" s="2109"/>
      <c r="L47" s="2237">
        <v>450</v>
      </c>
      <c r="M47" s="2238"/>
      <c r="N47" s="2238"/>
      <c r="O47" s="2239"/>
      <c r="P47" s="2255">
        <f>+L26</f>
        <v>2220</v>
      </c>
      <c r="Q47" s="2256"/>
      <c r="R47" s="2085">
        <v>1</v>
      </c>
      <c r="S47" s="2086"/>
      <c r="T47" s="2037">
        <f t="shared" ref="T47:T53" si="7">L47*P47*R47</f>
        <v>999000</v>
      </c>
      <c r="U47" s="2038"/>
      <c r="V47" s="2038"/>
      <c r="W47" s="2038"/>
      <c r="X47" s="2038"/>
      <c r="Y47" s="2087"/>
      <c r="Z47" s="2088"/>
      <c r="AA47" s="2088"/>
      <c r="AB47" s="2088"/>
      <c r="AC47" s="2088"/>
      <c r="AD47" s="2088"/>
      <c r="AE47" s="2089"/>
      <c r="AF47" s="103"/>
      <c r="AG47" s="103"/>
    </row>
    <row r="48" spans="2:41" ht="20.25" customHeight="1">
      <c r="C48" s="2260"/>
      <c r="D48" s="2105"/>
      <c r="E48" s="2082" t="s">
        <v>138</v>
      </c>
      <c r="F48" s="2083"/>
      <c r="G48" s="2083"/>
      <c r="H48" s="2083"/>
      <c r="I48" s="2083"/>
      <c r="J48" s="2083"/>
      <c r="K48" s="2084"/>
      <c r="L48" s="2232">
        <v>600</v>
      </c>
      <c r="M48" s="2233"/>
      <c r="N48" s="2233"/>
      <c r="O48" s="2234"/>
      <c r="P48" s="2250">
        <f>+I26</f>
        <v>2340</v>
      </c>
      <c r="Q48" s="2251"/>
      <c r="R48" s="2075">
        <v>1</v>
      </c>
      <c r="S48" s="2076"/>
      <c r="T48" s="2008">
        <f t="shared" si="7"/>
        <v>1404000</v>
      </c>
      <c r="U48" s="2009"/>
      <c r="V48" s="2009"/>
      <c r="W48" s="2009"/>
      <c r="X48" s="2010"/>
      <c r="Y48" s="2077"/>
      <c r="Z48" s="2078"/>
      <c r="AA48" s="2078"/>
      <c r="AB48" s="2078"/>
      <c r="AC48" s="2078"/>
      <c r="AD48" s="2078"/>
      <c r="AE48" s="2079"/>
      <c r="AF48" s="103"/>
      <c r="AG48" s="103"/>
    </row>
    <row r="49" spans="2:48" ht="20.25" customHeight="1">
      <c r="C49" s="2260"/>
      <c r="D49" s="2105"/>
      <c r="E49" s="2082" t="s">
        <v>139</v>
      </c>
      <c r="F49" s="2083"/>
      <c r="G49" s="2083"/>
      <c r="H49" s="2083"/>
      <c r="I49" s="2083"/>
      <c r="J49" s="2083"/>
      <c r="K49" s="2084"/>
      <c r="L49" s="2232">
        <v>700</v>
      </c>
      <c r="M49" s="2233"/>
      <c r="N49" s="2233"/>
      <c r="O49" s="2234"/>
      <c r="P49" s="2250">
        <f>+L26</f>
        <v>2220</v>
      </c>
      <c r="Q49" s="2251"/>
      <c r="R49" s="2075">
        <v>1</v>
      </c>
      <c r="S49" s="2076"/>
      <c r="T49" s="2008">
        <f t="shared" si="7"/>
        <v>1554000</v>
      </c>
      <c r="U49" s="2009"/>
      <c r="V49" s="2009"/>
      <c r="W49" s="2009"/>
      <c r="X49" s="2010"/>
      <c r="Y49" s="2077"/>
      <c r="Z49" s="2078"/>
      <c r="AA49" s="2078"/>
      <c r="AB49" s="2078"/>
      <c r="AC49" s="2078"/>
      <c r="AD49" s="2078"/>
      <c r="AE49" s="2079"/>
      <c r="AF49" s="103"/>
      <c r="AG49" s="103"/>
    </row>
    <row r="50" spans="2:48" ht="20.25" customHeight="1">
      <c r="C50" s="2260"/>
      <c r="D50" s="2105"/>
      <c r="E50" s="2082" t="s">
        <v>64</v>
      </c>
      <c r="F50" s="2083"/>
      <c r="G50" s="2083"/>
      <c r="H50" s="2083"/>
      <c r="I50" s="2083"/>
      <c r="J50" s="2083"/>
      <c r="K50" s="2084"/>
      <c r="L50" s="2232">
        <v>120</v>
      </c>
      <c r="M50" s="2233"/>
      <c r="N50" s="2233"/>
      <c r="O50" s="2234"/>
      <c r="P50" s="2250">
        <f>+I26</f>
        <v>2340</v>
      </c>
      <c r="Q50" s="2251"/>
      <c r="R50" s="2075">
        <v>1</v>
      </c>
      <c r="S50" s="2076"/>
      <c r="T50" s="2008">
        <f t="shared" si="7"/>
        <v>280800</v>
      </c>
      <c r="U50" s="2009"/>
      <c r="V50" s="2009"/>
      <c r="W50" s="2009"/>
      <c r="X50" s="2010"/>
      <c r="Y50" s="2077"/>
      <c r="Z50" s="2078"/>
      <c r="AA50" s="2078"/>
      <c r="AB50" s="2078"/>
      <c r="AC50" s="2078"/>
      <c r="AD50" s="2078"/>
      <c r="AE50" s="2079"/>
      <c r="AF50" s="103"/>
      <c r="AG50" s="103"/>
    </row>
    <row r="51" spans="2:48" ht="20.25" customHeight="1">
      <c r="C51" s="2260"/>
      <c r="D51" s="2105"/>
      <c r="E51" s="2072" t="s">
        <v>469</v>
      </c>
      <c r="F51" s="2073"/>
      <c r="G51" s="2073"/>
      <c r="H51" s="2073"/>
      <c r="I51" s="2073"/>
      <c r="J51" s="2073"/>
      <c r="K51" s="2074"/>
      <c r="L51" s="2232">
        <v>3000</v>
      </c>
      <c r="M51" s="2233"/>
      <c r="N51" s="2233"/>
      <c r="O51" s="2234"/>
      <c r="P51" s="2250">
        <f>+L26</f>
        <v>2220</v>
      </c>
      <c r="Q51" s="2251"/>
      <c r="R51" s="2075">
        <v>1</v>
      </c>
      <c r="S51" s="2076"/>
      <c r="T51" s="2008">
        <f t="shared" si="7"/>
        <v>6660000</v>
      </c>
      <c r="U51" s="2009"/>
      <c r="V51" s="2009"/>
      <c r="W51" s="2009"/>
      <c r="X51" s="2010"/>
      <c r="Y51" s="2077"/>
      <c r="Z51" s="2078"/>
      <c r="AA51" s="2078"/>
      <c r="AB51" s="2078"/>
      <c r="AC51" s="2078"/>
      <c r="AD51" s="2078"/>
      <c r="AE51" s="2079"/>
      <c r="AF51" s="103"/>
      <c r="AG51" s="103"/>
    </row>
    <row r="52" spans="2:48" ht="20.25" customHeight="1">
      <c r="C52" s="2260"/>
      <c r="D52" s="2105"/>
      <c r="E52" s="2072" t="s">
        <v>692</v>
      </c>
      <c r="F52" s="2073"/>
      <c r="G52" s="2073"/>
      <c r="H52" s="2073"/>
      <c r="I52" s="2073"/>
      <c r="J52" s="2073"/>
      <c r="K52" s="2074"/>
      <c r="L52" s="2232">
        <v>16000</v>
      </c>
      <c r="M52" s="2233"/>
      <c r="N52" s="2233"/>
      <c r="O52" s="2234"/>
      <c r="P52" s="2250">
        <v>20</v>
      </c>
      <c r="Q52" s="2251"/>
      <c r="R52" s="2246">
        <v>1</v>
      </c>
      <c r="S52" s="2247"/>
      <c r="T52" s="2008">
        <f t="shared" si="7"/>
        <v>320000</v>
      </c>
      <c r="U52" s="2009"/>
      <c r="V52" s="2009"/>
      <c r="W52" s="2009"/>
      <c r="X52" s="2010"/>
      <c r="Y52" s="2077"/>
      <c r="Z52" s="2078"/>
      <c r="AA52" s="2078"/>
      <c r="AB52" s="2078"/>
      <c r="AC52" s="2078"/>
      <c r="AD52" s="2078"/>
      <c r="AE52" s="2079"/>
      <c r="AF52" s="103"/>
      <c r="AG52" s="103"/>
    </row>
    <row r="53" spans="2:48" ht="20.25" customHeight="1" thickBot="1">
      <c r="C53" s="2260"/>
      <c r="D53" s="2106"/>
      <c r="E53" s="2054"/>
      <c r="F53" s="2055"/>
      <c r="G53" s="2055"/>
      <c r="H53" s="2055"/>
      <c r="I53" s="2055"/>
      <c r="J53" s="2055"/>
      <c r="K53" s="2056"/>
      <c r="L53" s="2057"/>
      <c r="M53" s="2058"/>
      <c r="N53" s="2058"/>
      <c r="O53" s="2059"/>
      <c r="P53" s="2257"/>
      <c r="Q53" s="2258"/>
      <c r="R53" s="2242"/>
      <c r="S53" s="2243"/>
      <c r="T53" s="2062">
        <f t="shared" si="7"/>
        <v>0</v>
      </c>
      <c r="U53" s="2063"/>
      <c r="V53" s="2063"/>
      <c r="W53" s="2063"/>
      <c r="X53" s="2063"/>
      <c r="Y53" s="2064"/>
      <c r="Z53" s="2065"/>
      <c r="AA53" s="2065"/>
      <c r="AB53" s="2065"/>
      <c r="AC53" s="2065"/>
      <c r="AD53" s="2065"/>
      <c r="AE53" s="2066"/>
      <c r="AF53" s="103"/>
      <c r="AG53" s="103"/>
    </row>
    <row r="54" spans="2:48" ht="20.25" customHeight="1" thickTop="1">
      <c r="C54" s="2261"/>
      <c r="D54" s="1991" t="s">
        <v>19</v>
      </c>
      <c r="E54" s="1992"/>
      <c r="F54" s="1992"/>
      <c r="G54" s="1992"/>
      <c r="H54" s="1992"/>
      <c r="I54" s="1992"/>
      <c r="J54" s="1992"/>
      <c r="K54" s="1993"/>
      <c r="L54" s="1994"/>
      <c r="M54" s="1995"/>
      <c r="N54" s="1995"/>
      <c r="O54" s="1996"/>
      <c r="P54" s="1994"/>
      <c r="Q54" s="1996"/>
      <c r="R54" s="1994"/>
      <c r="S54" s="1996"/>
      <c r="T54" s="2244">
        <f>SUM(T37:X53)</f>
        <v>46992523</v>
      </c>
      <c r="U54" s="2245"/>
      <c r="V54" s="2245"/>
      <c r="W54" s="2245"/>
      <c r="X54" s="2245"/>
      <c r="Y54" s="2069"/>
      <c r="Z54" s="2070"/>
      <c r="AA54" s="2070"/>
      <c r="AB54" s="2070"/>
      <c r="AC54" s="2070"/>
      <c r="AD54" s="2070"/>
      <c r="AE54" s="2071"/>
      <c r="AF54" s="104"/>
      <c r="AG54" s="104"/>
    </row>
    <row r="55" spans="2:48" s="597" customFormat="1" ht="20.25" customHeight="1">
      <c r="B55" s="598"/>
      <c r="C55" s="599" t="s">
        <v>689</v>
      </c>
      <c r="D55" s="598"/>
      <c r="E55" s="598"/>
      <c r="F55" s="598"/>
      <c r="G55" s="598"/>
      <c r="H55" s="598"/>
      <c r="I55" s="598"/>
      <c r="J55" s="598"/>
      <c r="K55" s="598"/>
      <c r="L55" s="600"/>
      <c r="M55" s="600"/>
      <c r="N55" s="600"/>
      <c r="O55" s="598"/>
      <c r="P55" s="600"/>
      <c r="Q55" s="600"/>
      <c r="R55" s="600"/>
      <c r="S55" s="600"/>
      <c r="AF55" s="601"/>
      <c r="AG55" s="602"/>
      <c r="AI55" s="600"/>
      <c r="AJ55" s="600"/>
      <c r="AK55" s="600"/>
      <c r="AL55" s="600"/>
      <c r="AM55" s="600"/>
      <c r="AN55" s="600"/>
      <c r="AO55" s="600"/>
      <c r="AP55" s="600"/>
      <c r="AQ55" s="600"/>
      <c r="AR55" s="600"/>
      <c r="AS55" s="600"/>
      <c r="AT55" s="600"/>
      <c r="AU55" s="600"/>
      <c r="AV55" s="600"/>
    </row>
    <row r="56" spans="2:48" ht="20.25" customHeight="1">
      <c r="B56" s="105"/>
      <c r="C56" s="105"/>
      <c r="D56" s="105"/>
      <c r="E56" s="105"/>
      <c r="F56" s="105"/>
      <c r="G56" s="105"/>
      <c r="H56" s="105"/>
      <c r="I56" s="105"/>
      <c r="J56" s="105"/>
      <c r="K56" s="105"/>
      <c r="L56" s="107"/>
      <c r="M56" s="107"/>
      <c r="N56" s="107"/>
      <c r="O56" s="105"/>
      <c r="P56" s="107"/>
      <c r="Q56" s="85"/>
      <c r="R56" s="107"/>
      <c r="S56" s="85"/>
      <c r="AF56" s="108"/>
      <c r="AG56" s="109"/>
      <c r="AI56" s="85"/>
      <c r="AJ56" s="85"/>
      <c r="AK56" s="85"/>
      <c r="AL56" s="85"/>
      <c r="AM56" s="85"/>
      <c r="AN56" s="85"/>
      <c r="AO56" s="85"/>
      <c r="AP56" s="85"/>
      <c r="AQ56" s="85"/>
      <c r="AR56" s="85"/>
      <c r="AS56" s="85"/>
      <c r="AT56" s="85"/>
      <c r="AU56" s="85"/>
      <c r="AV56" s="85"/>
    </row>
    <row r="57" spans="2:48" ht="20.25" customHeight="1">
      <c r="C57" s="2042" t="s">
        <v>140</v>
      </c>
      <c r="D57" s="2023" t="s">
        <v>125</v>
      </c>
      <c r="E57" s="2024"/>
      <c r="F57" s="2024"/>
      <c r="G57" s="2024"/>
      <c r="H57" s="2024"/>
      <c r="I57" s="2024"/>
      <c r="J57" s="2024"/>
      <c r="K57" s="2025"/>
      <c r="L57" s="2045" t="s">
        <v>126</v>
      </c>
      <c r="M57" s="2046"/>
      <c r="N57" s="2046"/>
      <c r="O57" s="2047"/>
      <c r="P57" s="2023" t="s">
        <v>127</v>
      </c>
      <c r="Q57" s="2025"/>
      <c r="R57" s="2023" t="s">
        <v>159</v>
      </c>
      <c r="S57" s="2025"/>
      <c r="T57" s="2045" t="s">
        <v>20</v>
      </c>
      <c r="U57" s="2046"/>
      <c r="V57" s="2046"/>
      <c r="W57" s="2046"/>
      <c r="X57" s="2047"/>
      <c r="Y57" s="2023" t="s">
        <v>470</v>
      </c>
      <c r="Z57" s="2024"/>
      <c r="AA57" s="2024"/>
      <c r="AB57" s="2024"/>
      <c r="AC57" s="2024"/>
      <c r="AD57" s="2024"/>
      <c r="AE57" s="2025"/>
      <c r="AF57" s="110"/>
      <c r="AG57" s="110"/>
    </row>
    <row r="58" spans="2:48" ht="20.25" customHeight="1">
      <c r="C58" s="2043"/>
      <c r="D58" s="2026" t="s">
        <v>141</v>
      </c>
      <c r="E58" s="2029" t="s">
        <v>142</v>
      </c>
      <c r="F58" s="2030"/>
      <c r="G58" s="2030"/>
      <c r="H58" s="2030"/>
      <c r="I58" s="2030"/>
      <c r="J58" s="2030"/>
      <c r="K58" s="2031"/>
      <c r="L58" s="2237">
        <v>350000</v>
      </c>
      <c r="M58" s="2238"/>
      <c r="N58" s="2238"/>
      <c r="O58" s="2239"/>
      <c r="P58" s="2240">
        <v>1</v>
      </c>
      <c r="Q58" s="2241"/>
      <c r="R58" s="2240">
        <v>12</v>
      </c>
      <c r="S58" s="2241"/>
      <c r="T58" s="2037">
        <f>L58*P58*R58</f>
        <v>4200000</v>
      </c>
      <c r="U58" s="2038"/>
      <c r="V58" s="2038"/>
      <c r="W58" s="2038"/>
      <c r="X58" s="2038"/>
      <c r="Y58" s="2039"/>
      <c r="Z58" s="2040"/>
      <c r="AA58" s="2040"/>
      <c r="AB58" s="2040"/>
      <c r="AC58" s="2040"/>
      <c r="AD58" s="2040"/>
      <c r="AE58" s="2041"/>
      <c r="AF58" s="111"/>
      <c r="AG58" s="111"/>
    </row>
    <row r="59" spans="2:48" ht="20.25" customHeight="1">
      <c r="C59" s="2043"/>
      <c r="D59" s="2027"/>
      <c r="E59" s="2000" t="s">
        <v>143</v>
      </c>
      <c r="F59" s="2001"/>
      <c r="G59" s="2001"/>
      <c r="H59" s="2001"/>
      <c r="I59" s="2001"/>
      <c r="J59" s="2001"/>
      <c r="K59" s="2002"/>
      <c r="L59" s="2232">
        <v>300000</v>
      </c>
      <c r="M59" s="2233"/>
      <c r="N59" s="2233"/>
      <c r="O59" s="2234"/>
      <c r="P59" s="2235">
        <v>1</v>
      </c>
      <c r="Q59" s="2236"/>
      <c r="R59" s="2235">
        <v>12</v>
      </c>
      <c r="S59" s="2236"/>
      <c r="T59" s="2008">
        <f t="shared" ref="T59:T71" si="8">L59*P59*R59</f>
        <v>3600000</v>
      </c>
      <c r="U59" s="2009"/>
      <c r="V59" s="2009"/>
      <c r="W59" s="2009"/>
      <c r="X59" s="2010"/>
      <c r="Y59" s="2011"/>
      <c r="Z59" s="2012"/>
      <c r="AA59" s="2012"/>
      <c r="AB59" s="2012"/>
      <c r="AC59" s="2012"/>
      <c r="AD59" s="2012"/>
      <c r="AE59" s="2013"/>
      <c r="AF59" s="112"/>
      <c r="AG59" s="112"/>
    </row>
    <row r="60" spans="2:48" ht="20.25" customHeight="1">
      <c r="C60" s="2043"/>
      <c r="D60" s="2027"/>
      <c r="E60" s="2000" t="s">
        <v>144</v>
      </c>
      <c r="F60" s="2001"/>
      <c r="G60" s="2001"/>
      <c r="H60" s="2001"/>
      <c r="I60" s="2001"/>
      <c r="J60" s="2001"/>
      <c r="K60" s="2002"/>
      <c r="L60" s="2232">
        <v>200000</v>
      </c>
      <c r="M60" s="2233"/>
      <c r="N60" s="2233"/>
      <c r="O60" s="2234"/>
      <c r="P60" s="2235">
        <v>4</v>
      </c>
      <c r="Q60" s="2236"/>
      <c r="R60" s="2235">
        <v>12</v>
      </c>
      <c r="S60" s="2236"/>
      <c r="T60" s="2008">
        <f t="shared" si="8"/>
        <v>9600000</v>
      </c>
      <c r="U60" s="2009"/>
      <c r="V60" s="2009"/>
      <c r="W60" s="2009"/>
      <c r="X60" s="2010"/>
      <c r="Y60" s="2011"/>
      <c r="Z60" s="2012"/>
      <c r="AA60" s="2012"/>
      <c r="AB60" s="2012"/>
      <c r="AC60" s="2012"/>
      <c r="AD60" s="2012"/>
      <c r="AE60" s="2013"/>
      <c r="AF60" s="112"/>
      <c r="AG60" s="112"/>
    </row>
    <row r="61" spans="2:48" ht="20.25" customHeight="1">
      <c r="C61" s="2043"/>
      <c r="D61" s="2027"/>
      <c r="E61" s="2048" t="s">
        <v>66</v>
      </c>
      <c r="F61" s="2049"/>
      <c r="G61" s="2049"/>
      <c r="H61" s="2049"/>
      <c r="I61" s="2049"/>
      <c r="J61" s="2049"/>
      <c r="K61" s="2050"/>
      <c r="L61" s="2232">
        <v>400000</v>
      </c>
      <c r="M61" s="2233"/>
      <c r="N61" s="2233"/>
      <c r="O61" s="2234"/>
      <c r="P61" s="2235">
        <v>1</v>
      </c>
      <c r="Q61" s="2236"/>
      <c r="R61" s="2235">
        <v>12</v>
      </c>
      <c r="S61" s="2236"/>
      <c r="T61" s="2008">
        <f t="shared" si="8"/>
        <v>4800000</v>
      </c>
      <c r="U61" s="2009"/>
      <c r="V61" s="2009"/>
      <c r="W61" s="2009"/>
      <c r="X61" s="2010"/>
      <c r="Y61" s="2011"/>
      <c r="Z61" s="2012"/>
      <c r="AA61" s="2012"/>
      <c r="AB61" s="2012"/>
      <c r="AC61" s="2012"/>
      <c r="AD61" s="2012"/>
      <c r="AE61" s="2013"/>
      <c r="AF61" s="112"/>
      <c r="AG61" s="112"/>
    </row>
    <row r="62" spans="2:48" ht="20.25" customHeight="1">
      <c r="C62" s="2043"/>
      <c r="D62" s="2027"/>
      <c r="E62" s="2048" t="s">
        <v>479</v>
      </c>
      <c r="F62" s="2049"/>
      <c r="G62" s="2049"/>
      <c r="H62" s="2049"/>
      <c r="I62" s="2049"/>
      <c r="J62" s="2049"/>
      <c r="K62" s="2050"/>
      <c r="L62" s="2232">
        <v>190000</v>
      </c>
      <c r="M62" s="2233"/>
      <c r="N62" s="2233"/>
      <c r="O62" s="2234"/>
      <c r="P62" s="2235">
        <v>8</v>
      </c>
      <c r="Q62" s="2236"/>
      <c r="R62" s="2235">
        <v>12</v>
      </c>
      <c r="S62" s="2236"/>
      <c r="T62" s="2008">
        <f>L62*P62*R62</f>
        <v>18240000</v>
      </c>
      <c r="U62" s="2009"/>
      <c r="V62" s="2009"/>
      <c r="W62" s="2009"/>
      <c r="X62" s="2010"/>
      <c r="Y62" s="315"/>
      <c r="Z62" s="316"/>
      <c r="AA62" s="316"/>
      <c r="AB62" s="316"/>
      <c r="AC62" s="316"/>
      <c r="AD62" s="316"/>
      <c r="AE62" s="317"/>
      <c r="AF62" s="112"/>
      <c r="AG62" s="112"/>
    </row>
    <row r="63" spans="2:48" s="74" customFormat="1" ht="20.25" customHeight="1">
      <c r="B63" s="73"/>
      <c r="C63" s="2043"/>
      <c r="D63" s="2027"/>
      <c r="E63" s="2000" t="s">
        <v>145</v>
      </c>
      <c r="F63" s="2001"/>
      <c r="G63" s="2001"/>
      <c r="H63" s="2001"/>
      <c r="I63" s="2001"/>
      <c r="J63" s="2001"/>
      <c r="K63" s="2002"/>
      <c r="L63" s="2232">
        <v>500000</v>
      </c>
      <c r="M63" s="2233"/>
      <c r="N63" s="2233"/>
      <c r="O63" s="2234"/>
      <c r="P63" s="2235">
        <v>7</v>
      </c>
      <c r="Q63" s="2236"/>
      <c r="R63" s="2235">
        <v>2</v>
      </c>
      <c r="S63" s="2236"/>
      <c r="T63" s="2008">
        <f t="shared" si="8"/>
        <v>7000000</v>
      </c>
      <c r="U63" s="2009"/>
      <c r="V63" s="2009"/>
      <c r="W63" s="2009"/>
      <c r="X63" s="2010"/>
      <c r="Y63" s="2011"/>
      <c r="Z63" s="2012"/>
      <c r="AA63" s="2012"/>
      <c r="AB63" s="2012"/>
      <c r="AC63" s="2012"/>
      <c r="AD63" s="2012"/>
      <c r="AE63" s="2013"/>
      <c r="AF63" s="112"/>
      <c r="AG63" s="112"/>
    </row>
    <row r="64" spans="2:48" s="74" customFormat="1" ht="20.25" customHeight="1">
      <c r="B64" s="73"/>
      <c r="C64" s="2043"/>
      <c r="D64" s="2027"/>
      <c r="E64" s="2000" t="s">
        <v>146</v>
      </c>
      <c r="F64" s="2001"/>
      <c r="G64" s="2001"/>
      <c r="H64" s="2001"/>
      <c r="I64" s="2001"/>
      <c r="J64" s="2001"/>
      <c r="K64" s="2002"/>
      <c r="L64" s="2232">
        <v>5000</v>
      </c>
      <c r="M64" s="2233"/>
      <c r="N64" s="2233"/>
      <c r="O64" s="2234"/>
      <c r="P64" s="2235">
        <v>1</v>
      </c>
      <c r="Q64" s="2236"/>
      <c r="R64" s="2235">
        <v>12</v>
      </c>
      <c r="S64" s="2236"/>
      <c r="T64" s="2008">
        <f t="shared" si="8"/>
        <v>60000</v>
      </c>
      <c r="U64" s="2009"/>
      <c r="V64" s="2009"/>
      <c r="W64" s="2009"/>
      <c r="X64" s="2010"/>
      <c r="Y64" s="2011"/>
      <c r="Z64" s="2012"/>
      <c r="AA64" s="2012"/>
      <c r="AB64" s="2012"/>
      <c r="AC64" s="2012"/>
      <c r="AD64" s="2012"/>
      <c r="AE64" s="2013"/>
      <c r="AF64" s="112"/>
      <c r="AG64" s="112"/>
    </row>
    <row r="65" spans="1:47" ht="20.25" customHeight="1">
      <c r="C65" s="2043"/>
      <c r="D65" s="2028"/>
      <c r="E65" s="2017" t="s">
        <v>147</v>
      </c>
      <c r="F65" s="2018"/>
      <c r="G65" s="2018"/>
      <c r="H65" s="2018"/>
      <c r="I65" s="2018"/>
      <c r="J65" s="2018"/>
      <c r="K65" s="2019"/>
      <c r="L65" s="2227">
        <v>6500</v>
      </c>
      <c r="M65" s="2228"/>
      <c r="N65" s="2228"/>
      <c r="O65" s="2229"/>
      <c r="P65" s="2230">
        <v>15</v>
      </c>
      <c r="Q65" s="2231"/>
      <c r="R65" s="2230">
        <v>12</v>
      </c>
      <c r="S65" s="2231"/>
      <c r="T65" s="1982">
        <f>L65*P65*R65</f>
        <v>1170000</v>
      </c>
      <c r="U65" s="1983"/>
      <c r="V65" s="1983"/>
      <c r="W65" s="1983"/>
      <c r="X65" s="1983"/>
      <c r="Y65" s="2020"/>
      <c r="Z65" s="2021"/>
      <c r="AA65" s="2021"/>
      <c r="AB65" s="2021"/>
      <c r="AC65" s="2021"/>
      <c r="AD65" s="2021"/>
      <c r="AE65" s="2022"/>
      <c r="AF65" s="112"/>
      <c r="AG65" s="112"/>
    </row>
    <row r="66" spans="1:47" ht="20.25" customHeight="1">
      <c r="C66" s="2043"/>
      <c r="D66" s="2051" t="s">
        <v>148</v>
      </c>
      <c r="E66" s="2029" t="s">
        <v>149</v>
      </c>
      <c r="F66" s="2030"/>
      <c r="G66" s="2030"/>
      <c r="H66" s="2030"/>
      <c r="I66" s="2030"/>
      <c r="J66" s="2030"/>
      <c r="K66" s="2031"/>
      <c r="L66" s="2237">
        <v>500000</v>
      </c>
      <c r="M66" s="2238"/>
      <c r="N66" s="2238"/>
      <c r="O66" s="2239"/>
      <c r="P66" s="2240">
        <v>1</v>
      </c>
      <c r="Q66" s="2241"/>
      <c r="R66" s="2240">
        <v>12</v>
      </c>
      <c r="S66" s="2241"/>
      <c r="T66" s="2037">
        <f>L66*P66*R66</f>
        <v>6000000</v>
      </c>
      <c r="U66" s="2038"/>
      <c r="V66" s="2038"/>
      <c r="W66" s="2038"/>
      <c r="X66" s="2038"/>
      <c r="Y66" s="2014"/>
      <c r="Z66" s="2015"/>
      <c r="AA66" s="2015"/>
      <c r="AB66" s="2015"/>
      <c r="AC66" s="2015"/>
      <c r="AD66" s="2015"/>
      <c r="AE66" s="2016"/>
      <c r="AF66" s="112"/>
      <c r="AG66" s="112"/>
    </row>
    <row r="67" spans="1:47" ht="20.25" customHeight="1">
      <c r="C67" s="2043"/>
      <c r="D67" s="2052"/>
      <c r="E67" s="2000" t="s">
        <v>150</v>
      </c>
      <c r="F67" s="2001"/>
      <c r="G67" s="2001"/>
      <c r="H67" s="2001"/>
      <c r="I67" s="2001"/>
      <c r="J67" s="2001"/>
      <c r="K67" s="2002"/>
      <c r="L67" s="2232">
        <v>180000</v>
      </c>
      <c r="M67" s="2233"/>
      <c r="N67" s="2233"/>
      <c r="O67" s="2234"/>
      <c r="P67" s="2235">
        <v>1</v>
      </c>
      <c r="Q67" s="2236"/>
      <c r="R67" s="2235">
        <v>12</v>
      </c>
      <c r="S67" s="2236"/>
      <c r="T67" s="2008">
        <f t="shared" si="8"/>
        <v>2160000</v>
      </c>
      <c r="U67" s="2009"/>
      <c r="V67" s="2009"/>
      <c r="W67" s="2009"/>
      <c r="X67" s="2010"/>
      <c r="Y67" s="2011"/>
      <c r="Z67" s="2012"/>
      <c r="AA67" s="2012"/>
      <c r="AB67" s="2012"/>
      <c r="AC67" s="2012"/>
      <c r="AD67" s="2012"/>
      <c r="AE67" s="2013"/>
      <c r="AF67" s="112"/>
      <c r="AG67" s="112"/>
    </row>
    <row r="68" spans="1:47" ht="20.25" customHeight="1">
      <c r="C68" s="2043"/>
      <c r="D68" s="2052"/>
      <c r="E68" s="2000" t="s">
        <v>151</v>
      </c>
      <c r="F68" s="2001"/>
      <c r="G68" s="2001"/>
      <c r="H68" s="2001"/>
      <c r="I68" s="2001"/>
      <c r="J68" s="2001"/>
      <c r="K68" s="2002"/>
      <c r="L68" s="2232">
        <v>270000</v>
      </c>
      <c r="M68" s="2233"/>
      <c r="N68" s="2233"/>
      <c r="O68" s="2234"/>
      <c r="P68" s="2235">
        <v>1</v>
      </c>
      <c r="Q68" s="2236"/>
      <c r="R68" s="2235">
        <v>12</v>
      </c>
      <c r="S68" s="2236"/>
      <c r="T68" s="2008">
        <f t="shared" si="8"/>
        <v>3240000</v>
      </c>
      <c r="U68" s="2009"/>
      <c r="V68" s="2009"/>
      <c r="W68" s="2009"/>
      <c r="X68" s="2010"/>
      <c r="Y68" s="2011"/>
      <c r="Z68" s="2012"/>
      <c r="AA68" s="2012"/>
      <c r="AB68" s="2012"/>
      <c r="AC68" s="2012"/>
      <c r="AD68" s="2012"/>
      <c r="AE68" s="2013"/>
      <c r="AF68" s="112"/>
      <c r="AG68" s="112"/>
    </row>
    <row r="69" spans="1:47" ht="20.25" customHeight="1">
      <c r="C69" s="2043"/>
      <c r="D69" s="2052"/>
      <c r="E69" s="2000" t="s">
        <v>152</v>
      </c>
      <c r="F69" s="2001"/>
      <c r="G69" s="2001"/>
      <c r="H69" s="2001"/>
      <c r="I69" s="2001"/>
      <c r="J69" s="2001"/>
      <c r="K69" s="2002"/>
      <c r="L69" s="2232">
        <v>55000</v>
      </c>
      <c r="M69" s="2233"/>
      <c r="N69" s="2233"/>
      <c r="O69" s="2234"/>
      <c r="P69" s="2235">
        <v>1</v>
      </c>
      <c r="Q69" s="2236"/>
      <c r="R69" s="2235">
        <v>12</v>
      </c>
      <c r="S69" s="2236"/>
      <c r="T69" s="2008">
        <f t="shared" si="8"/>
        <v>660000</v>
      </c>
      <c r="U69" s="2009"/>
      <c r="V69" s="2009"/>
      <c r="W69" s="2009"/>
      <c r="X69" s="2010"/>
      <c r="Y69" s="2011"/>
      <c r="Z69" s="2012"/>
      <c r="AA69" s="2012"/>
      <c r="AB69" s="2012"/>
      <c r="AC69" s="2012"/>
      <c r="AD69" s="2012"/>
      <c r="AE69" s="2013"/>
      <c r="AF69" s="112"/>
      <c r="AG69" s="112"/>
    </row>
    <row r="70" spans="1:47" ht="20.25" customHeight="1">
      <c r="C70" s="2043"/>
      <c r="D70" s="2052"/>
      <c r="E70" s="2000" t="s">
        <v>153</v>
      </c>
      <c r="F70" s="2001"/>
      <c r="G70" s="2001"/>
      <c r="H70" s="2001"/>
      <c r="I70" s="2001"/>
      <c r="J70" s="2001"/>
      <c r="K70" s="2002"/>
      <c r="L70" s="2232">
        <v>30000</v>
      </c>
      <c r="M70" s="2233"/>
      <c r="N70" s="2233"/>
      <c r="O70" s="2234"/>
      <c r="P70" s="2235">
        <v>1</v>
      </c>
      <c r="Q70" s="2236"/>
      <c r="R70" s="2235">
        <v>12</v>
      </c>
      <c r="S70" s="2236"/>
      <c r="T70" s="2008">
        <f t="shared" si="8"/>
        <v>360000</v>
      </c>
      <c r="U70" s="2009"/>
      <c r="V70" s="2009"/>
      <c r="W70" s="2009"/>
      <c r="X70" s="2010"/>
      <c r="Y70" s="2011"/>
      <c r="Z70" s="2012"/>
      <c r="AA70" s="2012"/>
      <c r="AB70" s="2012"/>
      <c r="AC70" s="2012"/>
      <c r="AD70" s="2012"/>
      <c r="AE70" s="2013"/>
      <c r="AF70" s="112"/>
      <c r="AG70" s="112"/>
    </row>
    <row r="71" spans="1:47" ht="20.25" customHeight="1">
      <c r="C71" s="2043"/>
      <c r="D71" s="2052"/>
      <c r="E71" s="2000" t="s">
        <v>154</v>
      </c>
      <c r="F71" s="2001"/>
      <c r="G71" s="2001"/>
      <c r="H71" s="2001"/>
      <c r="I71" s="2001"/>
      <c r="J71" s="2001"/>
      <c r="K71" s="2002"/>
      <c r="L71" s="2232">
        <v>35000</v>
      </c>
      <c r="M71" s="2233"/>
      <c r="N71" s="2233"/>
      <c r="O71" s="2234"/>
      <c r="P71" s="2235">
        <v>1</v>
      </c>
      <c r="Q71" s="2236"/>
      <c r="R71" s="2235">
        <v>12</v>
      </c>
      <c r="S71" s="2236"/>
      <c r="T71" s="2008">
        <f t="shared" si="8"/>
        <v>420000</v>
      </c>
      <c r="U71" s="2009"/>
      <c r="V71" s="2009"/>
      <c r="W71" s="2009"/>
      <c r="X71" s="2010"/>
      <c r="Y71" s="2011"/>
      <c r="Z71" s="2012"/>
      <c r="AA71" s="2012"/>
      <c r="AB71" s="2012"/>
      <c r="AC71" s="2012"/>
      <c r="AD71" s="2012"/>
      <c r="AE71" s="2013"/>
      <c r="AF71" s="112"/>
      <c r="AG71" s="112"/>
    </row>
    <row r="72" spans="1:47" ht="20.25" customHeight="1">
      <c r="C72" s="2043"/>
      <c r="D72" s="2052"/>
      <c r="E72" s="2000" t="s">
        <v>155</v>
      </c>
      <c r="F72" s="2001"/>
      <c r="G72" s="2001"/>
      <c r="H72" s="2001"/>
      <c r="I72" s="2001"/>
      <c r="J72" s="2001"/>
      <c r="K72" s="2002"/>
      <c r="L72" s="2232"/>
      <c r="M72" s="2233"/>
      <c r="N72" s="2233"/>
      <c r="O72" s="2234"/>
      <c r="P72" s="2235"/>
      <c r="Q72" s="2236"/>
      <c r="R72" s="2235"/>
      <c r="S72" s="2236"/>
      <c r="T72" s="2008">
        <f>L72*P72*R72</f>
        <v>0</v>
      </c>
      <c r="U72" s="2009"/>
      <c r="V72" s="2009"/>
      <c r="W72" s="2009"/>
      <c r="X72" s="2010"/>
      <c r="Y72" s="2011"/>
      <c r="Z72" s="2012"/>
      <c r="AA72" s="2012"/>
      <c r="AB72" s="2012"/>
      <c r="AC72" s="2012"/>
      <c r="AD72" s="2012"/>
      <c r="AE72" s="2013"/>
      <c r="AF72" s="112"/>
      <c r="AG72" s="112"/>
    </row>
    <row r="73" spans="1:47" ht="20.25" customHeight="1" thickBot="1">
      <c r="C73" s="2043"/>
      <c r="D73" s="2053"/>
      <c r="E73" s="1974" t="s">
        <v>156</v>
      </c>
      <c r="F73" s="1975"/>
      <c r="G73" s="1975"/>
      <c r="H73" s="1975"/>
      <c r="I73" s="1975"/>
      <c r="J73" s="1975"/>
      <c r="K73" s="1976"/>
      <c r="L73" s="2227">
        <v>660000</v>
      </c>
      <c r="M73" s="2228"/>
      <c r="N73" s="2228"/>
      <c r="O73" s="2229"/>
      <c r="P73" s="2230">
        <v>1</v>
      </c>
      <c r="Q73" s="2231"/>
      <c r="R73" s="2230">
        <v>12</v>
      </c>
      <c r="S73" s="2231"/>
      <c r="T73" s="1982">
        <f>L73*P73*R73</f>
        <v>7920000</v>
      </c>
      <c r="U73" s="1983"/>
      <c r="V73" s="1983"/>
      <c r="W73" s="1983"/>
      <c r="X73" s="1983"/>
      <c r="Y73" s="1984"/>
      <c r="Z73" s="1985"/>
      <c r="AA73" s="1985"/>
      <c r="AB73" s="1985"/>
      <c r="AC73" s="1985"/>
      <c r="AD73" s="1985"/>
      <c r="AE73" s="1986"/>
      <c r="AF73" s="112"/>
      <c r="AG73" s="112"/>
    </row>
    <row r="74" spans="1:47" ht="20.25" customHeight="1" thickTop="1" thickBot="1">
      <c r="C74" s="2044"/>
      <c r="D74" s="1991" t="s">
        <v>18</v>
      </c>
      <c r="E74" s="1992"/>
      <c r="F74" s="1992"/>
      <c r="G74" s="1992"/>
      <c r="H74" s="1992"/>
      <c r="I74" s="1992"/>
      <c r="J74" s="1992"/>
      <c r="K74" s="1993"/>
      <c r="L74" s="1994"/>
      <c r="M74" s="1995"/>
      <c r="N74" s="1995"/>
      <c r="O74" s="1996"/>
      <c r="P74" s="1994"/>
      <c r="Q74" s="1996"/>
      <c r="R74" s="1994"/>
      <c r="S74" s="1996"/>
      <c r="T74" s="1997">
        <f>SUM(T58:X73)</f>
        <v>69430000</v>
      </c>
      <c r="U74" s="1998"/>
      <c r="V74" s="1998"/>
      <c r="W74" s="1998"/>
      <c r="X74" s="1999"/>
      <c r="Y74" s="1971"/>
      <c r="Z74" s="1972"/>
      <c r="AA74" s="1972"/>
      <c r="AB74" s="1972"/>
      <c r="AC74" s="1972"/>
      <c r="AD74" s="1972"/>
      <c r="AE74" s="1973"/>
      <c r="AF74" s="113"/>
      <c r="AG74" s="113"/>
    </row>
    <row r="75" spans="1:47" ht="27" customHeight="1" thickTop="1" thickBot="1">
      <c r="B75" s="114"/>
      <c r="C75" s="114"/>
      <c r="D75" s="1987" t="s">
        <v>157</v>
      </c>
      <c r="E75" s="1987"/>
      <c r="F75" s="1987"/>
      <c r="G75" s="1987"/>
      <c r="H75" s="1987"/>
      <c r="I75" s="1987"/>
      <c r="J75" s="1987"/>
      <c r="K75" s="1987"/>
      <c r="L75" s="134"/>
      <c r="M75" s="134"/>
      <c r="N75" s="134"/>
      <c r="O75" s="135"/>
      <c r="P75" s="134"/>
      <c r="Q75" s="134"/>
      <c r="R75" s="81"/>
      <c r="S75" s="136"/>
      <c r="T75" s="1988">
        <f>T54-T74</f>
        <v>-22437477</v>
      </c>
      <c r="U75" s="1989"/>
      <c r="V75" s="1989"/>
      <c r="W75" s="1989"/>
      <c r="X75" s="1990"/>
      <c r="AN75" s="114"/>
      <c r="AO75" s="115"/>
      <c r="AP75" s="115"/>
      <c r="AQ75" s="115"/>
      <c r="AR75" s="115"/>
      <c r="AS75" s="115"/>
      <c r="AT75" s="115"/>
      <c r="AU75" s="115"/>
    </row>
    <row r="76" spans="1:47" ht="20.25" customHeight="1" thickTop="1">
      <c r="J76" s="116"/>
      <c r="K76" s="116"/>
      <c r="L76" s="116"/>
      <c r="M76" s="116"/>
      <c r="N76" s="116"/>
      <c r="O76" s="116"/>
      <c r="P76" s="116"/>
      <c r="Q76" s="116"/>
      <c r="R76" s="116"/>
      <c r="S76" s="116"/>
      <c r="T76" s="117"/>
      <c r="U76" s="117"/>
      <c r="V76" s="117"/>
      <c r="W76" s="117"/>
      <c r="X76" s="118"/>
      <c r="Y76" s="118"/>
      <c r="Z76" s="118"/>
      <c r="AA76" s="118"/>
      <c r="AB76" s="118"/>
      <c r="AC76" s="118"/>
      <c r="AD76" s="118"/>
    </row>
    <row r="77" spans="1:47" ht="20.25" customHeight="1">
      <c r="J77" s="116"/>
      <c r="K77" s="116"/>
      <c r="L77" s="116"/>
      <c r="M77" s="116"/>
      <c r="N77" s="116"/>
      <c r="O77" s="116"/>
      <c r="P77" s="116"/>
      <c r="Q77" s="116"/>
      <c r="R77" s="116"/>
      <c r="S77" s="116"/>
      <c r="T77" s="117"/>
      <c r="U77" s="117"/>
      <c r="V77" s="117"/>
      <c r="W77" s="117"/>
      <c r="X77" s="118"/>
      <c r="Y77" s="118"/>
      <c r="Z77" s="118"/>
      <c r="AA77" s="118"/>
      <c r="AB77" s="118"/>
      <c r="AC77" s="118"/>
      <c r="AD77" s="118"/>
      <c r="AG77" s="574"/>
    </row>
    <row r="78" spans="1:47" ht="20.25" customHeight="1">
      <c r="A78" s="83"/>
      <c r="B78" s="96" t="s">
        <v>471</v>
      </c>
      <c r="C78" s="74" t="s">
        <v>472</v>
      </c>
      <c r="D78" s="74"/>
      <c r="E78" s="74"/>
      <c r="F78" s="74"/>
      <c r="G78" s="74"/>
      <c r="H78" s="74"/>
      <c r="I78" s="74"/>
      <c r="J78" s="74"/>
      <c r="K78" s="74"/>
      <c r="L78" s="74"/>
      <c r="M78" s="74"/>
      <c r="N78" s="74"/>
      <c r="O78" s="74"/>
      <c r="P78" s="105"/>
      <c r="Q78" s="105"/>
      <c r="R78" s="105"/>
      <c r="S78" s="105"/>
      <c r="T78" s="105"/>
      <c r="U78" s="105"/>
      <c r="V78" s="105"/>
      <c r="W78" s="74"/>
      <c r="X78" s="74"/>
      <c r="Y78" s="74"/>
      <c r="Z78" s="74"/>
      <c r="AA78" s="74"/>
      <c r="AB78" s="74"/>
      <c r="AC78" s="74"/>
      <c r="AD78" s="74"/>
      <c r="AE78" s="83"/>
      <c r="AG78" s="83" t="s">
        <v>687</v>
      </c>
      <c r="AH78" s="83"/>
      <c r="AI78" s="83"/>
      <c r="AJ78" s="83"/>
      <c r="AK78" s="83"/>
      <c r="AL78" s="83"/>
      <c r="AM78" s="83"/>
      <c r="AN78" s="83"/>
      <c r="AO78" s="83"/>
      <c r="AP78" s="83"/>
      <c r="AQ78" s="83"/>
    </row>
    <row r="79" spans="1:47" ht="20.25" customHeight="1" thickBot="1">
      <c r="A79" s="83"/>
      <c r="C79" s="2042" t="s">
        <v>124</v>
      </c>
      <c r="D79" s="2023" t="s">
        <v>125</v>
      </c>
      <c r="E79" s="2024"/>
      <c r="F79" s="2024"/>
      <c r="G79" s="2024"/>
      <c r="H79" s="2024"/>
      <c r="I79" s="2024"/>
      <c r="J79" s="2024"/>
      <c r="K79" s="2025"/>
      <c r="L79" s="2045" t="s">
        <v>126</v>
      </c>
      <c r="M79" s="2046"/>
      <c r="N79" s="2046"/>
      <c r="O79" s="2047"/>
      <c r="P79" s="2023" t="s">
        <v>127</v>
      </c>
      <c r="Q79" s="2025"/>
      <c r="R79" s="2023" t="s">
        <v>480</v>
      </c>
      <c r="S79" s="2025"/>
      <c r="T79" s="2045" t="s">
        <v>473</v>
      </c>
      <c r="U79" s="2046"/>
      <c r="V79" s="2046"/>
      <c r="W79" s="2046"/>
      <c r="X79" s="2047"/>
      <c r="Y79" s="2023" t="s">
        <v>470</v>
      </c>
      <c r="Z79" s="2024"/>
      <c r="AA79" s="2024"/>
      <c r="AB79" s="2024"/>
      <c r="AC79" s="2024"/>
      <c r="AD79" s="2024"/>
      <c r="AE79" s="2025"/>
      <c r="AG79" s="97" t="s">
        <v>460</v>
      </c>
      <c r="AH79" s="98" t="s">
        <v>88</v>
      </c>
      <c r="AI79" s="98" t="s">
        <v>461</v>
      </c>
      <c r="AJ79" s="99" t="s">
        <v>126</v>
      </c>
      <c r="AK79" s="83"/>
      <c r="AL79" s="83"/>
      <c r="AM79" s="83"/>
      <c r="AN79" s="83"/>
      <c r="AO79" s="83"/>
      <c r="AP79" s="83"/>
      <c r="AQ79" s="83"/>
    </row>
    <row r="80" spans="1:47" ht="20.25" customHeight="1" thickTop="1">
      <c r="A80" s="83"/>
      <c r="C80" s="2043"/>
      <c r="D80" s="2094" t="s">
        <v>474</v>
      </c>
      <c r="E80" s="2096" t="s">
        <v>475</v>
      </c>
      <c r="F80" s="2097"/>
      <c r="G80" s="2097"/>
      <c r="H80" s="2097"/>
      <c r="I80" s="2097"/>
      <c r="J80" s="2097"/>
      <c r="K80" s="2098"/>
      <c r="L80" s="2252">
        <v>37405</v>
      </c>
      <c r="M80" s="2253"/>
      <c r="N80" s="2253"/>
      <c r="O80" s="2254"/>
      <c r="P80" s="2255" t="str">
        <f t="shared" ref="P80:P86" si="9">+R27</f>
        <v>30</v>
      </c>
      <c r="Q80" s="2256"/>
      <c r="R80" s="2102">
        <v>1</v>
      </c>
      <c r="S80" s="2103"/>
      <c r="T80" s="2037">
        <f>L80*P80*R80</f>
        <v>1122150</v>
      </c>
      <c r="U80" s="2038"/>
      <c r="V80" s="2038"/>
      <c r="W80" s="2038"/>
      <c r="X80" s="2038"/>
      <c r="Y80" s="2087"/>
      <c r="Z80" s="2088"/>
      <c r="AA80" s="2088"/>
      <c r="AB80" s="2088"/>
      <c r="AC80" s="2088"/>
      <c r="AD80" s="2088"/>
      <c r="AE80" s="2089"/>
      <c r="AG80" s="583">
        <f>AG37</f>
        <v>3450</v>
      </c>
      <c r="AH80" s="329" t="s">
        <v>88</v>
      </c>
      <c r="AI80" s="330" t="s">
        <v>466</v>
      </c>
      <c r="AJ80" s="586">
        <f>ROUNDDOWN(AG80*AI80,0)</f>
        <v>37536</v>
      </c>
      <c r="AK80" s="83"/>
      <c r="AL80" s="83" t="s">
        <v>687</v>
      </c>
      <c r="AM80" s="83"/>
      <c r="AN80" s="83"/>
      <c r="AO80" s="83"/>
      <c r="AP80" s="83"/>
      <c r="AQ80" s="83"/>
    </row>
    <row r="81" spans="1:43" s="114" customFormat="1" ht="20.25" customHeight="1" thickBot="1">
      <c r="A81" s="83"/>
      <c r="B81" s="73"/>
      <c r="C81" s="2043"/>
      <c r="D81" s="2095"/>
      <c r="E81" s="2048" t="s">
        <v>89</v>
      </c>
      <c r="F81" s="2049"/>
      <c r="G81" s="2049"/>
      <c r="H81" s="2049"/>
      <c r="I81" s="2049"/>
      <c r="J81" s="2049"/>
      <c r="K81" s="2050"/>
      <c r="L81" s="2232">
        <v>75594</v>
      </c>
      <c r="M81" s="2233"/>
      <c r="N81" s="2233"/>
      <c r="O81" s="2234"/>
      <c r="P81" s="2250">
        <f t="shared" si="9"/>
        <v>37</v>
      </c>
      <c r="Q81" s="2251"/>
      <c r="R81" s="2075">
        <v>1</v>
      </c>
      <c r="S81" s="2076"/>
      <c r="T81" s="2008">
        <f>L81*P81*R81</f>
        <v>2796978</v>
      </c>
      <c r="U81" s="2009"/>
      <c r="V81" s="2009"/>
      <c r="W81" s="2009"/>
      <c r="X81" s="2010"/>
      <c r="Y81" s="2077"/>
      <c r="Z81" s="2078"/>
      <c r="AA81" s="2078"/>
      <c r="AB81" s="2078"/>
      <c r="AC81" s="2078"/>
      <c r="AD81" s="2078"/>
      <c r="AE81" s="2079"/>
      <c r="AF81" s="115"/>
      <c r="AG81" s="584">
        <f t="shared" ref="AG81:AG86" si="10">AG38</f>
        <v>6972</v>
      </c>
      <c r="AH81" s="100" t="s">
        <v>88</v>
      </c>
      <c r="AI81" s="101" t="s">
        <v>466</v>
      </c>
      <c r="AJ81" s="587">
        <f t="shared" ref="AJ81:AJ86" si="11">ROUNDDOWN(AG81*AI81,0)</f>
        <v>75855</v>
      </c>
      <c r="AK81" s="83"/>
      <c r="AL81" s="331" t="s">
        <v>460</v>
      </c>
      <c r="AM81" s="332" t="s">
        <v>88</v>
      </c>
      <c r="AN81" s="332" t="s">
        <v>461</v>
      </c>
      <c r="AO81" s="333" t="s">
        <v>126</v>
      </c>
      <c r="AP81" s="83"/>
      <c r="AQ81" s="83"/>
    </row>
    <row r="82" spans="1:43" ht="20.25" customHeight="1" thickTop="1">
      <c r="A82" s="74"/>
      <c r="C82" s="2043"/>
      <c r="D82" s="2095"/>
      <c r="E82" s="2048" t="s">
        <v>131</v>
      </c>
      <c r="F82" s="2049"/>
      <c r="G82" s="2049"/>
      <c r="H82" s="2049"/>
      <c r="I82" s="2049"/>
      <c r="J82" s="2049"/>
      <c r="K82" s="2050"/>
      <c r="L82" s="2232">
        <v>113402</v>
      </c>
      <c r="M82" s="2233"/>
      <c r="N82" s="2233"/>
      <c r="O82" s="2234"/>
      <c r="P82" s="2250">
        <f t="shared" si="9"/>
        <v>46</v>
      </c>
      <c r="Q82" s="2251"/>
      <c r="R82" s="2075">
        <v>1</v>
      </c>
      <c r="S82" s="2076"/>
      <c r="T82" s="2008">
        <f t="shared" ref="T82:T87" si="12">L82*P82*R82</f>
        <v>5216492</v>
      </c>
      <c r="U82" s="2009"/>
      <c r="V82" s="2009"/>
      <c r="W82" s="2009"/>
      <c r="X82" s="2010"/>
      <c r="Y82" s="2077"/>
      <c r="Z82" s="2078"/>
      <c r="AA82" s="2078"/>
      <c r="AB82" s="2078"/>
      <c r="AC82" s="2078"/>
      <c r="AD82" s="2078"/>
      <c r="AE82" s="2079"/>
      <c r="AF82" s="118"/>
      <c r="AG82" s="584">
        <f t="shared" si="10"/>
        <v>10458</v>
      </c>
      <c r="AH82" s="100" t="s">
        <v>88</v>
      </c>
      <c r="AI82" s="101" t="s">
        <v>466</v>
      </c>
      <c r="AJ82" s="587">
        <f t="shared" si="11"/>
        <v>113783</v>
      </c>
      <c r="AK82" s="74"/>
      <c r="AL82" s="584">
        <f>AL39</f>
        <v>12447</v>
      </c>
      <c r="AM82" s="100" t="s">
        <v>88</v>
      </c>
      <c r="AN82" s="101" t="s">
        <v>466</v>
      </c>
      <c r="AO82" s="586">
        <f>ROUNDDOWN(AL82*AN82,0)</f>
        <v>135423</v>
      </c>
      <c r="AP82" s="74"/>
      <c r="AQ82" s="74"/>
    </row>
    <row r="83" spans="1:43" ht="20.25" customHeight="1">
      <c r="A83" s="74"/>
      <c r="C83" s="2043"/>
      <c r="D83" s="2095"/>
      <c r="E83" s="2048" t="s">
        <v>132</v>
      </c>
      <c r="F83" s="2049"/>
      <c r="G83" s="2049"/>
      <c r="H83" s="2049"/>
      <c r="I83" s="2049"/>
      <c r="J83" s="2049"/>
      <c r="K83" s="2050"/>
      <c r="L83" s="2232">
        <v>166659</v>
      </c>
      <c r="M83" s="2233"/>
      <c r="N83" s="2233"/>
      <c r="O83" s="2234"/>
      <c r="P83" s="2250">
        <f t="shared" si="9"/>
        <v>65</v>
      </c>
      <c r="Q83" s="2251"/>
      <c r="R83" s="2075">
        <v>1</v>
      </c>
      <c r="S83" s="2076"/>
      <c r="T83" s="2008">
        <f t="shared" si="12"/>
        <v>10832835</v>
      </c>
      <c r="U83" s="2009"/>
      <c r="V83" s="2009"/>
      <c r="W83" s="2009"/>
      <c r="X83" s="2010"/>
      <c r="Y83" s="2077"/>
      <c r="Z83" s="2078"/>
      <c r="AA83" s="2078"/>
      <c r="AB83" s="2078"/>
      <c r="AC83" s="2078"/>
      <c r="AD83" s="2078"/>
      <c r="AE83" s="2079"/>
      <c r="AF83" s="118"/>
      <c r="AG83" s="584">
        <f t="shared" si="10"/>
        <v>15370</v>
      </c>
      <c r="AH83" s="100" t="s">
        <v>88</v>
      </c>
      <c r="AI83" s="101" t="s">
        <v>466</v>
      </c>
      <c r="AJ83" s="587">
        <f t="shared" si="11"/>
        <v>167225</v>
      </c>
      <c r="AK83" s="74"/>
      <c r="AL83" s="584">
        <f>AL40</f>
        <v>17415</v>
      </c>
      <c r="AM83" s="100" t="s">
        <v>88</v>
      </c>
      <c r="AN83" s="101" t="s">
        <v>466</v>
      </c>
      <c r="AO83" s="587">
        <f>ROUNDDOWN(AL83*AN83,0)</f>
        <v>189475</v>
      </c>
      <c r="AP83" s="74"/>
      <c r="AQ83" s="74"/>
    </row>
    <row r="84" spans="1:43" ht="20.25" customHeight="1">
      <c r="A84" s="74"/>
      <c r="C84" s="2043"/>
      <c r="D84" s="2095"/>
      <c r="E84" s="2048" t="s">
        <v>133</v>
      </c>
      <c r="F84" s="2049"/>
      <c r="G84" s="2049"/>
      <c r="H84" s="2049"/>
      <c r="I84" s="2049"/>
      <c r="J84" s="2049"/>
      <c r="K84" s="2050"/>
      <c r="L84" s="2232">
        <v>242439</v>
      </c>
      <c r="M84" s="2233"/>
      <c r="N84" s="2233"/>
      <c r="O84" s="2234"/>
      <c r="P84" s="2250">
        <f t="shared" si="9"/>
        <v>64</v>
      </c>
      <c r="Q84" s="2251"/>
      <c r="R84" s="2075">
        <v>1</v>
      </c>
      <c r="S84" s="2076"/>
      <c r="T84" s="2008">
        <f t="shared" si="12"/>
        <v>15516096</v>
      </c>
      <c r="U84" s="2009"/>
      <c r="V84" s="2009"/>
      <c r="W84" s="2009"/>
      <c r="X84" s="2010"/>
      <c r="Y84" s="2077"/>
      <c r="Z84" s="2078"/>
      <c r="AA84" s="2078"/>
      <c r="AB84" s="2078"/>
      <c r="AC84" s="2078"/>
      <c r="AD84" s="2078"/>
      <c r="AE84" s="2079"/>
      <c r="AF84" s="118"/>
      <c r="AG84" s="584">
        <f t="shared" si="10"/>
        <v>22359</v>
      </c>
      <c r="AH84" s="100" t="s">
        <v>88</v>
      </c>
      <c r="AI84" s="101" t="s">
        <v>466</v>
      </c>
      <c r="AJ84" s="587">
        <f t="shared" si="11"/>
        <v>243265</v>
      </c>
      <c r="AK84" s="74"/>
      <c r="AL84" s="584">
        <f>AL41</f>
        <v>24481</v>
      </c>
      <c r="AM84" s="100" t="s">
        <v>88</v>
      </c>
      <c r="AN84" s="101" t="s">
        <v>466</v>
      </c>
      <c r="AO84" s="587">
        <f>ROUNDDOWN(AL84*AN84,0)</f>
        <v>266353</v>
      </c>
      <c r="AP84" s="74"/>
      <c r="AQ84" s="74"/>
    </row>
    <row r="85" spans="1:43" ht="20.25" customHeight="1">
      <c r="A85" s="74"/>
      <c r="C85" s="2043"/>
      <c r="D85" s="2095"/>
      <c r="E85" s="2048" t="s">
        <v>134</v>
      </c>
      <c r="F85" s="2049"/>
      <c r="G85" s="2049"/>
      <c r="H85" s="2049"/>
      <c r="I85" s="2049"/>
      <c r="J85" s="2049"/>
      <c r="K85" s="2050"/>
      <c r="L85" s="2232">
        <v>267571</v>
      </c>
      <c r="M85" s="2233"/>
      <c r="N85" s="2233"/>
      <c r="O85" s="2234"/>
      <c r="P85" s="2250">
        <f t="shared" si="9"/>
        <v>57</v>
      </c>
      <c r="Q85" s="2251"/>
      <c r="R85" s="2075">
        <v>1</v>
      </c>
      <c r="S85" s="2076"/>
      <c r="T85" s="2008">
        <f t="shared" si="12"/>
        <v>15251547</v>
      </c>
      <c r="U85" s="2009"/>
      <c r="V85" s="2009"/>
      <c r="W85" s="2009"/>
      <c r="X85" s="2010"/>
      <c r="Y85" s="2077"/>
      <c r="Z85" s="2078"/>
      <c r="AA85" s="2078"/>
      <c r="AB85" s="2078"/>
      <c r="AC85" s="2078"/>
      <c r="AD85" s="2078"/>
      <c r="AE85" s="2079"/>
      <c r="AF85" s="118"/>
      <c r="AG85" s="584">
        <f t="shared" si="10"/>
        <v>24677</v>
      </c>
      <c r="AH85" s="100" t="s">
        <v>88</v>
      </c>
      <c r="AI85" s="101" t="s">
        <v>466</v>
      </c>
      <c r="AJ85" s="587">
        <f t="shared" si="11"/>
        <v>268485</v>
      </c>
      <c r="AK85" s="74"/>
      <c r="AL85" s="584">
        <f>AL42</f>
        <v>27766</v>
      </c>
      <c r="AM85" s="100" t="s">
        <v>88</v>
      </c>
      <c r="AN85" s="101" t="s">
        <v>466</v>
      </c>
      <c r="AO85" s="587">
        <f>ROUNDDOWN(AL85*AN85,0)</f>
        <v>302094</v>
      </c>
      <c r="AP85" s="74"/>
      <c r="AQ85" s="74"/>
    </row>
    <row r="86" spans="1:43" ht="20.25" customHeight="1">
      <c r="A86" s="74"/>
      <c r="C86" s="2043"/>
      <c r="D86" s="2095"/>
      <c r="E86" s="2048" t="s">
        <v>135</v>
      </c>
      <c r="F86" s="2049"/>
      <c r="G86" s="2049"/>
      <c r="H86" s="2049"/>
      <c r="I86" s="2049"/>
      <c r="J86" s="2049"/>
      <c r="K86" s="2050"/>
      <c r="L86" s="2232">
        <v>295032</v>
      </c>
      <c r="M86" s="2233"/>
      <c r="N86" s="2233"/>
      <c r="O86" s="2234"/>
      <c r="P86" s="2250">
        <f t="shared" si="9"/>
        <v>40</v>
      </c>
      <c r="Q86" s="2251"/>
      <c r="R86" s="2075">
        <v>1</v>
      </c>
      <c r="S86" s="2076"/>
      <c r="T86" s="2008">
        <f t="shared" si="12"/>
        <v>11801280</v>
      </c>
      <c r="U86" s="2009"/>
      <c r="V86" s="2009"/>
      <c r="W86" s="2009"/>
      <c r="X86" s="2010"/>
      <c r="Y86" s="2077"/>
      <c r="Z86" s="2078"/>
      <c r="AA86" s="2078"/>
      <c r="AB86" s="2078"/>
      <c r="AC86" s="2078"/>
      <c r="AD86" s="2078"/>
      <c r="AE86" s="2079"/>
      <c r="AF86" s="118"/>
      <c r="AG86" s="585">
        <f t="shared" si="10"/>
        <v>27209</v>
      </c>
      <c r="AH86" s="102" t="s">
        <v>88</v>
      </c>
      <c r="AI86" s="142" t="s">
        <v>466</v>
      </c>
      <c r="AJ86" s="588">
        <f t="shared" si="11"/>
        <v>296033</v>
      </c>
      <c r="AK86" s="74"/>
      <c r="AL86" s="585">
        <f>AL43</f>
        <v>31408</v>
      </c>
      <c r="AM86" s="102" t="s">
        <v>88</v>
      </c>
      <c r="AN86" s="142" t="s">
        <v>466</v>
      </c>
      <c r="AO86" s="588">
        <f>ROUNDDOWN(AL86*AN86,0)</f>
        <v>341719</v>
      </c>
      <c r="AP86" s="74"/>
      <c r="AQ86" s="74"/>
    </row>
    <row r="87" spans="1:43" ht="20.25" customHeight="1">
      <c r="C87" s="2043"/>
      <c r="D87" s="2095"/>
      <c r="E87" s="2090"/>
      <c r="F87" s="2091"/>
      <c r="G87" s="2091"/>
      <c r="H87" s="2091"/>
      <c r="I87" s="2049" t="s">
        <v>358</v>
      </c>
      <c r="J87" s="2049"/>
      <c r="K87" s="2050"/>
      <c r="L87" s="2227"/>
      <c r="M87" s="2228"/>
      <c r="N87" s="2228"/>
      <c r="O87" s="2229"/>
      <c r="P87" s="2248"/>
      <c r="Q87" s="2249"/>
      <c r="R87" s="2248"/>
      <c r="S87" s="2249"/>
      <c r="T87" s="2008">
        <f t="shared" si="12"/>
        <v>0</v>
      </c>
      <c r="U87" s="2009"/>
      <c r="V87" s="2009"/>
      <c r="W87" s="2009"/>
      <c r="X87" s="2010"/>
      <c r="Y87" s="2077"/>
      <c r="Z87" s="2078"/>
      <c r="AA87" s="2078"/>
      <c r="AB87" s="2078"/>
      <c r="AC87" s="2078"/>
      <c r="AD87" s="2078"/>
      <c r="AE87" s="2079"/>
      <c r="AG87" s="103"/>
    </row>
    <row r="88" spans="1:43" ht="20.25" customHeight="1">
      <c r="C88" s="2043"/>
      <c r="D88" s="334"/>
      <c r="E88" s="2090"/>
      <c r="F88" s="2091"/>
      <c r="G88" s="2091"/>
      <c r="H88" s="2091"/>
      <c r="I88" s="2049" t="s">
        <v>358</v>
      </c>
      <c r="J88" s="2049"/>
      <c r="K88" s="2050"/>
      <c r="L88" s="2227"/>
      <c r="M88" s="2228"/>
      <c r="N88" s="2228"/>
      <c r="O88" s="2229"/>
      <c r="P88" s="2248"/>
      <c r="Q88" s="2249"/>
      <c r="R88" s="2248"/>
      <c r="S88" s="2249"/>
      <c r="T88" s="2008">
        <f>L88*P88*R88</f>
        <v>0</v>
      </c>
      <c r="U88" s="2009"/>
      <c r="V88" s="2009"/>
      <c r="W88" s="2009"/>
      <c r="X88" s="2010"/>
      <c r="Y88" s="2077"/>
      <c r="Z88" s="2078"/>
      <c r="AA88" s="2078"/>
      <c r="AB88" s="2078"/>
      <c r="AC88" s="2078"/>
      <c r="AD88" s="2078"/>
      <c r="AE88" s="2079"/>
      <c r="AG88" s="103"/>
    </row>
    <row r="89" spans="1:43" ht="20.25" customHeight="1">
      <c r="C89" s="2043"/>
      <c r="D89" s="334"/>
      <c r="E89" s="2090"/>
      <c r="F89" s="2091"/>
      <c r="G89" s="2091"/>
      <c r="H89" s="2091"/>
      <c r="I89" s="2049" t="s">
        <v>358</v>
      </c>
      <c r="J89" s="2049"/>
      <c r="K89" s="2050"/>
      <c r="L89" s="2227"/>
      <c r="M89" s="2228"/>
      <c r="N89" s="2228"/>
      <c r="O89" s="2229"/>
      <c r="P89" s="2248"/>
      <c r="Q89" s="2249"/>
      <c r="R89" s="2248"/>
      <c r="S89" s="2249"/>
      <c r="T89" s="2008">
        <f>L89*P89*R89</f>
        <v>0</v>
      </c>
      <c r="U89" s="2009"/>
      <c r="V89" s="2009"/>
      <c r="W89" s="2009"/>
      <c r="X89" s="2010"/>
      <c r="Y89" s="2077"/>
      <c r="Z89" s="2078"/>
      <c r="AA89" s="2078"/>
      <c r="AB89" s="2078"/>
      <c r="AC89" s="2078"/>
      <c r="AD89" s="2078"/>
      <c r="AE89" s="2079"/>
    </row>
    <row r="90" spans="1:43" ht="20.25" customHeight="1">
      <c r="C90" s="2043"/>
      <c r="D90" s="2104" t="s">
        <v>136</v>
      </c>
      <c r="E90" s="2107" t="s">
        <v>137</v>
      </c>
      <c r="F90" s="2108"/>
      <c r="G90" s="2108"/>
      <c r="H90" s="2108"/>
      <c r="I90" s="2108"/>
      <c r="J90" s="2108"/>
      <c r="K90" s="2109"/>
      <c r="L90" s="2237">
        <v>450</v>
      </c>
      <c r="M90" s="2238"/>
      <c r="N90" s="2238"/>
      <c r="O90" s="2239"/>
      <c r="P90" s="2085">
        <f>+X26</f>
        <v>2940</v>
      </c>
      <c r="Q90" s="2086"/>
      <c r="R90" s="2085">
        <v>1</v>
      </c>
      <c r="S90" s="2086"/>
      <c r="T90" s="2037">
        <f t="shared" ref="T90:T96" si="13">L90*P90*R90</f>
        <v>1323000</v>
      </c>
      <c r="U90" s="2038"/>
      <c r="V90" s="2038"/>
      <c r="W90" s="2038"/>
      <c r="X90" s="2038"/>
      <c r="Y90" s="2087"/>
      <c r="Z90" s="2088"/>
      <c r="AA90" s="2088"/>
      <c r="AB90" s="2088"/>
      <c r="AC90" s="2088"/>
      <c r="AD90" s="2088"/>
      <c r="AE90" s="2089"/>
    </row>
    <row r="91" spans="1:43" ht="20.25" customHeight="1">
      <c r="C91" s="2043"/>
      <c r="D91" s="2105"/>
      <c r="E91" s="2082" t="s">
        <v>138</v>
      </c>
      <c r="F91" s="2083"/>
      <c r="G91" s="2083"/>
      <c r="H91" s="2083"/>
      <c r="I91" s="2083"/>
      <c r="J91" s="2083"/>
      <c r="K91" s="2084"/>
      <c r="L91" s="2232">
        <v>600</v>
      </c>
      <c r="M91" s="2233"/>
      <c r="N91" s="2233"/>
      <c r="O91" s="2234"/>
      <c r="P91" s="2075">
        <f>+U26</f>
        <v>5250</v>
      </c>
      <c r="Q91" s="2076"/>
      <c r="R91" s="2075">
        <v>1</v>
      </c>
      <c r="S91" s="2076"/>
      <c r="T91" s="2008">
        <f t="shared" si="13"/>
        <v>3150000</v>
      </c>
      <c r="U91" s="2009"/>
      <c r="V91" s="2009"/>
      <c r="W91" s="2009"/>
      <c r="X91" s="2010"/>
      <c r="Y91" s="2077"/>
      <c r="Z91" s="2078"/>
      <c r="AA91" s="2078"/>
      <c r="AB91" s="2078"/>
      <c r="AC91" s="2078"/>
      <c r="AD91" s="2078"/>
      <c r="AE91" s="2079"/>
    </row>
    <row r="92" spans="1:43" ht="20.25" customHeight="1">
      <c r="C92" s="2043"/>
      <c r="D92" s="2105"/>
      <c r="E92" s="2082" t="s">
        <v>139</v>
      </c>
      <c r="F92" s="2083"/>
      <c r="G92" s="2083"/>
      <c r="H92" s="2083"/>
      <c r="I92" s="2083"/>
      <c r="J92" s="2083"/>
      <c r="K92" s="2084"/>
      <c r="L92" s="2232">
        <v>700</v>
      </c>
      <c r="M92" s="2233"/>
      <c r="N92" s="2233"/>
      <c r="O92" s="2234"/>
      <c r="P92" s="2075">
        <f>+X26</f>
        <v>2940</v>
      </c>
      <c r="Q92" s="2076"/>
      <c r="R92" s="2075">
        <v>1</v>
      </c>
      <c r="S92" s="2076"/>
      <c r="T92" s="2008">
        <f t="shared" si="13"/>
        <v>2058000</v>
      </c>
      <c r="U92" s="2009"/>
      <c r="V92" s="2009"/>
      <c r="W92" s="2009"/>
      <c r="X92" s="2010"/>
      <c r="Y92" s="2077"/>
      <c r="Z92" s="2078"/>
      <c r="AA92" s="2078"/>
      <c r="AB92" s="2078"/>
      <c r="AC92" s="2078"/>
      <c r="AD92" s="2078"/>
      <c r="AE92" s="2079"/>
    </row>
    <row r="93" spans="1:43" ht="20.25" customHeight="1">
      <c r="C93" s="2043"/>
      <c r="D93" s="2105"/>
      <c r="E93" s="2082" t="s">
        <v>481</v>
      </c>
      <c r="F93" s="2083"/>
      <c r="G93" s="2083"/>
      <c r="H93" s="2083"/>
      <c r="I93" s="2083"/>
      <c r="J93" s="2083"/>
      <c r="K93" s="2084"/>
      <c r="L93" s="2232">
        <v>120</v>
      </c>
      <c r="M93" s="2233"/>
      <c r="N93" s="2233"/>
      <c r="O93" s="2234"/>
      <c r="P93" s="2075">
        <f>+U26</f>
        <v>5250</v>
      </c>
      <c r="Q93" s="2076"/>
      <c r="R93" s="2075">
        <v>1</v>
      </c>
      <c r="S93" s="2076"/>
      <c r="T93" s="2008">
        <f t="shared" si="13"/>
        <v>630000</v>
      </c>
      <c r="U93" s="2009"/>
      <c r="V93" s="2009"/>
      <c r="W93" s="2009"/>
      <c r="X93" s="2010"/>
      <c r="Y93" s="2077"/>
      <c r="Z93" s="2078"/>
      <c r="AA93" s="2078"/>
      <c r="AB93" s="2078"/>
      <c r="AC93" s="2078"/>
      <c r="AD93" s="2078"/>
      <c r="AE93" s="2079"/>
    </row>
    <row r="94" spans="1:43" ht="20.25" customHeight="1">
      <c r="C94" s="2043"/>
      <c r="D94" s="2105"/>
      <c r="E94" s="2072" t="s">
        <v>469</v>
      </c>
      <c r="F94" s="2073"/>
      <c r="G94" s="2073"/>
      <c r="H94" s="2073"/>
      <c r="I94" s="2073"/>
      <c r="J94" s="2073"/>
      <c r="K94" s="2074"/>
      <c r="L94" s="2232">
        <v>3000</v>
      </c>
      <c r="M94" s="2233"/>
      <c r="N94" s="2233"/>
      <c r="O94" s="2234"/>
      <c r="P94" s="2075">
        <f>+X26</f>
        <v>2940</v>
      </c>
      <c r="Q94" s="2076"/>
      <c r="R94" s="2075">
        <v>1</v>
      </c>
      <c r="S94" s="2076"/>
      <c r="T94" s="2008">
        <f t="shared" si="13"/>
        <v>8820000</v>
      </c>
      <c r="U94" s="2009"/>
      <c r="V94" s="2009"/>
      <c r="W94" s="2009"/>
      <c r="X94" s="2010"/>
      <c r="Y94" s="2077"/>
      <c r="Z94" s="2078"/>
      <c r="AA94" s="2078"/>
      <c r="AB94" s="2078"/>
      <c r="AC94" s="2078"/>
      <c r="AD94" s="2078"/>
      <c r="AE94" s="2079"/>
    </row>
    <row r="95" spans="1:43" ht="20.25" customHeight="1">
      <c r="C95" s="2043"/>
      <c r="D95" s="2105"/>
      <c r="E95" s="2072" t="s">
        <v>692</v>
      </c>
      <c r="F95" s="2073"/>
      <c r="G95" s="2073"/>
      <c r="H95" s="2073"/>
      <c r="I95" s="2073"/>
      <c r="J95" s="2073"/>
      <c r="K95" s="2074"/>
      <c r="L95" s="2232">
        <v>16000</v>
      </c>
      <c r="M95" s="2233"/>
      <c r="N95" s="2233"/>
      <c r="O95" s="2234"/>
      <c r="P95" s="2246">
        <v>20</v>
      </c>
      <c r="Q95" s="2247"/>
      <c r="R95" s="2246">
        <v>1</v>
      </c>
      <c r="S95" s="2247"/>
      <c r="T95" s="2008">
        <f t="shared" si="13"/>
        <v>320000</v>
      </c>
      <c r="U95" s="2009"/>
      <c r="V95" s="2009"/>
      <c r="W95" s="2009"/>
      <c r="X95" s="2010"/>
      <c r="Y95" s="2077"/>
      <c r="Z95" s="2078"/>
      <c r="AA95" s="2078"/>
      <c r="AB95" s="2078"/>
      <c r="AC95" s="2078"/>
      <c r="AD95" s="2078"/>
      <c r="AE95" s="2079"/>
    </row>
    <row r="96" spans="1:43" ht="20.25" customHeight="1" thickBot="1">
      <c r="C96" s="2043"/>
      <c r="D96" s="2106"/>
      <c r="E96" s="2054"/>
      <c r="F96" s="2055"/>
      <c r="G96" s="2055"/>
      <c r="H96" s="2055"/>
      <c r="I96" s="2055"/>
      <c r="J96" s="2055"/>
      <c r="K96" s="2056"/>
      <c r="L96" s="2057"/>
      <c r="M96" s="2058"/>
      <c r="N96" s="2058"/>
      <c r="O96" s="2059"/>
      <c r="P96" s="2242"/>
      <c r="Q96" s="2243"/>
      <c r="R96" s="2242"/>
      <c r="S96" s="2243"/>
      <c r="T96" s="2062">
        <f t="shared" si="13"/>
        <v>0</v>
      </c>
      <c r="U96" s="2063"/>
      <c r="V96" s="2063"/>
      <c r="W96" s="2063"/>
      <c r="X96" s="2063"/>
      <c r="Y96" s="2064"/>
      <c r="Z96" s="2065"/>
      <c r="AA96" s="2065"/>
      <c r="AB96" s="2065"/>
      <c r="AC96" s="2065"/>
      <c r="AD96" s="2065"/>
      <c r="AE96" s="2066"/>
    </row>
    <row r="97" spans="1:48" ht="20.25" customHeight="1" thickTop="1">
      <c r="C97" s="2044"/>
      <c r="D97" s="1991" t="s">
        <v>15</v>
      </c>
      <c r="E97" s="1992"/>
      <c r="F97" s="1992"/>
      <c r="G97" s="1992"/>
      <c r="H97" s="1992"/>
      <c r="I97" s="1992"/>
      <c r="J97" s="1992"/>
      <c r="K97" s="1993"/>
      <c r="L97" s="1994"/>
      <c r="M97" s="1995"/>
      <c r="N97" s="1995"/>
      <c r="O97" s="1996"/>
      <c r="P97" s="1994"/>
      <c r="Q97" s="1996"/>
      <c r="R97" s="1994"/>
      <c r="S97" s="1996"/>
      <c r="T97" s="2244">
        <f>SUM(T80:X96)</f>
        <v>78838378</v>
      </c>
      <c r="U97" s="2245"/>
      <c r="V97" s="2245"/>
      <c r="W97" s="2245"/>
      <c r="X97" s="2245"/>
      <c r="Y97" s="2069"/>
      <c r="Z97" s="2070"/>
      <c r="AA97" s="2070"/>
      <c r="AB97" s="2070"/>
      <c r="AC97" s="2070"/>
      <c r="AD97" s="2070"/>
      <c r="AE97" s="2071"/>
      <c r="AG97" s="109"/>
      <c r="AI97" s="85"/>
      <c r="AJ97" s="85"/>
      <c r="AK97" s="85"/>
      <c r="AL97" s="85"/>
      <c r="AM97" s="85"/>
      <c r="AN97" s="85"/>
      <c r="AO97" s="85"/>
    </row>
    <row r="98" spans="1:48" s="593" customFormat="1" ht="20.25" customHeight="1">
      <c r="B98" s="86"/>
      <c r="C98" s="599" t="s">
        <v>690</v>
      </c>
      <c r="D98" s="86"/>
      <c r="E98" s="86"/>
      <c r="F98" s="86"/>
      <c r="G98" s="86"/>
      <c r="H98" s="86"/>
      <c r="I98" s="86"/>
      <c r="J98" s="86"/>
      <c r="K98" s="86"/>
      <c r="L98" s="85"/>
      <c r="M98" s="85"/>
      <c r="N98" s="85"/>
      <c r="O98" s="86"/>
      <c r="P98" s="85"/>
      <c r="Q98" s="85"/>
      <c r="R98" s="85"/>
      <c r="S98" s="85"/>
      <c r="AF98" s="108"/>
      <c r="AP98" s="85"/>
      <c r="AQ98" s="85"/>
      <c r="AR98" s="85"/>
      <c r="AS98" s="85"/>
      <c r="AT98" s="85"/>
      <c r="AU98" s="85"/>
      <c r="AV98" s="85"/>
    </row>
    <row r="99" spans="1:48" ht="20.25" customHeight="1">
      <c r="B99" s="105"/>
      <c r="C99" s="105"/>
      <c r="D99" s="105"/>
      <c r="E99" s="105"/>
      <c r="F99" s="105"/>
      <c r="G99" s="105"/>
      <c r="H99" s="105"/>
      <c r="I99" s="105"/>
      <c r="J99" s="105"/>
      <c r="K99" s="105"/>
      <c r="L99" s="107"/>
      <c r="M99" s="107"/>
      <c r="N99" s="107"/>
      <c r="O99" s="105"/>
      <c r="P99" s="107"/>
      <c r="Q99" s="85"/>
      <c r="R99" s="107"/>
      <c r="S99" s="85"/>
    </row>
    <row r="100" spans="1:48" ht="20.25" customHeight="1">
      <c r="C100" s="2042" t="s">
        <v>140</v>
      </c>
      <c r="D100" s="2023" t="s">
        <v>125</v>
      </c>
      <c r="E100" s="2024"/>
      <c r="F100" s="2024"/>
      <c r="G100" s="2024"/>
      <c r="H100" s="2024"/>
      <c r="I100" s="2024"/>
      <c r="J100" s="2024"/>
      <c r="K100" s="2025"/>
      <c r="L100" s="2045" t="s">
        <v>126</v>
      </c>
      <c r="M100" s="2046"/>
      <c r="N100" s="2046"/>
      <c r="O100" s="2047"/>
      <c r="P100" s="2023" t="s">
        <v>127</v>
      </c>
      <c r="Q100" s="2025"/>
      <c r="R100" s="2023" t="s">
        <v>159</v>
      </c>
      <c r="S100" s="2025"/>
      <c r="T100" s="2045" t="s">
        <v>20</v>
      </c>
      <c r="U100" s="2046"/>
      <c r="V100" s="2046"/>
      <c r="W100" s="2046"/>
      <c r="X100" s="2047"/>
      <c r="Y100" s="2023" t="s">
        <v>470</v>
      </c>
      <c r="Z100" s="2024"/>
      <c r="AA100" s="2024"/>
      <c r="AB100" s="2024"/>
      <c r="AC100" s="2024"/>
      <c r="AD100" s="2024"/>
      <c r="AE100" s="2025"/>
    </row>
    <row r="101" spans="1:48" ht="20.25" customHeight="1">
      <c r="C101" s="2043"/>
      <c r="D101" s="2026" t="s">
        <v>141</v>
      </c>
      <c r="E101" s="2029" t="s">
        <v>142</v>
      </c>
      <c r="F101" s="2030"/>
      <c r="G101" s="2030"/>
      <c r="H101" s="2030"/>
      <c r="I101" s="2030"/>
      <c r="J101" s="2030"/>
      <c r="K101" s="2031"/>
      <c r="L101" s="2237">
        <v>350000</v>
      </c>
      <c r="M101" s="2238"/>
      <c r="N101" s="2238"/>
      <c r="O101" s="2239"/>
      <c r="P101" s="2240">
        <v>1</v>
      </c>
      <c r="Q101" s="2241"/>
      <c r="R101" s="2240">
        <v>12</v>
      </c>
      <c r="S101" s="2241"/>
      <c r="T101" s="2037">
        <f t="shared" ref="T101:T116" si="14">L101*P101*R101</f>
        <v>4200000</v>
      </c>
      <c r="U101" s="2038"/>
      <c r="V101" s="2038"/>
      <c r="W101" s="2038"/>
      <c r="X101" s="2038"/>
      <c r="Y101" s="2039"/>
      <c r="Z101" s="2040"/>
      <c r="AA101" s="2040"/>
      <c r="AB101" s="2040"/>
      <c r="AC101" s="2040"/>
      <c r="AD101" s="2040"/>
      <c r="AE101" s="2041"/>
    </row>
    <row r="102" spans="1:48" ht="20.25" customHeight="1">
      <c r="C102" s="2043"/>
      <c r="D102" s="2027"/>
      <c r="E102" s="2000" t="s">
        <v>143</v>
      </c>
      <c r="F102" s="2001"/>
      <c r="G102" s="2001"/>
      <c r="H102" s="2001"/>
      <c r="I102" s="2001"/>
      <c r="J102" s="2001"/>
      <c r="K102" s="2002"/>
      <c r="L102" s="2232">
        <v>300000</v>
      </c>
      <c r="M102" s="2233"/>
      <c r="N102" s="2233"/>
      <c r="O102" s="2234"/>
      <c r="P102" s="2235">
        <v>1</v>
      </c>
      <c r="Q102" s="2236"/>
      <c r="R102" s="2235">
        <v>12</v>
      </c>
      <c r="S102" s="2236"/>
      <c r="T102" s="2008">
        <f t="shared" si="14"/>
        <v>3600000</v>
      </c>
      <c r="U102" s="2009"/>
      <c r="V102" s="2009"/>
      <c r="W102" s="2009"/>
      <c r="X102" s="2010"/>
      <c r="Y102" s="2011"/>
      <c r="Z102" s="2012"/>
      <c r="AA102" s="2012"/>
      <c r="AB102" s="2012"/>
      <c r="AC102" s="2012"/>
      <c r="AD102" s="2012"/>
      <c r="AE102" s="2013"/>
    </row>
    <row r="103" spans="1:48" ht="20.25" customHeight="1">
      <c r="C103" s="2043"/>
      <c r="D103" s="2027"/>
      <c r="E103" s="2000" t="s">
        <v>144</v>
      </c>
      <c r="F103" s="2001"/>
      <c r="G103" s="2001"/>
      <c r="H103" s="2001"/>
      <c r="I103" s="2001"/>
      <c r="J103" s="2001"/>
      <c r="K103" s="2002"/>
      <c r="L103" s="2232">
        <v>200000</v>
      </c>
      <c r="M103" s="2233"/>
      <c r="N103" s="2233"/>
      <c r="O103" s="2234"/>
      <c r="P103" s="2235">
        <v>6</v>
      </c>
      <c r="Q103" s="2236"/>
      <c r="R103" s="2235">
        <v>12</v>
      </c>
      <c r="S103" s="2236"/>
      <c r="T103" s="2008">
        <f t="shared" si="14"/>
        <v>14400000</v>
      </c>
      <c r="U103" s="2009"/>
      <c r="V103" s="2009"/>
      <c r="W103" s="2009"/>
      <c r="X103" s="2010"/>
      <c r="Y103" s="2011"/>
      <c r="Z103" s="2012"/>
      <c r="AA103" s="2012"/>
      <c r="AB103" s="2012"/>
      <c r="AC103" s="2012"/>
      <c r="AD103" s="2012"/>
      <c r="AE103" s="2013"/>
    </row>
    <row r="104" spans="1:48" ht="20.25" customHeight="1">
      <c r="C104" s="2043"/>
      <c r="D104" s="2027"/>
      <c r="E104" s="2048" t="s">
        <v>66</v>
      </c>
      <c r="F104" s="2049"/>
      <c r="G104" s="2049"/>
      <c r="H104" s="2049"/>
      <c r="I104" s="2049"/>
      <c r="J104" s="2049"/>
      <c r="K104" s="2050"/>
      <c r="L104" s="2232">
        <v>400000</v>
      </c>
      <c r="M104" s="2233"/>
      <c r="N104" s="2233"/>
      <c r="O104" s="2234"/>
      <c r="P104" s="2235">
        <v>1</v>
      </c>
      <c r="Q104" s="2236"/>
      <c r="R104" s="2235">
        <v>12</v>
      </c>
      <c r="S104" s="2236"/>
      <c r="T104" s="2008">
        <f t="shared" si="14"/>
        <v>4800000</v>
      </c>
      <c r="U104" s="2009"/>
      <c r="V104" s="2009"/>
      <c r="W104" s="2009"/>
      <c r="X104" s="2010"/>
      <c r="Y104" s="2011"/>
      <c r="Z104" s="2012"/>
      <c r="AA104" s="2012"/>
      <c r="AB104" s="2012"/>
      <c r="AC104" s="2012"/>
      <c r="AD104" s="2012"/>
      <c r="AE104" s="2013"/>
    </row>
    <row r="105" spans="1:48" ht="20.25" customHeight="1">
      <c r="C105" s="2043"/>
      <c r="D105" s="2027"/>
      <c r="E105" s="2048" t="s">
        <v>479</v>
      </c>
      <c r="F105" s="2049"/>
      <c r="G105" s="2049"/>
      <c r="H105" s="2049"/>
      <c r="I105" s="2049"/>
      <c r="J105" s="2049"/>
      <c r="K105" s="2050"/>
      <c r="L105" s="2232">
        <v>190000</v>
      </c>
      <c r="M105" s="2233"/>
      <c r="N105" s="2233"/>
      <c r="O105" s="2234"/>
      <c r="P105" s="2235">
        <v>6</v>
      </c>
      <c r="Q105" s="2236"/>
      <c r="R105" s="2235">
        <v>12</v>
      </c>
      <c r="S105" s="2236"/>
      <c r="T105" s="2008">
        <f>L105*P105*R105</f>
        <v>13680000</v>
      </c>
      <c r="U105" s="2009"/>
      <c r="V105" s="2009"/>
      <c r="W105" s="2009"/>
      <c r="X105" s="2010"/>
      <c r="Y105" s="315"/>
      <c r="Z105" s="316"/>
      <c r="AA105" s="316"/>
      <c r="AB105" s="316"/>
      <c r="AC105" s="316"/>
      <c r="AD105" s="316"/>
      <c r="AE105" s="317"/>
    </row>
    <row r="106" spans="1:48" ht="20.25" customHeight="1">
      <c r="A106" s="74"/>
      <c r="C106" s="2043"/>
      <c r="D106" s="2027"/>
      <c r="E106" s="2000" t="s">
        <v>145</v>
      </c>
      <c r="F106" s="2001"/>
      <c r="G106" s="2001"/>
      <c r="H106" s="2001"/>
      <c r="I106" s="2001"/>
      <c r="J106" s="2001"/>
      <c r="K106" s="2002"/>
      <c r="L106" s="2232">
        <v>500000</v>
      </c>
      <c r="M106" s="2233"/>
      <c r="N106" s="2233"/>
      <c r="O106" s="2234"/>
      <c r="P106" s="2235">
        <v>9</v>
      </c>
      <c r="Q106" s="2236"/>
      <c r="R106" s="2235">
        <v>2</v>
      </c>
      <c r="S106" s="2236"/>
      <c r="T106" s="2008">
        <f t="shared" si="14"/>
        <v>9000000</v>
      </c>
      <c r="U106" s="2009"/>
      <c r="V106" s="2009"/>
      <c r="W106" s="2009"/>
      <c r="X106" s="2010"/>
      <c r="Y106" s="2011"/>
      <c r="Z106" s="2012"/>
      <c r="AA106" s="2012"/>
      <c r="AB106" s="2012"/>
      <c r="AC106" s="2012"/>
      <c r="AD106" s="2012"/>
      <c r="AE106" s="2013"/>
    </row>
    <row r="107" spans="1:48" ht="20.25" customHeight="1">
      <c r="A107" s="74"/>
      <c r="C107" s="2043"/>
      <c r="D107" s="2027"/>
      <c r="E107" s="2000" t="s">
        <v>146</v>
      </c>
      <c r="F107" s="2001"/>
      <c r="G107" s="2001"/>
      <c r="H107" s="2001"/>
      <c r="I107" s="2001"/>
      <c r="J107" s="2001"/>
      <c r="K107" s="2002"/>
      <c r="L107" s="2232">
        <v>5000</v>
      </c>
      <c r="M107" s="2233"/>
      <c r="N107" s="2233"/>
      <c r="O107" s="2234"/>
      <c r="P107" s="2235">
        <v>1</v>
      </c>
      <c r="Q107" s="2236"/>
      <c r="R107" s="2235">
        <v>12</v>
      </c>
      <c r="S107" s="2236"/>
      <c r="T107" s="2008">
        <f t="shared" si="14"/>
        <v>60000</v>
      </c>
      <c r="U107" s="2009"/>
      <c r="V107" s="2009"/>
      <c r="W107" s="2009"/>
      <c r="X107" s="2010"/>
      <c r="Y107" s="2011"/>
      <c r="Z107" s="2012"/>
      <c r="AA107" s="2012"/>
      <c r="AB107" s="2012"/>
      <c r="AC107" s="2012"/>
      <c r="AD107" s="2012"/>
      <c r="AE107" s="2013"/>
    </row>
    <row r="108" spans="1:48" ht="20.25" customHeight="1">
      <c r="C108" s="2043"/>
      <c r="D108" s="2028"/>
      <c r="E108" s="2017" t="s">
        <v>147</v>
      </c>
      <c r="F108" s="2018"/>
      <c r="G108" s="2018"/>
      <c r="H108" s="2018"/>
      <c r="I108" s="2018"/>
      <c r="J108" s="2018"/>
      <c r="K108" s="2019"/>
      <c r="L108" s="2227">
        <v>6500</v>
      </c>
      <c r="M108" s="2228"/>
      <c r="N108" s="2228"/>
      <c r="O108" s="2229"/>
      <c r="P108" s="2230">
        <v>15</v>
      </c>
      <c r="Q108" s="2231"/>
      <c r="R108" s="2230">
        <v>12</v>
      </c>
      <c r="S108" s="2231"/>
      <c r="T108" s="1982">
        <f t="shared" si="14"/>
        <v>1170000</v>
      </c>
      <c r="U108" s="1983"/>
      <c r="V108" s="1983"/>
      <c r="W108" s="1983"/>
      <c r="X108" s="1983"/>
      <c r="Y108" s="2020"/>
      <c r="Z108" s="2021"/>
      <c r="AA108" s="2021"/>
      <c r="AB108" s="2021"/>
      <c r="AC108" s="2021"/>
      <c r="AD108" s="2021"/>
      <c r="AE108" s="2022"/>
    </row>
    <row r="109" spans="1:48" ht="20.25" customHeight="1">
      <c r="C109" s="2043"/>
      <c r="D109" s="2051" t="s">
        <v>148</v>
      </c>
      <c r="E109" s="2029" t="s">
        <v>149</v>
      </c>
      <c r="F109" s="2030"/>
      <c r="G109" s="2030"/>
      <c r="H109" s="2030"/>
      <c r="I109" s="2030"/>
      <c r="J109" s="2030"/>
      <c r="K109" s="2031"/>
      <c r="L109" s="2237">
        <v>500000</v>
      </c>
      <c r="M109" s="2238"/>
      <c r="N109" s="2238"/>
      <c r="O109" s="2239"/>
      <c r="P109" s="2240">
        <v>1</v>
      </c>
      <c r="Q109" s="2241"/>
      <c r="R109" s="2240">
        <v>12</v>
      </c>
      <c r="S109" s="2241"/>
      <c r="T109" s="2037">
        <f t="shared" si="14"/>
        <v>6000000</v>
      </c>
      <c r="U109" s="2038"/>
      <c r="V109" s="2038"/>
      <c r="W109" s="2038"/>
      <c r="X109" s="2038"/>
      <c r="Y109" s="2014"/>
      <c r="Z109" s="2015"/>
      <c r="AA109" s="2015"/>
      <c r="AB109" s="2015"/>
      <c r="AC109" s="2015"/>
      <c r="AD109" s="2015"/>
      <c r="AE109" s="2016"/>
    </row>
    <row r="110" spans="1:48" ht="20.25" customHeight="1">
      <c r="C110" s="2043"/>
      <c r="D110" s="2052"/>
      <c r="E110" s="2000" t="s">
        <v>150</v>
      </c>
      <c r="F110" s="2001"/>
      <c r="G110" s="2001"/>
      <c r="H110" s="2001"/>
      <c r="I110" s="2001"/>
      <c r="J110" s="2001"/>
      <c r="K110" s="2002"/>
      <c r="L110" s="2232">
        <v>180000</v>
      </c>
      <c r="M110" s="2233"/>
      <c r="N110" s="2233"/>
      <c r="O110" s="2234"/>
      <c r="P110" s="2235">
        <v>1</v>
      </c>
      <c r="Q110" s="2236"/>
      <c r="R110" s="2235">
        <v>12</v>
      </c>
      <c r="S110" s="2236"/>
      <c r="T110" s="2008">
        <f t="shared" si="14"/>
        <v>2160000</v>
      </c>
      <c r="U110" s="2009"/>
      <c r="V110" s="2009"/>
      <c r="W110" s="2009"/>
      <c r="X110" s="2010"/>
      <c r="Y110" s="2011"/>
      <c r="Z110" s="2012"/>
      <c r="AA110" s="2012"/>
      <c r="AB110" s="2012"/>
      <c r="AC110" s="2012"/>
      <c r="AD110" s="2012"/>
      <c r="AE110" s="2013"/>
    </row>
    <row r="111" spans="1:48" ht="20.25" customHeight="1">
      <c r="C111" s="2043"/>
      <c r="D111" s="2052"/>
      <c r="E111" s="2000" t="s">
        <v>151</v>
      </c>
      <c r="F111" s="2001"/>
      <c r="G111" s="2001"/>
      <c r="H111" s="2001"/>
      <c r="I111" s="2001"/>
      <c r="J111" s="2001"/>
      <c r="K111" s="2002"/>
      <c r="L111" s="2232">
        <v>270000</v>
      </c>
      <c r="M111" s="2233"/>
      <c r="N111" s="2233"/>
      <c r="O111" s="2234"/>
      <c r="P111" s="2235">
        <v>1</v>
      </c>
      <c r="Q111" s="2236"/>
      <c r="R111" s="2235">
        <v>12</v>
      </c>
      <c r="S111" s="2236"/>
      <c r="T111" s="2008">
        <f t="shared" si="14"/>
        <v>3240000</v>
      </c>
      <c r="U111" s="2009"/>
      <c r="V111" s="2009"/>
      <c r="W111" s="2009"/>
      <c r="X111" s="2010"/>
      <c r="Y111" s="2011"/>
      <c r="Z111" s="2012"/>
      <c r="AA111" s="2012"/>
      <c r="AB111" s="2012"/>
      <c r="AC111" s="2012"/>
      <c r="AD111" s="2012"/>
      <c r="AE111" s="2013"/>
    </row>
    <row r="112" spans="1:48" ht="20.25" customHeight="1">
      <c r="C112" s="2043"/>
      <c r="D112" s="2052"/>
      <c r="E112" s="2000" t="s">
        <v>152</v>
      </c>
      <c r="F112" s="2001"/>
      <c r="G112" s="2001"/>
      <c r="H112" s="2001"/>
      <c r="I112" s="2001"/>
      <c r="J112" s="2001"/>
      <c r="K112" s="2002"/>
      <c r="L112" s="2232">
        <v>55000</v>
      </c>
      <c r="M112" s="2233"/>
      <c r="N112" s="2233"/>
      <c r="O112" s="2234"/>
      <c r="P112" s="2235">
        <v>1</v>
      </c>
      <c r="Q112" s="2236"/>
      <c r="R112" s="2235">
        <v>12</v>
      </c>
      <c r="S112" s="2236"/>
      <c r="T112" s="2008">
        <f t="shared" si="14"/>
        <v>660000</v>
      </c>
      <c r="U112" s="2009"/>
      <c r="V112" s="2009"/>
      <c r="W112" s="2009"/>
      <c r="X112" s="2010"/>
      <c r="Y112" s="2011"/>
      <c r="Z112" s="2012"/>
      <c r="AA112" s="2012"/>
      <c r="AB112" s="2012"/>
      <c r="AC112" s="2012"/>
      <c r="AD112" s="2012"/>
      <c r="AE112" s="2013"/>
    </row>
    <row r="113" spans="2:31" ht="20.25" customHeight="1">
      <c r="C113" s="2043"/>
      <c r="D113" s="2052"/>
      <c r="E113" s="2000" t="s">
        <v>153</v>
      </c>
      <c r="F113" s="2001"/>
      <c r="G113" s="2001"/>
      <c r="H113" s="2001"/>
      <c r="I113" s="2001"/>
      <c r="J113" s="2001"/>
      <c r="K113" s="2002"/>
      <c r="L113" s="2232">
        <v>30000</v>
      </c>
      <c r="M113" s="2233"/>
      <c r="N113" s="2233"/>
      <c r="O113" s="2234"/>
      <c r="P113" s="2235">
        <v>1</v>
      </c>
      <c r="Q113" s="2236"/>
      <c r="R113" s="2235">
        <v>12</v>
      </c>
      <c r="S113" s="2236"/>
      <c r="T113" s="2008">
        <f t="shared" si="14"/>
        <v>360000</v>
      </c>
      <c r="U113" s="2009"/>
      <c r="V113" s="2009"/>
      <c r="W113" s="2009"/>
      <c r="X113" s="2010"/>
      <c r="Y113" s="2011"/>
      <c r="Z113" s="2012"/>
      <c r="AA113" s="2012"/>
      <c r="AB113" s="2012"/>
      <c r="AC113" s="2012"/>
      <c r="AD113" s="2012"/>
      <c r="AE113" s="2013"/>
    </row>
    <row r="114" spans="2:31" ht="20.25" customHeight="1">
      <c r="C114" s="2043"/>
      <c r="D114" s="2052"/>
      <c r="E114" s="2000" t="s">
        <v>154</v>
      </c>
      <c r="F114" s="2001"/>
      <c r="G114" s="2001"/>
      <c r="H114" s="2001"/>
      <c r="I114" s="2001"/>
      <c r="J114" s="2001"/>
      <c r="K114" s="2002"/>
      <c r="L114" s="2232">
        <v>35000</v>
      </c>
      <c r="M114" s="2233"/>
      <c r="N114" s="2233"/>
      <c r="O114" s="2234"/>
      <c r="P114" s="2235">
        <v>1</v>
      </c>
      <c r="Q114" s="2236"/>
      <c r="R114" s="2235">
        <v>12</v>
      </c>
      <c r="S114" s="2236"/>
      <c r="T114" s="2008">
        <f t="shared" si="14"/>
        <v>420000</v>
      </c>
      <c r="U114" s="2009"/>
      <c r="V114" s="2009"/>
      <c r="W114" s="2009"/>
      <c r="X114" s="2010"/>
      <c r="Y114" s="2011"/>
      <c r="Z114" s="2012"/>
      <c r="AA114" s="2012"/>
      <c r="AB114" s="2012"/>
      <c r="AC114" s="2012"/>
      <c r="AD114" s="2012"/>
      <c r="AE114" s="2013"/>
    </row>
    <row r="115" spans="2:31" ht="20.25" customHeight="1">
      <c r="C115" s="2043"/>
      <c r="D115" s="2052"/>
      <c r="E115" s="2000" t="s">
        <v>155</v>
      </c>
      <c r="F115" s="2001"/>
      <c r="G115" s="2001"/>
      <c r="H115" s="2001"/>
      <c r="I115" s="2001"/>
      <c r="J115" s="2001"/>
      <c r="K115" s="2002"/>
      <c r="L115" s="2232"/>
      <c r="M115" s="2233"/>
      <c r="N115" s="2233"/>
      <c r="O115" s="2234"/>
      <c r="P115" s="2235"/>
      <c r="Q115" s="2236"/>
      <c r="R115" s="2235"/>
      <c r="S115" s="2236"/>
      <c r="T115" s="2008">
        <f t="shared" si="14"/>
        <v>0</v>
      </c>
      <c r="U115" s="2009"/>
      <c r="V115" s="2009"/>
      <c r="W115" s="2009"/>
      <c r="X115" s="2010"/>
      <c r="Y115" s="2011"/>
      <c r="Z115" s="2012"/>
      <c r="AA115" s="2012"/>
      <c r="AB115" s="2012"/>
      <c r="AC115" s="2012"/>
      <c r="AD115" s="2012"/>
      <c r="AE115" s="2013"/>
    </row>
    <row r="116" spans="2:31" ht="20.25" customHeight="1" thickBot="1">
      <c r="C116" s="2043"/>
      <c r="D116" s="2053"/>
      <c r="E116" s="1974" t="s">
        <v>156</v>
      </c>
      <c r="F116" s="1975"/>
      <c r="G116" s="1975"/>
      <c r="H116" s="1975"/>
      <c r="I116" s="1975"/>
      <c r="J116" s="1975"/>
      <c r="K116" s="1976"/>
      <c r="L116" s="2227">
        <v>660000</v>
      </c>
      <c r="M116" s="2228"/>
      <c r="N116" s="2228"/>
      <c r="O116" s="2229"/>
      <c r="P116" s="2230">
        <v>1</v>
      </c>
      <c r="Q116" s="2231"/>
      <c r="R116" s="2230">
        <v>12</v>
      </c>
      <c r="S116" s="2231"/>
      <c r="T116" s="1982">
        <f t="shared" si="14"/>
        <v>7920000</v>
      </c>
      <c r="U116" s="1983"/>
      <c r="V116" s="1983"/>
      <c r="W116" s="1983"/>
      <c r="X116" s="1983"/>
      <c r="Y116" s="1984"/>
      <c r="Z116" s="1985"/>
      <c r="AA116" s="1985"/>
      <c r="AB116" s="1985"/>
      <c r="AC116" s="1985"/>
      <c r="AD116" s="1985"/>
      <c r="AE116" s="1986"/>
    </row>
    <row r="117" spans="2:31" ht="20.25" customHeight="1" thickTop="1" thickBot="1">
      <c r="C117" s="2044"/>
      <c r="D117" s="1991" t="s">
        <v>17</v>
      </c>
      <c r="E117" s="1992"/>
      <c r="F117" s="1992"/>
      <c r="G117" s="1992"/>
      <c r="H117" s="1992"/>
      <c r="I117" s="1992"/>
      <c r="J117" s="1992"/>
      <c r="K117" s="1993"/>
      <c r="L117" s="1994"/>
      <c r="M117" s="1995"/>
      <c r="N117" s="1995"/>
      <c r="O117" s="1996"/>
      <c r="P117" s="1994"/>
      <c r="Q117" s="1996"/>
      <c r="R117" s="1994"/>
      <c r="S117" s="1996"/>
      <c r="T117" s="1997">
        <f>SUM(T101:X116)</f>
        <v>71670000</v>
      </c>
      <c r="U117" s="1998"/>
      <c r="V117" s="1998"/>
      <c r="W117" s="1998"/>
      <c r="X117" s="1999"/>
      <c r="Y117" s="1971"/>
      <c r="Z117" s="1972"/>
      <c r="AA117" s="1972"/>
      <c r="AB117" s="1972"/>
      <c r="AC117" s="1972"/>
      <c r="AD117" s="1972"/>
      <c r="AE117" s="1973"/>
    </row>
    <row r="118" spans="2:31" ht="27" customHeight="1" thickTop="1" thickBot="1">
      <c r="B118" s="114"/>
      <c r="C118" s="114"/>
      <c r="D118" s="1987" t="s">
        <v>16</v>
      </c>
      <c r="E118" s="1987"/>
      <c r="F118" s="1987"/>
      <c r="G118" s="1987"/>
      <c r="H118" s="1987"/>
      <c r="I118" s="1987"/>
      <c r="J118" s="1987"/>
      <c r="K118" s="1987"/>
      <c r="L118" s="134"/>
      <c r="M118" s="134"/>
      <c r="N118" s="134"/>
      <c r="O118" s="135"/>
      <c r="P118" s="134"/>
      <c r="Q118" s="134"/>
      <c r="R118" s="81"/>
      <c r="S118" s="136"/>
      <c r="T118" s="1988">
        <f>T97-T117</f>
        <v>7168378</v>
      </c>
      <c r="U118" s="1989"/>
      <c r="V118" s="1989"/>
      <c r="W118" s="1989"/>
      <c r="X118" s="1990"/>
    </row>
    <row r="119" spans="2:31" ht="20.25" customHeight="1" thickTop="1">
      <c r="J119" s="116"/>
      <c r="K119" s="116"/>
      <c r="L119" s="116"/>
      <c r="M119" s="116"/>
      <c r="N119" s="116"/>
      <c r="O119" s="116"/>
      <c r="P119" s="116"/>
      <c r="Q119" s="116"/>
      <c r="R119" s="116"/>
      <c r="S119" s="116"/>
      <c r="T119" s="117"/>
      <c r="U119" s="117"/>
      <c r="V119" s="117"/>
      <c r="W119" s="117"/>
      <c r="X119" s="118"/>
      <c r="Y119" s="118"/>
      <c r="Z119" s="118"/>
      <c r="AA119" s="118"/>
      <c r="AB119" s="118"/>
      <c r="AC119" s="118"/>
      <c r="AD119" s="118"/>
    </row>
    <row r="120" spans="2:31" ht="20.25" customHeight="1">
      <c r="J120" s="116"/>
      <c r="K120" s="116"/>
      <c r="L120" s="116"/>
      <c r="M120" s="116"/>
      <c r="N120" s="116"/>
      <c r="O120" s="116"/>
      <c r="P120" s="116"/>
      <c r="Q120" s="116"/>
      <c r="R120" s="116"/>
      <c r="S120" s="116"/>
      <c r="T120" s="117"/>
      <c r="U120" s="117"/>
      <c r="V120" s="117"/>
      <c r="W120" s="117"/>
      <c r="X120" s="118"/>
      <c r="Y120" s="118"/>
      <c r="Z120" s="118"/>
      <c r="AA120" s="118"/>
      <c r="AB120" s="118"/>
      <c r="AC120" s="118"/>
      <c r="AD120" s="118"/>
    </row>
    <row r="121" spans="2:31" ht="20.25" customHeight="1">
      <c r="J121" s="116"/>
      <c r="K121" s="116"/>
      <c r="L121" s="116"/>
      <c r="M121" s="116"/>
      <c r="N121" s="116"/>
      <c r="O121" s="116"/>
      <c r="P121" s="116"/>
      <c r="Q121" s="116"/>
      <c r="R121" s="116"/>
      <c r="S121" s="116"/>
      <c r="T121" s="116"/>
      <c r="U121" s="117"/>
      <c r="V121" s="117"/>
      <c r="W121" s="117"/>
      <c r="X121" s="117"/>
      <c r="Y121" s="118"/>
      <c r="Z121" s="118"/>
      <c r="AA121" s="118"/>
      <c r="AB121" s="118"/>
      <c r="AC121" s="118"/>
      <c r="AD121" s="118"/>
    </row>
  </sheetData>
  <mergeCells count="693">
    <mergeCell ref="B2:AE2"/>
    <mergeCell ref="C5:AC5"/>
    <mergeCell ref="AD5:AD6"/>
    <mergeCell ref="AE5:AE6"/>
    <mergeCell ref="C6:E6"/>
    <mergeCell ref="F6:G6"/>
    <mergeCell ref="H6:I6"/>
    <mergeCell ref="J6:K6"/>
    <mergeCell ref="L6:M6"/>
    <mergeCell ref="N6:O6"/>
    <mergeCell ref="P6:Q6"/>
    <mergeCell ref="R6:S6"/>
    <mergeCell ref="T6:U6"/>
    <mergeCell ref="V6:W6"/>
    <mergeCell ref="X6:Y6"/>
    <mergeCell ref="Z6:AA6"/>
    <mergeCell ref="AB6:AC6"/>
    <mergeCell ref="X7:Y7"/>
    <mergeCell ref="Z7:AA7"/>
    <mergeCell ref="AB7:AC7"/>
    <mergeCell ref="C8:E8"/>
    <mergeCell ref="F8:G8"/>
    <mergeCell ref="H8:I8"/>
    <mergeCell ref="J8:K8"/>
    <mergeCell ref="L8:M8"/>
    <mergeCell ref="N8:O8"/>
    <mergeCell ref="P8:Q8"/>
    <mergeCell ref="R8:S8"/>
    <mergeCell ref="T8:U8"/>
    <mergeCell ref="V8:W8"/>
    <mergeCell ref="X8:Y8"/>
    <mergeCell ref="Z8:AA8"/>
    <mergeCell ref="AB8:AC8"/>
    <mergeCell ref="C7:E7"/>
    <mergeCell ref="F7:G7"/>
    <mergeCell ref="H7:I7"/>
    <mergeCell ref="J7:K7"/>
    <mergeCell ref="L7:M7"/>
    <mergeCell ref="N9:O9"/>
    <mergeCell ref="P9:Q9"/>
    <mergeCell ref="R9:S9"/>
    <mergeCell ref="T9:U9"/>
    <mergeCell ref="N7:O7"/>
    <mergeCell ref="P7:Q7"/>
    <mergeCell ref="R7:S7"/>
    <mergeCell ref="T7:U7"/>
    <mergeCell ref="V7:W7"/>
    <mergeCell ref="R11:S11"/>
    <mergeCell ref="T11:U11"/>
    <mergeCell ref="V9:W9"/>
    <mergeCell ref="X9:Y9"/>
    <mergeCell ref="Z9:AA9"/>
    <mergeCell ref="AB9:AC9"/>
    <mergeCell ref="C10:E10"/>
    <mergeCell ref="F10:G10"/>
    <mergeCell ref="H10:I10"/>
    <mergeCell ref="J10:K10"/>
    <mergeCell ref="L10:M10"/>
    <mergeCell ref="N10:O10"/>
    <mergeCell ref="P10:Q10"/>
    <mergeCell ref="R10:S10"/>
    <mergeCell ref="T10:U10"/>
    <mergeCell ref="V10:W10"/>
    <mergeCell ref="X10:Y10"/>
    <mergeCell ref="Z10:AA10"/>
    <mergeCell ref="AB10:AC10"/>
    <mergeCell ref="C9:E9"/>
    <mergeCell ref="F9:G9"/>
    <mergeCell ref="H9:I9"/>
    <mergeCell ref="J9:K9"/>
    <mergeCell ref="L9:M9"/>
    <mergeCell ref="V11:W11"/>
    <mergeCell ref="X11:Y11"/>
    <mergeCell ref="Z11:AA11"/>
    <mergeCell ref="AB11:AC11"/>
    <mergeCell ref="C12:E12"/>
    <mergeCell ref="F12:G12"/>
    <mergeCell ref="H12:I12"/>
    <mergeCell ref="J12:K12"/>
    <mergeCell ref="L12:M12"/>
    <mergeCell ref="N12:O12"/>
    <mergeCell ref="P12:Q12"/>
    <mergeCell ref="R12:S12"/>
    <mergeCell ref="T12:U12"/>
    <mergeCell ref="V12:W12"/>
    <mergeCell ref="X12:Y12"/>
    <mergeCell ref="Z12:AA12"/>
    <mergeCell ref="AB12:AC12"/>
    <mergeCell ref="C11:E11"/>
    <mergeCell ref="F11:G11"/>
    <mergeCell ref="H11:I11"/>
    <mergeCell ref="J11:K11"/>
    <mergeCell ref="L11:M11"/>
    <mergeCell ref="N11:O11"/>
    <mergeCell ref="P11:Q11"/>
    <mergeCell ref="J16:K16"/>
    <mergeCell ref="L16:M16"/>
    <mergeCell ref="N16:O16"/>
    <mergeCell ref="P16:Q16"/>
    <mergeCell ref="R16:S16"/>
    <mergeCell ref="T16:U16"/>
    <mergeCell ref="C14:AC14"/>
    <mergeCell ref="AD14:AD15"/>
    <mergeCell ref="AE14:AE15"/>
    <mergeCell ref="C15:E15"/>
    <mergeCell ref="F15:G15"/>
    <mergeCell ref="H15:I15"/>
    <mergeCell ref="J15:K15"/>
    <mergeCell ref="L15:M15"/>
    <mergeCell ref="N15:O15"/>
    <mergeCell ref="P15:Q15"/>
    <mergeCell ref="R15:S15"/>
    <mergeCell ref="T15:U15"/>
    <mergeCell ref="V15:W15"/>
    <mergeCell ref="X15:Y15"/>
    <mergeCell ref="Z15:AA15"/>
    <mergeCell ref="AB15:AC15"/>
    <mergeCell ref="N18:O18"/>
    <mergeCell ref="P18:Q18"/>
    <mergeCell ref="R18:S18"/>
    <mergeCell ref="T18:U18"/>
    <mergeCell ref="V16:W16"/>
    <mergeCell ref="X16:Y16"/>
    <mergeCell ref="Z16:AA16"/>
    <mergeCell ref="AB16:AC16"/>
    <mergeCell ref="C17:E17"/>
    <mergeCell ref="F17:G17"/>
    <mergeCell ref="H17:I17"/>
    <mergeCell ref="J17:K17"/>
    <mergeCell ref="L17:M17"/>
    <mergeCell ref="N17:O17"/>
    <mergeCell ref="P17:Q17"/>
    <mergeCell ref="R17:S17"/>
    <mergeCell ref="T17:U17"/>
    <mergeCell ref="V17:W17"/>
    <mergeCell ref="X17:Y17"/>
    <mergeCell ref="Z17:AA17"/>
    <mergeCell ref="AB17:AC17"/>
    <mergeCell ref="C16:E16"/>
    <mergeCell ref="F16:G16"/>
    <mergeCell ref="H16:I16"/>
    <mergeCell ref="R20:S20"/>
    <mergeCell ref="T20:U20"/>
    <mergeCell ref="V18:W18"/>
    <mergeCell ref="X18:Y18"/>
    <mergeCell ref="Z18:AA18"/>
    <mergeCell ref="AB18:AC18"/>
    <mergeCell ref="C19:E19"/>
    <mergeCell ref="F19:G19"/>
    <mergeCell ref="H19:I19"/>
    <mergeCell ref="J19:K19"/>
    <mergeCell ref="L19:M19"/>
    <mergeCell ref="N19:O19"/>
    <mergeCell ref="P19:Q19"/>
    <mergeCell ref="R19:S19"/>
    <mergeCell ref="T19:U19"/>
    <mergeCell ref="V19:W19"/>
    <mergeCell ref="X19:Y19"/>
    <mergeCell ref="Z19:AA19"/>
    <mergeCell ref="AB19:AC19"/>
    <mergeCell ref="C18:E18"/>
    <mergeCell ref="F18:G18"/>
    <mergeCell ref="H18:I18"/>
    <mergeCell ref="J18:K18"/>
    <mergeCell ref="L18:M18"/>
    <mergeCell ref="V20:W20"/>
    <mergeCell ref="X20:Y20"/>
    <mergeCell ref="Z20:AA20"/>
    <mergeCell ref="AB20:AC20"/>
    <mergeCell ref="C21:E21"/>
    <mergeCell ref="F21:G21"/>
    <mergeCell ref="H21:I21"/>
    <mergeCell ref="J21:K21"/>
    <mergeCell ref="L21:M21"/>
    <mergeCell ref="N21:O21"/>
    <mergeCell ref="P21:Q21"/>
    <mergeCell ref="R21:S21"/>
    <mergeCell ref="T21:U21"/>
    <mergeCell ref="V21:W21"/>
    <mergeCell ref="X21:Y21"/>
    <mergeCell ref="Z21:AA21"/>
    <mergeCell ref="AB21:AC21"/>
    <mergeCell ref="C20:E20"/>
    <mergeCell ref="F20:G20"/>
    <mergeCell ref="H20:I20"/>
    <mergeCell ref="J20:K20"/>
    <mergeCell ref="L20:M20"/>
    <mergeCell ref="N20:O20"/>
    <mergeCell ref="P20:Q20"/>
    <mergeCell ref="C24:E24"/>
    <mergeCell ref="F24:Q24"/>
    <mergeCell ref="R24:AC24"/>
    <mergeCell ref="C25:E26"/>
    <mergeCell ref="F25:H25"/>
    <mergeCell ref="I25:K25"/>
    <mergeCell ref="L25:N25"/>
    <mergeCell ref="O25:Q25"/>
    <mergeCell ref="R25:T25"/>
    <mergeCell ref="U25:W25"/>
    <mergeCell ref="X25:Z25"/>
    <mergeCell ref="AA25:AC25"/>
    <mergeCell ref="F26:H26"/>
    <mergeCell ref="I26:K26"/>
    <mergeCell ref="L26:N26"/>
    <mergeCell ref="O26:Q26"/>
    <mergeCell ref="R26:T26"/>
    <mergeCell ref="U26:W26"/>
    <mergeCell ref="X26:Z26"/>
    <mergeCell ref="AA26:AC26"/>
    <mergeCell ref="C27:E27"/>
    <mergeCell ref="F27:H27"/>
    <mergeCell ref="I27:Q33"/>
    <mergeCell ref="R27:T27"/>
    <mergeCell ref="U27:AC33"/>
    <mergeCell ref="C28:E28"/>
    <mergeCell ref="F28:H28"/>
    <mergeCell ref="R28:T28"/>
    <mergeCell ref="C29:E29"/>
    <mergeCell ref="F29:H29"/>
    <mergeCell ref="R29:T29"/>
    <mergeCell ref="C30:E30"/>
    <mergeCell ref="F30:H30"/>
    <mergeCell ref="R30:T30"/>
    <mergeCell ref="C31:E31"/>
    <mergeCell ref="F31:H31"/>
    <mergeCell ref="R31:T31"/>
    <mergeCell ref="C32:E32"/>
    <mergeCell ref="F32:H32"/>
    <mergeCell ref="R32:T32"/>
    <mergeCell ref="C33:E33"/>
    <mergeCell ref="F33:H33"/>
    <mergeCell ref="R33:T33"/>
    <mergeCell ref="C36:C54"/>
    <mergeCell ref="D36:K36"/>
    <mergeCell ref="L36:O36"/>
    <mergeCell ref="P36:Q36"/>
    <mergeCell ref="R36:S36"/>
    <mergeCell ref="T36:X36"/>
    <mergeCell ref="P38:Q38"/>
    <mergeCell ref="R38:S38"/>
    <mergeCell ref="T38:X38"/>
    <mergeCell ref="E40:K40"/>
    <mergeCell ref="P41:Q41"/>
    <mergeCell ref="R41:S41"/>
    <mergeCell ref="T41:X41"/>
    <mergeCell ref="E44:H44"/>
    <mergeCell ref="I44:K44"/>
    <mergeCell ref="L44:O44"/>
    <mergeCell ref="R44:S44"/>
    <mergeCell ref="T44:X44"/>
    <mergeCell ref="D47:D53"/>
    <mergeCell ref="E47:K47"/>
    <mergeCell ref="L47:O47"/>
    <mergeCell ref="P47:Q47"/>
    <mergeCell ref="R47:S47"/>
    <mergeCell ref="T47:X47"/>
    <mergeCell ref="Y36:AE36"/>
    <mergeCell ref="D37:D44"/>
    <mergeCell ref="E37:K37"/>
    <mergeCell ref="L37:O37"/>
    <mergeCell ref="P37:Q37"/>
    <mergeCell ref="R37:S37"/>
    <mergeCell ref="T37:X37"/>
    <mergeCell ref="Y37:AE37"/>
    <mergeCell ref="E38:K38"/>
    <mergeCell ref="L38:O38"/>
    <mergeCell ref="Y38:AE38"/>
    <mergeCell ref="E39:K39"/>
    <mergeCell ref="L39:O39"/>
    <mergeCell ref="P39:Q39"/>
    <mergeCell ref="R39:S39"/>
    <mergeCell ref="T39:X39"/>
    <mergeCell ref="Y39:AE39"/>
    <mergeCell ref="L40:O40"/>
    <mergeCell ref="P40:Q40"/>
    <mergeCell ref="R40:S40"/>
    <mergeCell ref="T40:X40"/>
    <mergeCell ref="Y40:AE40"/>
    <mergeCell ref="E41:K41"/>
    <mergeCell ref="L41:O41"/>
    <mergeCell ref="Y41:AE41"/>
    <mergeCell ref="E42:K42"/>
    <mergeCell ref="L42:O42"/>
    <mergeCell ref="P42:Q42"/>
    <mergeCell ref="R42:S42"/>
    <mergeCell ref="T42:X42"/>
    <mergeCell ref="Y42:AE42"/>
    <mergeCell ref="E43:K43"/>
    <mergeCell ref="L43:O43"/>
    <mergeCell ref="P43:Q43"/>
    <mergeCell ref="R43:S43"/>
    <mergeCell ref="T43:X43"/>
    <mergeCell ref="Y43:AE43"/>
    <mergeCell ref="Y44:AE44"/>
    <mergeCell ref="E45:H45"/>
    <mergeCell ref="I45:K45"/>
    <mergeCell ref="L45:O45"/>
    <mergeCell ref="R45:S45"/>
    <mergeCell ref="T45:X45"/>
    <mergeCell ref="Y45:AE45"/>
    <mergeCell ref="E46:H46"/>
    <mergeCell ref="I46:K46"/>
    <mergeCell ref="L46:O46"/>
    <mergeCell ref="R46:S46"/>
    <mergeCell ref="T46:X46"/>
    <mergeCell ref="Y46:AE46"/>
    <mergeCell ref="E49:K49"/>
    <mergeCell ref="L49:O49"/>
    <mergeCell ref="P49:Q49"/>
    <mergeCell ref="R49:S49"/>
    <mergeCell ref="Y47:AE47"/>
    <mergeCell ref="E48:K48"/>
    <mergeCell ref="L48:O48"/>
    <mergeCell ref="P48:Q48"/>
    <mergeCell ref="R48:S48"/>
    <mergeCell ref="T48:X48"/>
    <mergeCell ref="Y48:AE48"/>
    <mergeCell ref="T49:X49"/>
    <mergeCell ref="Y49:AE49"/>
    <mergeCell ref="E50:K50"/>
    <mergeCell ref="L50:O50"/>
    <mergeCell ref="P50:Q50"/>
    <mergeCell ref="R50:S50"/>
    <mergeCell ref="T50:X50"/>
    <mergeCell ref="Y50:AE50"/>
    <mergeCell ref="E51:K51"/>
    <mergeCell ref="L51:O51"/>
    <mergeCell ref="P51:Q51"/>
    <mergeCell ref="R51:S51"/>
    <mergeCell ref="T51:X51"/>
    <mergeCell ref="Y51:AE51"/>
    <mergeCell ref="E52:K52"/>
    <mergeCell ref="L52:O52"/>
    <mergeCell ref="R52:S52"/>
    <mergeCell ref="T52:X52"/>
    <mergeCell ref="Y52:AE52"/>
    <mergeCell ref="E53:K53"/>
    <mergeCell ref="L53:O53"/>
    <mergeCell ref="R53:S53"/>
    <mergeCell ref="T53:X53"/>
    <mergeCell ref="Y53:AE53"/>
    <mergeCell ref="P52:Q52"/>
    <mergeCell ref="P53:Q53"/>
    <mergeCell ref="D54:K54"/>
    <mergeCell ref="L54:O54"/>
    <mergeCell ref="P54:Q54"/>
    <mergeCell ref="R54:S54"/>
    <mergeCell ref="T54:X54"/>
    <mergeCell ref="Y54:AE54"/>
    <mergeCell ref="C57:C74"/>
    <mergeCell ref="D57:K57"/>
    <mergeCell ref="L57:O57"/>
    <mergeCell ref="P57:Q57"/>
    <mergeCell ref="R57:S57"/>
    <mergeCell ref="T57:X57"/>
    <mergeCell ref="P59:Q59"/>
    <mergeCell ref="R59:S59"/>
    <mergeCell ref="T59:X59"/>
    <mergeCell ref="E61:K61"/>
    <mergeCell ref="Y57:AE57"/>
    <mergeCell ref="D58:D65"/>
    <mergeCell ref="E58:K58"/>
    <mergeCell ref="L58:O58"/>
    <mergeCell ref="P58:Q58"/>
    <mergeCell ref="R58:S58"/>
    <mergeCell ref="T58:X58"/>
    <mergeCell ref="Y58:AE58"/>
    <mergeCell ref="E59:K59"/>
    <mergeCell ref="L59:O59"/>
    <mergeCell ref="Y59:AE59"/>
    <mergeCell ref="E60:K60"/>
    <mergeCell ref="L60:O60"/>
    <mergeCell ref="P60:Q60"/>
    <mergeCell ref="R60:S60"/>
    <mergeCell ref="T60:X60"/>
    <mergeCell ref="Y60:AE60"/>
    <mergeCell ref="L61:O61"/>
    <mergeCell ref="P61:Q61"/>
    <mergeCell ref="R61:S61"/>
    <mergeCell ref="T61:X61"/>
    <mergeCell ref="Y61:AE61"/>
    <mergeCell ref="E62:K62"/>
    <mergeCell ref="L62:O62"/>
    <mergeCell ref="P62:Q62"/>
    <mergeCell ref="R62:S62"/>
    <mergeCell ref="T62:X62"/>
    <mergeCell ref="E63:K63"/>
    <mergeCell ref="L63:O63"/>
    <mergeCell ref="P63:Q63"/>
    <mergeCell ref="R63:S63"/>
    <mergeCell ref="T63:X63"/>
    <mergeCell ref="Y63:AE63"/>
    <mergeCell ref="E64:K64"/>
    <mergeCell ref="L64:O64"/>
    <mergeCell ref="P64:Q64"/>
    <mergeCell ref="R64:S64"/>
    <mergeCell ref="T64:X64"/>
    <mergeCell ref="Y64:AE64"/>
    <mergeCell ref="E65:K65"/>
    <mergeCell ref="L65:O65"/>
    <mergeCell ref="P65:Q65"/>
    <mergeCell ref="R65:S65"/>
    <mergeCell ref="T65:X65"/>
    <mergeCell ref="Y65:AE65"/>
    <mergeCell ref="D66:D73"/>
    <mergeCell ref="E66:K66"/>
    <mergeCell ref="L66:O66"/>
    <mergeCell ref="P66:Q66"/>
    <mergeCell ref="R66:S66"/>
    <mergeCell ref="T66:X66"/>
    <mergeCell ref="E68:K68"/>
    <mergeCell ref="L68:O68"/>
    <mergeCell ref="P68:Q68"/>
    <mergeCell ref="R68:S68"/>
    <mergeCell ref="Y66:AE66"/>
    <mergeCell ref="E67:K67"/>
    <mergeCell ref="L67:O67"/>
    <mergeCell ref="P67:Q67"/>
    <mergeCell ref="R67:S67"/>
    <mergeCell ref="T67:X67"/>
    <mergeCell ref="Y67:AE67"/>
    <mergeCell ref="T68:X68"/>
    <mergeCell ref="Y68:AE68"/>
    <mergeCell ref="E69:K69"/>
    <mergeCell ref="L69:O69"/>
    <mergeCell ref="P69:Q69"/>
    <mergeCell ref="R69:S69"/>
    <mergeCell ref="T69:X69"/>
    <mergeCell ref="Y69:AE69"/>
    <mergeCell ref="E70:K70"/>
    <mergeCell ref="L70:O70"/>
    <mergeCell ref="P70:Q70"/>
    <mergeCell ref="R70:S70"/>
    <mergeCell ref="T70:X70"/>
    <mergeCell ref="Y70:AE70"/>
    <mergeCell ref="E71:K71"/>
    <mergeCell ref="L71:O71"/>
    <mergeCell ref="P71:Q71"/>
    <mergeCell ref="R71:S71"/>
    <mergeCell ref="T71:X71"/>
    <mergeCell ref="Y71:AE71"/>
    <mergeCell ref="E72:K72"/>
    <mergeCell ref="L72:O72"/>
    <mergeCell ref="P72:Q72"/>
    <mergeCell ref="R72:S72"/>
    <mergeCell ref="T72:X72"/>
    <mergeCell ref="Y72:AE72"/>
    <mergeCell ref="E73:K73"/>
    <mergeCell ref="L73:O73"/>
    <mergeCell ref="P73:Q73"/>
    <mergeCell ref="R73:S73"/>
    <mergeCell ref="T73:X73"/>
    <mergeCell ref="Y73:AE73"/>
    <mergeCell ref="D74:K74"/>
    <mergeCell ref="L74:O74"/>
    <mergeCell ref="P74:Q74"/>
    <mergeCell ref="R74:S74"/>
    <mergeCell ref="T74:X74"/>
    <mergeCell ref="Y74:AE74"/>
    <mergeCell ref="D75:K75"/>
    <mergeCell ref="T75:X75"/>
    <mergeCell ref="C79:C97"/>
    <mergeCell ref="D79:K79"/>
    <mergeCell ref="L79:O79"/>
    <mergeCell ref="P79:Q79"/>
    <mergeCell ref="R79:S79"/>
    <mergeCell ref="T79:X79"/>
    <mergeCell ref="P81:Q81"/>
    <mergeCell ref="R81:S81"/>
    <mergeCell ref="E84:K84"/>
    <mergeCell ref="L84:O84"/>
    <mergeCell ref="P84:Q84"/>
    <mergeCell ref="R84:S84"/>
    <mergeCell ref="T84:X84"/>
    <mergeCell ref="E88:H88"/>
    <mergeCell ref="I88:K88"/>
    <mergeCell ref="L88:O88"/>
    <mergeCell ref="P88:Q88"/>
    <mergeCell ref="R88:S88"/>
    <mergeCell ref="T88:X88"/>
    <mergeCell ref="D90:D96"/>
    <mergeCell ref="E90:K90"/>
    <mergeCell ref="L90:O90"/>
    <mergeCell ref="Y79:AE79"/>
    <mergeCell ref="D80:D87"/>
    <mergeCell ref="E80:K80"/>
    <mergeCell ref="L80:O80"/>
    <mergeCell ref="P80:Q80"/>
    <mergeCell ref="R80:S80"/>
    <mergeCell ref="T80:X80"/>
    <mergeCell ref="Y80:AE80"/>
    <mergeCell ref="E81:K81"/>
    <mergeCell ref="L81:O81"/>
    <mergeCell ref="T81:X81"/>
    <mergeCell ref="Y81:AE81"/>
    <mergeCell ref="E82:K82"/>
    <mergeCell ref="L82:O82"/>
    <mergeCell ref="P82:Q82"/>
    <mergeCell ref="R82:S82"/>
    <mergeCell ref="T82:X82"/>
    <mergeCell ref="Y82:AE82"/>
    <mergeCell ref="E83:K83"/>
    <mergeCell ref="L83:O83"/>
    <mergeCell ref="P83:Q83"/>
    <mergeCell ref="R83:S83"/>
    <mergeCell ref="T83:X83"/>
    <mergeCell ref="Y83:AE83"/>
    <mergeCell ref="Y84:AE84"/>
    <mergeCell ref="Y86:AE86"/>
    <mergeCell ref="E85:K85"/>
    <mergeCell ref="L85:O85"/>
    <mergeCell ref="P85:Q85"/>
    <mergeCell ref="R85:S85"/>
    <mergeCell ref="T85:X85"/>
    <mergeCell ref="Y85:AE85"/>
    <mergeCell ref="L87:O87"/>
    <mergeCell ref="P87:Q87"/>
    <mergeCell ref="R87:S87"/>
    <mergeCell ref="T87:X87"/>
    <mergeCell ref="E86:K86"/>
    <mergeCell ref="L86:O86"/>
    <mergeCell ref="P86:Q86"/>
    <mergeCell ref="R86:S86"/>
    <mergeCell ref="T86:X86"/>
    <mergeCell ref="Y87:AE87"/>
    <mergeCell ref="Y88:AE88"/>
    <mergeCell ref="E87:H87"/>
    <mergeCell ref="I87:K87"/>
    <mergeCell ref="E89:H89"/>
    <mergeCell ref="I89:K89"/>
    <mergeCell ref="L89:O89"/>
    <mergeCell ref="P89:Q89"/>
    <mergeCell ref="R89:S89"/>
    <mergeCell ref="T89:X89"/>
    <mergeCell ref="Y89:AE89"/>
    <mergeCell ref="P90:Q90"/>
    <mergeCell ref="R90:S90"/>
    <mergeCell ref="T90:X90"/>
    <mergeCell ref="Y90:AE90"/>
    <mergeCell ref="E91:K91"/>
    <mergeCell ref="L91:O91"/>
    <mergeCell ref="P91:Q91"/>
    <mergeCell ref="R91:S91"/>
    <mergeCell ref="T91:X91"/>
    <mergeCell ref="Y91:AE91"/>
    <mergeCell ref="E92:K92"/>
    <mergeCell ref="L92:O92"/>
    <mergeCell ref="P92:Q92"/>
    <mergeCell ref="R92:S92"/>
    <mergeCell ref="T92:X92"/>
    <mergeCell ref="Y92:AE92"/>
    <mergeCell ref="E93:K93"/>
    <mergeCell ref="L93:O93"/>
    <mergeCell ref="P93:Q93"/>
    <mergeCell ref="R93:S93"/>
    <mergeCell ref="T93:X93"/>
    <mergeCell ref="Y93:AE93"/>
    <mergeCell ref="E94:K94"/>
    <mergeCell ref="L94:O94"/>
    <mergeCell ref="P94:Q94"/>
    <mergeCell ref="R94:S94"/>
    <mergeCell ref="T94:X94"/>
    <mergeCell ref="Y94:AE94"/>
    <mergeCell ref="E95:K95"/>
    <mergeCell ref="L95:O95"/>
    <mergeCell ref="P95:Q95"/>
    <mergeCell ref="R95:S95"/>
    <mergeCell ref="T95:X95"/>
    <mergeCell ref="Y95:AE95"/>
    <mergeCell ref="E96:K96"/>
    <mergeCell ref="L96:O96"/>
    <mergeCell ref="P96:Q96"/>
    <mergeCell ref="R96:S96"/>
    <mergeCell ref="T96:X96"/>
    <mergeCell ref="Y96:AE96"/>
    <mergeCell ref="D97:K97"/>
    <mergeCell ref="L97:O97"/>
    <mergeCell ref="P97:Q97"/>
    <mergeCell ref="R97:S97"/>
    <mergeCell ref="T97:X97"/>
    <mergeCell ref="Y97:AE97"/>
    <mergeCell ref="C100:C117"/>
    <mergeCell ref="D100:K100"/>
    <mergeCell ref="L100:O100"/>
    <mergeCell ref="P100:Q100"/>
    <mergeCell ref="R100:S100"/>
    <mergeCell ref="T100:X100"/>
    <mergeCell ref="P102:Q102"/>
    <mergeCell ref="R102:S102"/>
    <mergeCell ref="T102:X102"/>
    <mergeCell ref="E104:K104"/>
    <mergeCell ref="P105:Q105"/>
    <mergeCell ref="R105:S105"/>
    <mergeCell ref="T105:X105"/>
    <mergeCell ref="E106:K106"/>
    <mergeCell ref="L106:O106"/>
    <mergeCell ref="P106:Q106"/>
    <mergeCell ref="R106:S106"/>
    <mergeCell ref="T106:X106"/>
    <mergeCell ref="D109:D116"/>
    <mergeCell ref="E109:K109"/>
    <mergeCell ref="L109:O109"/>
    <mergeCell ref="P109:Q109"/>
    <mergeCell ref="R109:S109"/>
    <mergeCell ref="T109:X109"/>
    <mergeCell ref="Y100:AE100"/>
    <mergeCell ref="D101:D108"/>
    <mergeCell ref="E101:K101"/>
    <mergeCell ref="L101:O101"/>
    <mergeCell ref="P101:Q101"/>
    <mergeCell ref="R101:S101"/>
    <mergeCell ref="T101:X101"/>
    <mergeCell ref="Y101:AE101"/>
    <mergeCell ref="E102:K102"/>
    <mergeCell ref="L102:O102"/>
    <mergeCell ref="Y102:AE102"/>
    <mergeCell ref="E103:K103"/>
    <mergeCell ref="L103:O103"/>
    <mergeCell ref="P103:Q103"/>
    <mergeCell ref="R103:S103"/>
    <mergeCell ref="T103:X103"/>
    <mergeCell ref="Y103:AE103"/>
    <mergeCell ref="L104:O104"/>
    <mergeCell ref="P104:Q104"/>
    <mergeCell ref="R104:S104"/>
    <mergeCell ref="T104:X104"/>
    <mergeCell ref="Y104:AE104"/>
    <mergeCell ref="E105:K105"/>
    <mergeCell ref="L105:O105"/>
    <mergeCell ref="Y106:AE106"/>
    <mergeCell ref="E107:K107"/>
    <mergeCell ref="L107:O107"/>
    <mergeCell ref="P107:Q107"/>
    <mergeCell ref="R107:S107"/>
    <mergeCell ref="T107:X107"/>
    <mergeCell ref="Y107:AE107"/>
    <mergeCell ref="E108:K108"/>
    <mergeCell ref="L108:O108"/>
    <mergeCell ref="P108:Q108"/>
    <mergeCell ref="R108:S108"/>
    <mergeCell ref="T108:X108"/>
    <mergeCell ref="Y108:AE108"/>
    <mergeCell ref="E111:K111"/>
    <mergeCell ref="L111:O111"/>
    <mergeCell ref="P111:Q111"/>
    <mergeCell ref="R111:S111"/>
    <mergeCell ref="Y109:AE109"/>
    <mergeCell ref="E110:K110"/>
    <mergeCell ref="L110:O110"/>
    <mergeCell ref="P110:Q110"/>
    <mergeCell ref="R110:S110"/>
    <mergeCell ref="T110:X110"/>
    <mergeCell ref="Y110:AE110"/>
    <mergeCell ref="T111:X111"/>
    <mergeCell ref="Y111:AE111"/>
    <mergeCell ref="E112:K112"/>
    <mergeCell ref="L112:O112"/>
    <mergeCell ref="P112:Q112"/>
    <mergeCell ref="R112:S112"/>
    <mergeCell ref="T112:X112"/>
    <mergeCell ref="Y112:AE112"/>
    <mergeCell ref="E113:K113"/>
    <mergeCell ref="L113:O113"/>
    <mergeCell ref="P113:Q113"/>
    <mergeCell ref="R113:S113"/>
    <mergeCell ref="T113:X113"/>
    <mergeCell ref="Y113:AE113"/>
    <mergeCell ref="E114:K114"/>
    <mergeCell ref="L114:O114"/>
    <mergeCell ref="P114:Q114"/>
    <mergeCell ref="R114:S114"/>
    <mergeCell ref="T114:X114"/>
    <mergeCell ref="Y114:AE114"/>
    <mergeCell ref="E115:K115"/>
    <mergeCell ref="L115:O115"/>
    <mergeCell ref="P115:Q115"/>
    <mergeCell ref="R115:S115"/>
    <mergeCell ref="T115:X115"/>
    <mergeCell ref="Y115:AE115"/>
    <mergeCell ref="Y117:AE117"/>
    <mergeCell ref="E116:K116"/>
    <mergeCell ref="L116:O116"/>
    <mergeCell ref="P116:Q116"/>
    <mergeCell ref="R116:S116"/>
    <mergeCell ref="T116:X116"/>
    <mergeCell ref="Y116:AE116"/>
    <mergeCell ref="D118:K118"/>
    <mergeCell ref="T118:X118"/>
    <mergeCell ref="D117:K117"/>
    <mergeCell ref="L117:O117"/>
    <mergeCell ref="P117:Q117"/>
    <mergeCell ref="R117:S117"/>
    <mergeCell ref="T117:X117"/>
  </mergeCells>
  <phoneticPr fontId="3"/>
  <printOptions horizontalCentered="1" verticalCentered="1"/>
  <pageMargins left="0.39370078740157483" right="0" top="0.39370078740157483" bottom="0.39370078740157483" header="0" footer="0"/>
  <pageSetup paperSize="9" scale="93" orientation="portrait" r:id="rId1"/>
  <headerFooter alignWithMargins="0"/>
  <rowBreaks count="2" manualBreakCount="2">
    <brk id="34" max="30" man="1"/>
    <brk id="77" max="30"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9">
    <tabColor indexed="15"/>
  </sheetPr>
  <dimension ref="A1:AV116"/>
  <sheetViews>
    <sheetView view="pageBreakPreview" zoomScale="130" zoomScaleNormal="100" zoomScaleSheetLayoutView="130" workbookViewId="0">
      <selection activeCell="D91" sqref="D91"/>
    </sheetView>
  </sheetViews>
  <sheetFormatPr defaultColWidth="4.75" defaultRowHeight="15.75" customHeight="1"/>
  <cols>
    <col min="1" max="5" width="3.375" style="73" customWidth="1"/>
    <col min="6" max="17" width="3" style="73" customWidth="1"/>
    <col min="18" max="19" width="3.25" style="73" customWidth="1"/>
    <col min="20" max="29" width="3" style="73" customWidth="1"/>
    <col min="30" max="31" width="5" style="73" customWidth="1"/>
    <col min="32" max="32" width="2.25" style="73" customWidth="1"/>
    <col min="33" max="33" width="12" style="73" customWidth="1"/>
    <col min="34" max="34" width="4.75" style="73"/>
    <col min="35" max="35" width="9" style="73" customWidth="1"/>
    <col min="36" max="36" width="13.5" style="73" customWidth="1"/>
    <col min="37" max="16384" width="4.75" style="73"/>
  </cols>
  <sheetData>
    <row r="1" spans="2:32" ht="20.25" customHeight="1">
      <c r="B1" s="298"/>
      <c r="D1" s="74"/>
      <c r="E1" s="74"/>
      <c r="F1" s="74"/>
      <c r="G1" s="74"/>
      <c r="H1" s="74"/>
      <c r="I1" s="74"/>
      <c r="J1" s="74"/>
      <c r="K1" s="74"/>
      <c r="L1" s="74"/>
      <c r="M1" s="74"/>
      <c r="N1" s="74"/>
      <c r="O1" s="74"/>
      <c r="P1" s="74"/>
      <c r="Q1" s="74"/>
      <c r="R1" s="74"/>
      <c r="S1" s="74"/>
      <c r="T1" s="74"/>
      <c r="U1" s="74"/>
      <c r="V1" s="74"/>
      <c r="W1" s="74"/>
      <c r="X1" s="74"/>
      <c r="Y1" s="74"/>
      <c r="Z1" s="74"/>
      <c r="AA1" s="74"/>
      <c r="AB1" s="74"/>
      <c r="AC1" s="74"/>
      <c r="AD1" s="74"/>
      <c r="AE1" s="343" t="s">
        <v>501</v>
      </c>
    </row>
    <row r="2" spans="2:32" ht="20.25" customHeight="1">
      <c r="B2" s="2226" t="s">
        <v>497</v>
      </c>
      <c r="C2" s="2226"/>
      <c r="D2" s="2226"/>
      <c r="E2" s="2226"/>
      <c r="F2" s="2226"/>
      <c r="G2" s="2226"/>
      <c r="H2" s="2226"/>
      <c r="I2" s="2226"/>
      <c r="J2" s="2226"/>
      <c r="K2" s="2226"/>
      <c r="L2" s="2226"/>
      <c r="M2" s="2226"/>
      <c r="N2" s="2226"/>
      <c r="O2" s="2226"/>
      <c r="P2" s="2226"/>
      <c r="Q2" s="2226"/>
      <c r="R2" s="2226"/>
      <c r="S2" s="2226"/>
      <c r="T2" s="2226"/>
      <c r="U2" s="2226"/>
      <c r="V2" s="2226"/>
      <c r="W2" s="2226"/>
      <c r="X2" s="2226"/>
      <c r="Y2" s="2226"/>
      <c r="Z2" s="2226"/>
      <c r="AA2" s="2226"/>
      <c r="AB2" s="2226"/>
      <c r="AC2" s="2226"/>
      <c r="AD2" s="2226"/>
      <c r="AE2" s="2226"/>
      <c r="AF2" s="75"/>
    </row>
    <row r="3" spans="2:32" ht="20.25" customHeight="1">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row>
    <row r="4" spans="2:32" ht="20.25" customHeight="1">
      <c r="B4" s="76" t="s">
        <v>77</v>
      </c>
      <c r="C4" s="77" t="s">
        <v>114</v>
      </c>
      <c r="E4" s="77"/>
      <c r="F4" s="77"/>
      <c r="G4" s="77"/>
      <c r="H4" s="77"/>
      <c r="I4" s="77"/>
      <c r="J4" s="77"/>
      <c r="K4" s="78"/>
      <c r="L4" s="78"/>
      <c r="M4" s="78"/>
      <c r="N4" s="78"/>
      <c r="O4" s="78"/>
      <c r="P4" s="78"/>
      <c r="Q4" s="78"/>
      <c r="R4" s="79"/>
      <c r="S4" s="79"/>
      <c r="T4" s="79"/>
      <c r="U4" s="80"/>
      <c r="V4" s="80"/>
      <c r="W4" s="77"/>
    </row>
    <row r="5" spans="2:32" ht="27" customHeight="1">
      <c r="C5" s="2202" t="s">
        <v>78</v>
      </c>
      <c r="D5" s="2203"/>
      <c r="E5" s="2203"/>
      <c r="F5" s="2203"/>
      <c r="G5" s="2203"/>
      <c r="H5" s="2203"/>
      <c r="I5" s="2203"/>
      <c r="J5" s="2203"/>
      <c r="K5" s="2203"/>
      <c r="L5" s="2203"/>
      <c r="M5" s="2203"/>
      <c r="N5" s="2203"/>
      <c r="O5" s="2203"/>
      <c r="P5" s="2203"/>
      <c r="Q5" s="2203"/>
      <c r="R5" s="2203"/>
      <c r="S5" s="2203"/>
      <c r="T5" s="2203"/>
      <c r="U5" s="2203"/>
      <c r="V5" s="2203"/>
      <c r="W5" s="2203"/>
      <c r="X5" s="2203"/>
      <c r="Y5" s="2203"/>
      <c r="Z5" s="2203"/>
      <c r="AA5" s="2203"/>
      <c r="AB5" s="2203"/>
      <c r="AC5" s="2203"/>
      <c r="AD5" s="2204" t="s">
        <v>115</v>
      </c>
      <c r="AE5" s="2206" t="s">
        <v>116</v>
      </c>
    </row>
    <row r="6" spans="2:32" ht="27" customHeight="1">
      <c r="C6" s="2208" t="s">
        <v>117</v>
      </c>
      <c r="D6" s="2209"/>
      <c r="E6" s="2209"/>
      <c r="F6" s="2210">
        <v>1</v>
      </c>
      <c r="G6" s="2211"/>
      <c r="H6" s="2211">
        <v>2</v>
      </c>
      <c r="I6" s="2211"/>
      <c r="J6" s="2211">
        <v>3</v>
      </c>
      <c r="K6" s="2211"/>
      <c r="L6" s="2211">
        <v>4</v>
      </c>
      <c r="M6" s="2211"/>
      <c r="N6" s="2211">
        <v>5</v>
      </c>
      <c r="O6" s="2211"/>
      <c r="P6" s="2211">
        <v>6</v>
      </c>
      <c r="Q6" s="2211"/>
      <c r="R6" s="2211">
        <v>7</v>
      </c>
      <c r="S6" s="2211"/>
      <c r="T6" s="2211">
        <v>8</v>
      </c>
      <c r="U6" s="2211"/>
      <c r="V6" s="2211">
        <v>9</v>
      </c>
      <c r="W6" s="2211"/>
      <c r="X6" s="2211">
        <v>10</v>
      </c>
      <c r="Y6" s="2211"/>
      <c r="Z6" s="2211">
        <v>11</v>
      </c>
      <c r="AA6" s="2211"/>
      <c r="AB6" s="2211">
        <v>12</v>
      </c>
      <c r="AC6" s="2212"/>
      <c r="AD6" s="2205"/>
      <c r="AE6" s="2207"/>
    </row>
    <row r="7" spans="2:32" ht="27" customHeight="1">
      <c r="C7" s="2377" t="s">
        <v>229</v>
      </c>
      <c r="D7" s="2378"/>
      <c r="E7" s="2378"/>
      <c r="F7" s="2383"/>
      <c r="G7" s="2384"/>
      <c r="H7" s="2381"/>
      <c r="I7" s="2381"/>
      <c r="J7" s="2381"/>
      <c r="K7" s="2381"/>
      <c r="L7" s="2381"/>
      <c r="M7" s="2381"/>
      <c r="N7" s="2381"/>
      <c r="O7" s="2381"/>
      <c r="P7" s="2381"/>
      <c r="Q7" s="2381"/>
      <c r="R7" s="2381"/>
      <c r="S7" s="2381"/>
      <c r="T7" s="2381"/>
      <c r="U7" s="2381"/>
      <c r="V7" s="2381"/>
      <c r="W7" s="2381"/>
      <c r="X7" s="2381"/>
      <c r="Y7" s="2381"/>
      <c r="Z7" s="2381"/>
      <c r="AA7" s="2381"/>
      <c r="AB7" s="2381"/>
      <c r="AC7" s="2382"/>
      <c r="AD7" s="138">
        <f>SUM(F7:AC7)</f>
        <v>0</v>
      </c>
      <c r="AE7" s="139">
        <f>SUM(AD7/12)</f>
        <v>0</v>
      </c>
    </row>
    <row r="8" spans="2:32" ht="27" customHeight="1">
      <c r="C8" s="2216" t="s">
        <v>230</v>
      </c>
      <c r="D8" s="2330"/>
      <c r="E8" s="2331"/>
      <c r="F8" s="2218"/>
      <c r="G8" s="2219"/>
      <c r="H8" s="2213"/>
      <c r="I8" s="2213"/>
      <c r="J8" s="2213"/>
      <c r="K8" s="2213"/>
      <c r="L8" s="2213"/>
      <c r="M8" s="2213"/>
      <c r="N8" s="2213"/>
      <c r="O8" s="2213"/>
      <c r="P8" s="2213"/>
      <c r="Q8" s="2213"/>
      <c r="R8" s="2213"/>
      <c r="S8" s="2213"/>
      <c r="T8" s="2213"/>
      <c r="U8" s="2213"/>
      <c r="V8" s="2213"/>
      <c r="W8" s="2213"/>
      <c r="X8" s="2213"/>
      <c r="Y8" s="2213"/>
      <c r="Z8" s="2213"/>
      <c r="AA8" s="2213"/>
      <c r="AB8" s="2213"/>
      <c r="AC8" s="2214"/>
      <c r="AD8" s="153">
        <f>SUM(F8:AC8)</f>
        <v>0</v>
      </c>
      <c r="AE8" s="154">
        <f>SUM(AD8/12)</f>
        <v>0</v>
      </c>
    </row>
    <row r="9" spans="2:32" ht="27" customHeight="1">
      <c r="C9" s="2179" t="s">
        <v>61</v>
      </c>
      <c r="D9" s="2180"/>
      <c r="E9" s="2180"/>
      <c r="F9" s="2181"/>
      <c r="G9" s="2182"/>
      <c r="H9" s="2183"/>
      <c r="I9" s="2183"/>
      <c r="J9" s="2183"/>
      <c r="K9" s="2183"/>
      <c r="L9" s="2183"/>
      <c r="M9" s="2183"/>
      <c r="N9" s="2183"/>
      <c r="O9" s="2183"/>
      <c r="P9" s="2183"/>
      <c r="Q9" s="2183"/>
      <c r="R9" s="2183"/>
      <c r="S9" s="2183"/>
      <c r="T9" s="2183"/>
      <c r="U9" s="2183"/>
      <c r="V9" s="2183"/>
      <c r="W9" s="2183"/>
      <c r="X9" s="2183"/>
      <c r="Y9" s="2183"/>
      <c r="Z9" s="2183"/>
      <c r="AA9" s="2183"/>
      <c r="AB9" s="2183"/>
      <c r="AC9" s="2215"/>
      <c r="AD9" s="140">
        <f>SUM(F9:AC9)</f>
        <v>0</v>
      </c>
      <c r="AE9" s="141">
        <f>SUM(AD9/12)</f>
        <v>0</v>
      </c>
    </row>
    <row r="10" spans="2:32" ht="13.5" customHeight="1">
      <c r="C10" s="77"/>
      <c r="D10" s="81"/>
      <c r="E10" s="81"/>
      <c r="F10" s="81"/>
      <c r="G10" s="81"/>
      <c r="H10" s="81"/>
      <c r="I10" s="81"/>
      <c r="J10" s="81"/>
      <c r="K10" s="81"/>
      <c r="L10" s="81"/>
      <c r="M10" s="81"/>
      <c r="N10" s="81"/>
      <c r="O10" s="81"/>
      <c r="P10" s="81"/>
      <c r="Q10" s="81"/>
      <c r="R10" s="81"/>
      <c r="S10" s="81"/>
      <c r="T10" s="81"/>
      <c r="U10" s="81"/>
      <c r="V10" s="81"/>
      <c r="W10" s="81"/>
      <c r="X10" s="81"/>
      <c r="Y10" s="81"/>
      <c r="Z10" s="81"/>
      <c r="AA10" s="81"/>
      <c r="AB10" s="82"/>
      <c r="AC10" s="82"/>
      <c r="AD10" s="82"/>
      <c r="AE10" s="81"/>
    </row>
    <row r="11" spans="2:32" ht="27" customHeight="1">
      <c r="C11" s="2202" t="s">
        <v>79</v>
      </c>
      <c r="D11" s="2203"/>
      <c r="E11" s="2203"/>
      <c r="F11" s="2203"/>
      <c r="G11" s="2203"/>
      <c r="H11" s="2203"/>
      <c r="I11" s="2203"/>
      <c r="J11" s="2203"/>
      <c r="K11" s="2203"/>
      <c r="L11" s="2203"/>
      <c r="M11" s="2203"/>
      <c r="N11" s="2203"/>
      <c r="O11" s="2203"/>
      <c r="P11" s="2203"/>
      <c r="Q11" s="2203"/>
      <c r="R11" s="2203"/>
      <c r="S11" s="2203"/>
      <c r="T11" s="2203"/>
      <c r="U11" s="2203"/>
      <c r="V11" s="2203"/>
      <c r="W11" s="2203"/>
      <c r="X11" s="2203"/>
      <c r="Y11" s="2203"/>
      <c r="Z11" s="2203"/>
      <c r="AA11" s="2203"/>
      <c r="AB11" s="2203"/>
      <c r="AC11" s="2203"/>
      <c r="AD11" s="2204" t="s">
        <v>115</v>
      </c>
      <c r="AE11" s="2206" t="s">
        <v>116</v>
      </c>
    </row>
    <row r="12" spans="2:32" ht="27" customHeight="1">
      <c r="C12" s="2208" t="s">
        <v>117</v>
      </c>
      <c r="D12" s="2209"/>
      <c r="E12" s="2209"/>
      <c r="F12" s="2210">
        <v>1</v>
      </c>
      <c r="G12" s="2211"/>
      <c r="H12" s="2211">
        <v>2</v>
      </c>
      <c r="I12" s="2211"/>
      <c r="J12" s="2211">
        <v>3</v>
      </c>
      <c r="K12" s="2211"/>
      <c r="L12" s="2211">
        <v>4</v>
      </c>
      <c r="M12" s="2211"/>
      <c r="N12" s="2211">
        <v>5</v>
      </c>
      <c r="O12" s="2211"/>
      <c r="P12" s="2211">
        <v>6</v>
      </c>
      <c r="Q12" s="2211"/>
      <c r="R12" s="2211">
        <v>7</v>
      </c>
      <c r="S12" s="2211"/>
      <c r="T12" s="2211">
        <v>8</v>
      </c>
      <c r="U12" s="2211"/>
      <c r="V12" s="2211">
        <v>9</v>
      </c>
      <c r="W12" s="2211"/>
      <c r="X12" s="2211">
        <v>10</v>
      </c>
      <c r="Y12" s="2211"/>
      <c r="Z12" s="2211">
        <v>11</v>
      </c>
      <c r="AA12" s="2211"/>
      <c r="AB12" s="2211">
        <v>12</v>
      </c>
      <c r="AC12" s="2212"/>
      <c r="AD12" s="2205"/>
      <c r="AE12" s="2207"/>
    </row>
    <row r="13" spans="2:32" ht="27" customHeight="1">
      <c r="C13" s="2377" t="s">
        <v>229</v>
      </c>
      <c r="D13" s="2378"/>
      <c r="E13" s="2378"/>
      <c r="F13" s="2379"/>
      <c r="G13" s="2380"/>
      <c r="H13" s="2374"/>
      <c r="I13" s="2374"/>
      <c r="J13" s="2374"/>
      <c r="K13" s="2374"/>
      <c r="L13" s="2374"/>
      <c r="M13" s="2374"/>
      <c r="N13" s="2374"/>
      <c r="O13" s="2374"/>
      <c r="P13" s="2374"/>
      <c r="Q13" s="2374"/>
      <c r="R13" s="2374"/>
      <c r="S13" s="2374"/>
      <c r="T13" s="2374"/>
      <c r="U13" s="2374"/>
      <c r="V13" s="2374"/>
      <c r="W13" s="2374"/>
      <c r="X13" s="2374"/>
      <c r="Y13" s="2374"/>
      <c r="Z13" s="2374"/>
      <c r="AA13" s="2374"/>
      <c r="AB13" s="2374"/>
      <c r="AC13" s="2376"/>
      <c r="AD13" s="138">
        <f>SUM(F13:AC13)</f>
        <v>0</v>
      </c>
      <c r="AE13" s="139">
        <f>SUM(AD13/12)</f>
        <v>0</v>
      </c>
    </row>
    <row r="14" spans="2:32" ht="27" customHeight="1">
      <c r="C14" s="2216" t="s">
        <v>230</v>
      </c>
      <c r="D14" s="2330"/>
      <c r="E14" s="2331"/>
      <c r="F14" s="2372"/>
      <c r="G14" s="2373"/>
      <c r="H14" s="2332"/>
      <c r="I14" s="2332"/>
      <c r="J14" s="2332"/>
      <c r="K14" s="2332"/>
      <c r="L14" s="2332"/>
      <c r="M14" s="2332"/>
      <c r="N14" s="2332"/>
      <c r="O14" s="2332"/>
      <c r="P14" s="2332"/>
      <c r="Q14" s="2332"/>
      <c r="R14" s="2332"/>
      <c r="S14" s="2332"/>
      <c r="T14" s="2332"/>
      <c r="U14" s="2332"/>
      <c r="V14" s="2332"/>
      <c r="W14" s="2332"/>
      <c r="X14" s="2332"/>
      <c r="Y14" s="2332"/>
      <c r="Z14" s="2332"/>
      <c r="AA14" s="2332"/>
      <c r="AB14" s="2332"/>
      <c r="AC14" s="2375"/>
      <c r="AD14" s="153">
        <f>SUM(F14:AC14)</f>
        <v>0</v>
      </c>
      <c r="AE14" s="154">
        <f>SUM(AD14/12)</f>
        <v>0</v>
      </c>
    </row>
    <row r="15" spans="2:32" ht="27" customHeight="1">
      <c r="C15" s="2179" t="s">
        <v>61</v>
      </c>
      <c r="D15" s="2180"/>
      <c r="E15" s="2180"/>
      <c r="F15" s="2345"/>
      <c r="G15" s="2346"/>
      <c r="H15" s="2347"/>
      <c r="I15" s="2347"/>
      <c r="J15" s="2347"/>
      <c r="K15" s="2347"/>
      <c r="L15" s="2347"/>
      <c r="M15" s="2347"/>
      <c r="N15" s="2347"/>
      <c r="O15" s="2347"/>
      <c r="P15" s="2347"/>
      <c r="Q15" s="2347"/>
      <c r="R15" s="2347"/>
      <c r="S15" s="2347"/>
      <c r="T15" s="2347"/>
      <c r="U15" s="2347"/>
      <c r="V15" s="2347"/>
      <c r="W15" s="2347"/>
      <c r="X15" s="2347"/>
      <c r="Y15" s="2347"/>
      <c r="Z15" s="2347"/>
      <c r="AA15" s="2347"/>
      <c r="AB15" s="2347"/>
      <c r="AC15" s="2371"/>
      <c r="AD15" s="140">
        <f>SUM(F15:AC15)</f>
        <v>0</v>
      </c>
      <c r="AE15" s="141">
        <f>SUM(AD15/12)</f>
        <v>0</v>
      </c>
    </row>
    <row r="16" spans="2:32" ht="20.25" customHeight="1">
      <c r="C16" s="83"/>
      <c r="D16" s="84"/>
      <c r="E16" s="84"/>
      <c r="F16" s="84"/>
      <c r="G16" s="84"/>
      <c r="H16" s="84"/>
      <c r="I16" s="84"/>
      <c r="J16" s="84"/>
      <c r="K16" s="85"/>
      <c r="L16" s="86"/>
      <c r="M16" s="86"/>
      <c r="N16" s="86"/>
      <c r="O16" s="86"/>
      <c r="P16" s="86"/>
      <c r="Q16" s="86"/>
      <c r="R16" s="86"/>
      <c r="S16" s="86"/>
      <c r="T16" s="86"/>
      <c r="U16" s="86"/>
      <c r="V16" s="86"/>
      <c r="W16" s="85"/>
      <c r="X16" s="86"/>
      <c r="Y16" s="86"/>
      <c r="Z16" s="86"/>
      <c r="AA16" s="86"/>
      <c r="AB16" s="86"/>
      <c r="AC16" s="83"/>
      <c r="AD16" s="83"/>
      <c r="AE16" s="83"/>
    </row>
    <row r="17" spans="2:36" ht="20.25" customHeight="1">
      <c r="B17" s="76" t="s">
        <v>80</v>
      </c>
      <c r="C17" s="87" t="s">
        <v>233</v>
      </c>
      <c r="E17" s="88"/>
      <c r="F17" s="88"/>
      <c r="G17" s="88"/>
      <c r="H17" s="88"/>
      <c r="I17" s="88"/>
      <c r="J17" s="88"/>
      <c r="K17" s="88"/>
      <c r="L17" s="89"/>
      <c r="M17" s="89"/>
      <c r="N17" s="89"/>
      <c r="O17" s="89"/>
      <c r="P17" s="89"/>
      <c r="Q17" s="89"/>
      <c r="R17" s="89"/>
      <c r="S17" s="87"/>
      <c r="T17" s="74"/>
      <c r="U17" s="74"/>
      <c r="V17" s="74"/>
      <c r="W17" s="74"/>
      <c r="X17" s="74"/>
      <c r="Y17" s="74"/>
      <c r="Z17" s="83"/>
      <c r="AA17" s="74"/>
      <c r="AB17" s="74"/>
      <c r="AC17" s="74"/>
      <c r="AD17" s="74"/>
      <c r="AE17" s="74"/>
    </row>
    <row r="18" spans="2:36" ht="27" customHeight="1">
      <c r="B18" s="76"/>
      <c r="C18" s="2110"/>
      <c r="D18" s="2111"/>
      <c r="E18" s="2112"/>
      <c r="F18" s="2339" t="s">
        <v>118</v>
      </c>
      <c r="G18" s="2340"/>
      <c r="H18" s="2340"/>
      <c r="I18" s="2340"/>
      <c r="J18" s="2340"/>
      <c r="K18" s="2340"/>
      <c r="L18" s="2339" t="s">
        <v>81</v>
      </c>
      <c r="M18" s="2340"/>
      <c r="N18" s="2340"/>
      <c r="O18" s="2340"/>
      <c r="P18" s="2340"/>
      <c r="Q18" s="2340"/>
      <c r="R18" s="155"/>
      <c r="S18" s="156"/>
      <c r="T18" s="156"/>
      <c r="U18" s="156"/>
      <c r="V18" s="156"/>
      <c r="W18" s="156"/>
      <c r="X18" s="156"/>
      <c r="Y18" s="156"/>
      <c r="Z18" s="156"/>
      <c r="AA18" s="156"/>
      <c r="AB18" s="156"/>
      <c r="AC18" s="156"/>
      <c r="AD18" s="74"/>
      <c r="AE18" s="74"/>
      <c r="AF18" s="74"/>
    </row>
    <row r="19" spans="2:36" ht="27" customHeight="1">
      <c r="B19" s="76"/>
      <c r="C19" s="2348"/>
      <c r="D19" s="2349"/>
      <c r="E19" s="2350"/>
      <c r="F19" s="2163" t="s">
        <v>229</v>
      </c>
      <c r="G19" s="2164"/>
      <c r="H19" s="2164"/>
      <c r="I19" s="2165" t="s">
        <v>230</v>
      </c>
      <c r="J19" s="2166"/>
      <c r="K19" s="2167"/>
      <c r="L19" s="2163" t="s">
        <v>229</v>
      </c>
      <c r="M19" s="2164"/>
      <c r="N19" s="2164"/>
      <c r="O19" s="2165" t="s">
        <v>230</v>
      </c>
      <c r="P19" s="2166"/>
      <c r="Q19" s="2166"/>
      <c r="R19" s="157"/>
      <c r="S19" s="158"/>
      <c r="T19" s="158"/>
      <c r="U19" s="158"/>
      <c r="V19" s="158"/>
      <c r="W19" s="158"/>
      <c r="X19" s="158"/>
      <c r="Y19" s="158"/>
      <c r="Z19" s="158"/>
      <c r="AA19" s="158"/>
      <c r="AB19" s="158"/>
      <c r="AC19" s="158"/>
      <c r="AD19" s="74"/>
      <c r="AE19" s="74"/>
      <c r="AF19" s="74"/>
    </row>
    <row r="20" spans="2:36" ht="27" customHeight="1">
      <c r="B20" s="76"/>
      <c r="C20" s="2160"/>
      <c r="D20" s="2161"/>
      <c r="E20" s="2162"/>
      <c r="F20" s="2169">
        <f>SUM(F21:H26)</f>
        <v>0</v>
      </c>
      <c r="G20" s="2170"/>
      <c r="H20" s="2171"/>
      <c r="I20" s="2172">
        <f>AD8</f>
        <v>0</v>
      </c>
      <c r="J20" s="2170"/>
      <c r="K20" s="2170"/>
      <c r="L20" s="2169">
        <f>SUM(L21:N26)</f>
        <v>0</v>
      </c>
      <c r="M20" s="2170"/>
      <c r="N20" s="2171"/>
      <c r="O20" s="2172">
        <f>AD14</f>
        <v>0</v>
      </c>
      <c r="P20" s="2170"/>
      <c r="Q20" s="2170"/>
      <c r="R20" s="157"/>
      <c r="S20" s="158"/>
      <c r="T20" s="158"/>
      <c r="U20" s="158"/>
      <c r="V20" s="158"/>
      <c r="W20" s="158"/>
      <c r="X20" s="158"/>
      <c r="Y20" s="158"/>
      <c r="Z20" s="158"/>
      <c r="AA20" s="158"/>
      <c r="AB20" s="158"/>
      <c r="AC20" s="158"/>
      <c r="AD20" s="74"/>
      <c r="AE20" s="74"/>
      <c r="AF20" s="74"/>
    </row>
    <row r="21" spans="2:36" ht="27" customHeight="1">
      <c r="C21" s="2137" t="s">
        <v>82</v>
      </c>
      <c r="D21" s="2138"/>
      <c r="E21" s="2139"/>
      <c r="F21" s="2336"/>
      <c r="G21" s="2337"/>
      <c r="H21" s="2338"/>
      <c r="I21" s="2116"/>
      <c r="J21" s="2117"/>
      <c r="K21" s="2388"/>
      <c r="L21" s="2336"/>
      <c r="M21" s="2337"/>
      <c r="N21" s="2338"/>
      <c r="O21" s="2128"/>
      <c r="P21" s="2129"/>
      <c r="Q21" s="2130"/>
      <c r="R21" s="157"/>
      <c r="S21" s="158"/>
      <c r="T21" s="158"/>
      <c r="U21" s="158"/>
      <c r="V21" s="158"/>
      <c r="W21" s="158"/>
      <c r="X21" s="158"/>
      <c r="Y21" s="158"/>
      <c r="Z21" s="158"/>
      <c r="AA21" s="158"/>
      <c r="AB21" s="158"/>
      <c r="AC21" s="158"/>
      <c r="AD21" s="83"/>
      <c r="AE21" s="83"/>
      <c r="AF21" s="90"/>
    </row>
    <row r="22" spans="2:36" s="83" customFormat="1" ht="27" customHeight="1">
      <c r="C22" s="2137" t="s">
        <v>83</v>
      </c>
      <c r="D22" s="2138"/>
      <c r="E22" s="2139"/>
      <c r="F22" s="2333"/>
      <c r="G22" s="2334"/>
      <c r="H22" s="2335"/>
      <c r="I22" s="2119"/>
      <c r="J22" s="2120"/>
      <c r="K22" s="2389"/>
      <c r="L22" s="2333"/>
      <c r="M22" s="2334"/>
      <c r="N22" s="2335"/>
      <c r="O22" s="2131"/>
      <c r="P22" s="2132"/>
      <c r="Q22" s="2133"/>
      <c r="R22" s="157"/>
      <c r="S22" s="158"/>
      <c r="T22" s="158"/>
      <c r="U22" s="158"/>
      <c r="V22" s="158"/>
      <c r="W22" s="158"/>
      <c r="X22" s="158"/>
      <c r="Y22" s="158"/>
      <c r="Z22" s="158"/>
      <c r="AA22" s="158"/>
      <c r="AB22" s="158"/>
      <c r="AC22" s="158"/>
    </row>
    <row r="23" spans="2:36" s="83" customFormat="1" ht="27" customHeight="1">
      <c r="C23" s="2137" t="s">
        <v>119</v>
      </c>
      <c r="D23" s="2138"/>
      <c r="E23" s="2139"/>
      <c r="F23" s="2333"/>
      <c r="G23" s="2334"/>
      <c r="H23" s="2335"/>
      <c r="I23" s="2119"/>
      <c r="J23" s="2120"/>
      <c r="K23" s="2389"/>
      <c r="L23" s="2333"/>
      <c r="M23" s="2334"/>
      <c r="N23" s="2335"/>
      <c r="O23" s="2131"/>
      <c r="P23" s="2132"/>
      <c r="Q23" s="2133"/>
      <c r="R23" s="157"/>
      <c r="S23" s="158"/>
      <c r="T23" s="158"/>
      <c r="U23" s="158"/>
      <c r="V23" s="158"/>
      <c r="W23" s="158"/>
      <c r="X23" s="158"/>
      <c r="Y23" s="158"/>
      <c r="Z23" s="158"/>
      <c r="AA23" s="158"/>
      <c r="AB23" s="158"/>
      <c r="AC23" s="158"/>
    </row>
    <row r="24" spans="2:36" s="83" customFormat="1" ht="27" customHeight="1">
      <c r="C24" s="2137" t="s">
        <v>120</v>
      </c>
      <c r="D24" s="2138"/>
      <c r="E24" s="2139"/>
      <c r="F24" s="2333"/>
      <c r="G24" s="2334"/>
      <c r="H24" s="2335"/>
      <c r="I24" s="2119"/>
      <c r="J24" s="2120"/>
      <c r="K24" s="2389"/>
      <c r="L24" s="2333"/>
      <c r="M24" s="2334"/>
      <c r="N24" s="2335"/>
      <c r="O24" s="2131"/>
      <c r="P24" s="2132"/>
      <c r="Q24" s="2133"/>
      <c r="R24" s="157"/>
      <c r="S24" s="158"/>
      <c r="T24" s="158"/>
      <c r="U24" s="158"/>
      <c r="V24" s="158"/>
      <c r="W24" s="158"/>
      <c r="X24" s="158"/>
      <c r="Y24" s="158"/>
      <c r="Z24" s="158"/>
      <c r="AA24" s="158"/>
      <c r="AB24" s="158"/>
      <c r="AC24" s="158"/>
    </row>
    <row r="25" spans="2:36" s="83" customFormat="1" ht="27" customHeight="1">
      <c r="C25" s="2137" t="s">
        <v>121</v>
      </c>
      <c r="D25" s="2138"/>
      <c r="E25" s="2139"/>
      <c r="F25" s="2333"/>
      <c r="G25" s="2334"/>
      <c r="H25" s="2335"/>
      <c r="I25" s="2119"/>
      <c r="J25" s="2120"/>
      <c r="K25" s="2389"/>
      <c r="L25" s="2333"/>
      <c r="M25" s="2334"/>
      <c r="N25" s="2335"/>
      <c r="O25" s="2131"/>
      <c r="P25" s="2132"/>
      <c r="Q25" s="2133"/>
      <c r="R25" s="157"/>
      <c r="S25" s="158"/>
      <c r="T25" s="158"/>
      <c r="U25" s="158"/>
      <c r="V25" s="158"/>
      <c r="W25" s="158"/>
      <c r="X25" s="158"/>
      <c r="Y25" s="158"/>
      <c r="Z25" s="158"/>
      <c r="AA25" s="158"/>
      <c r="AB25" s="158"/>
      <c r="AC25" s="158"/>
    </row>
    <row r="26" spans="2:36" s="83" customFormat="1" ht="27" customHeight="1">
      <c r="C26" s="2146" t="s">
        <v>122</v>
      </c>
      <c r="D26" s="2147"/>
      <c r="E26" s="2148"/>
      <c r="F26" s="2360"/>
      <c r="G26" s="2361"/>
      <c r="H26" s="2362"/>
      <c r="I26" s="2122"/>
      <c r="J26" s="2123"/>
      <c r="K26" s="2390"/>
      <c r="L26" s="2360"/>
      <c r="M26" s="2361"/>
      <c r="N26" s="2362"/>
      <c r="O26" s="2134"/>
      <c r="P26" s="2135"/>
      <c r="Q26" s="2136"/>
      <c r="R26" s="157"/>
      <c r="S26" s="158"/>
      <c r="T26" s="158"/>
      <c r="U26" s="158"/>
      <c r="V26" s="158"/>
      <c r="W26" s="158"/>
      <c r="X26" s="158"/>
      <c r="Y26" s="158"/>
      <c r="Z26" s="158"/>
      <c r="AA26" s="158"/>
      <c r="AB26" s="158"/>
      <c r="AC26" s="158"/>
    </row>
    <row r="27" spans="2:36" ht="20.25" customHeight="1">
      <c r="B27" s="91" t="s">
        <v>84</v>
      </c>
      <c r="C27" s="92" t="s">
        <v>123</v>
      </c>
      <c r="D27" s="93"/>
      <c r="E27" s="93"/>
      <c r="F27" s="93"/>
      <c r="G27" s="93"/>
      <c r="H27" s="93"/>
      <c r="I27" s="93"/>
      <c r="J27" s="93"/>
      <c r="K27" s="93"/>
      <c r="L27" s="93"/>
      <c r="M27" s="93"/>
      <c r="N27" s="93"/>
      <c r="O27" s="93"/>
      <c r="P27" s="93"/>
      <c r="Q27" s="93"/>
      <c r="R27" s="93"/>
      <c r="S27" s="93"/>
      <c r="T27" s="93"/>
      <c r="U27" s="93"/>
      <c r="V27" s="93"/>
      <c r="W27" s="93"/>
      <c r="X27" s="93"/>
      <c r="Y27" s="94"/>
      <c r="Z27" s="95"/>
      <c r="AA27" s="94"/>
      <c r="AB27" s="94"/>
      <c r="AC27" s="94"/>
      <c r="AD27" s="94"/>
      <c r="AE27" s="94"/>
      <c r="AF27" s="648"/>
      <c r="AG27" s="416"/>
    </row>
    <row r="28" spans="2:36" s="83" customFormat="1" ht="18.75">
      <c r="B28" s="96" t="s">
        <v>85</v>
      </c>
      <c r="C28" s="159" t="s">
        <v>86</v>
      </c>
      <c r="D28" s="74"/>
      <c r="E28" s="74"/>
      <c r="F28" s="74"/>
      <c r="G28" s="74"/>
      <c r="H28" s="74"/>
      <c r="I28" s="74"/>
      <c r="J28" s="74"/>
      <c r="K28" s="74"/>
      <c r="L28" s="74"/>
      <c r="M28" s="74"/>
      <c r="N28" s="74"/>
      <c r="O28" s="74"/>
      <c r="P28" s="105"/>
      <c r="Q28" s="105"/>
      <c r="R28" s="105"/>
      <c r="S28" s="105"/>
      <c r="T28" s="105"/>
      <c r="U28" s="105"/>
      <c r="V28" s="105"/>
      <c r="W28" s="74"/>
      <c r="X28" s="74"/>
      <c r="Y28" s="74"/>
      <c r="Z28" s="74"/>
      <c r="AA28" s="74"/>
      <c r="AB28" s="74"/>
      <c r="AC28" s="74"/>
      <c r="AD28" s="74"/>
      <c r="AG28" s="83" t="s">
        <v>780</v>
      </c>
    </row>
    <row r="29" spans="2:36" s="83" customFormat="1" ht="26.25" customHeight="1">
      <c r="B29" s="73"/>
      <c r="C29" s="2351" t="s">
        <v>124</v>
      </c>
      <c r="D29" s="2024" t="s">
        <v>125</v>
      </c>
      <c r="E29" s="2024"/>
      <c r="F29" s="2024"/>
      <c r="G29" s="2024"/>
      <c r="H29" s="2024"/>
      <c r="I29" s="2024"/>
      <c r="J29" s="2024"/>
      <c r="K29" s="2025"/>
      <c r="L29" s="2045" t="s">
        <v>126</v>
      </c>
      <c r="M29" s="2046"/>
      <c r="N29" s="2046"/>
      <c r="O29" s="2047"/>
      <c r="P29" s="2023" t="s">
        <v>356</v>
      </c>
      <c r="Q29" s="2025"/>
      <c r="R29" s="2310" t="s">
        <v>357</v>
      </c>
      <c r="S29" s="2311"/>
      <c r="T29" s="2023" t="s">
        <v>87</v>
      </c>
      <c r="U29" s="2024"/>
      <c r="V29" s="2024"/>
      <c r="W29" s="2024"/>
      <c r="X29" s="2024"/>
      <c r="Y29" s="2023" t="s">
        <v>65</v>
      </c>
      <c r="Z29" s="2024"/>
      <c r="AA29" s="2024"/>
      <c r="AB29" s="2024"/>
      <c r="AC29" s="2024"/>
      <c r="AD29" s="2024"/>
      <c r="AE29" s="2025"/>
      <c r="AF29" s="110"/>
      <c r="AG29" s="97" t="s">
        <v>232</v>
      </c>
      <c r="AH29" s="98" t="s">
        <v>607</v>
      </c>
      <c r="AI29" s="98" t="s">
        <v>608</v>
      </c>
      <c r="AJ29" s="99" t="s">
        <v>126</v>
      </c>
    </row>
    <row r="30" spans="2:36" s="83" customFormat="1" ht="20.25" customHeight="1">
      <c r="B30" s="73"/>
      <c r="C30" s="2352"/>
      <c r="D30" s="2341" t="s">
        <v>234</v>
      </c>
      <c r="E30" s="2048" t="s">
        <v>89</v>
      </c>
      <c r="F30" s="2049"/>
      <c r="G30" s="2049"/>
      <c r="H30" s="2049"/>
      <c r="I30" s="2049"/>
      <c r="J30" s="2049"/>
      <c r="K30" s="2050"/>
      <c r="L30" s="1977"/>
      <c r="M30" s="1978"/>
      <c r="N30" s="1978"/>
      <c r="O30" s="1979"/>
      <c r="P30" s="2246">
        <f t="shared" ref="P30:P35" si="0">+F21</f>
        <v>0</v>
      </c>
      <c r="Q30" s="2247"/>
      <c r="R30" s="2246">
        <v>30</v>
      </c>
      <c r="S30" s="2247"/>
      <c r="T30" s="2008">
        <f t="shared" ref="T30:T39" si="1">L30*P30*R30</f>
        <v>0</v>
      </c>
      <c r="U30" s="2009"/>
      <c r="V30" s="2009"/>
      <c r="W30" s="2009"/>
      <c r="X30" s="2010"/>
      <c r="Y30" s="2077"/>
      <c r="Z30" s="2078"/>
      <c r="AA30" s="2078"/>
      <c r="AB30" s="2078"/>
      <c r="AC30" s="2078"/>
      <c r="AD30" s="2078"/>
      <c r="AE30" s="2079"/>
      <c r="AF30" s="103"/>
      <c r="AG30" s="718">
        <v>749</v>
      </c>
      <c r="AH30" s="100" t="s">
        <v>88</v>
      </c>
      <c r="AI30" s="101" t="s">
        <v>329</v>
      </c>
      <c r="AJ30" s="587">
        <f t="shared" ref="AJ30:AJ35" si="2">ROUNDDOWN(AG30*AI30,0)</f>
        <v>8029</v>
      </c>
    </row>
    <row r="31" spans="2:36" s="74" customFormat="1" ht="20.25" customHeight="1">
      <c r="B31" s="73"/>
      <c r="C31" s="2352"/>
      <c r="D31" s="2341"/>
      <c r="E31" s="2048" t="s">
        <v>131</v>
      </c>
      <c r="F31" s="2049"/>
      <c r="G31" s="2049"/>
      <c r="H31" s="2049"/>
      <c r="I31" s="2049"/>
      <c r="J31" s="2049"/>
      <c r="K31" s="2050"/>
      <c r="L31" s="1977"/>
      <c r="M31" s="1978"/>
      <c r="N31" s="1978"/>
      <c r="O31" s="1979"/>
      <c r="P31" s="2246">
        <f t="shared" si="0"/>
        <v>0</v>
      </c>
      <c r="Q31" s="2247"/>
      <c r="R31" s="2246">
        <v>30</v>
      </c>
      <c r="S31" s="2247"/>
      <c r="T31" s="2008">
        <f t="shared" si="1"/>
        <v>0</v>
      </c>
      <c r="U31" s="2009"/>
      <c r="V31" s="2009"/>
      <c r="W31" s="2009"/>
      <c r="X31" s="2010"/>
      <c r="Y31" s="2077"/>
      <c r="Z31" s="2078"/>
      <c r="AA31" s="2078"/>
      <c r="AB31" s="2078"/>
      <c r="AC31" s="2078"/>
      <c r="AD31" s="2078"/>
      <c r="AE31" s="2079"/>
      <c r="AF31" s="103"/>
      <c r="AG31" s="584">
        <v>753</v>
      </c>
      <c r="AH31" s="100" t="s">
        <v>609</v>
      </c>
      <c r="AI31" s="101" t="s">
        <v>610</v>
      </c>
      <c r="AJ31" s="587">
        <f t="shared" si="2"/>
        <v>8072</v>
      </c>
    </row>
    <row r="32" spans="2:36" s="74" customFormat="1" ht="20.25" customHeight="1">
      <c r="B32" s="73"/>
      <c r="C32" s="2352"/>
      <c r="D32" s="2341"/>
      <c r="E32" s="2048" t="s">
        <v>132</v>
      </c>
      <c r="F32" s="2049"/>
      <c r="G32" s="2049"/>
      <c r="H32" s="2049"/>
      <c r="I32" s="2049"/>
      <c r="J32" s="2049"/>
      <c r="K32" s="2050"/>
      <c r="L32" s="1977"/>
      <c r="M32" s="1978"/>
      <c r="N32" s="1978"/>
      <c r="O32" s="1979"/>
      <c r="P32" s="2246">
        <f t="shared" si="0"/>
        <v>0</v>
      </c>
      <c r="Q32" s="2247"/>
      <c r="R32" s="2246">
        <v>30</v>
      </c>
      <c r="S32" s="2247"/>
      <c r="T32" s="2008">
        <f t="shared" si="1"/>
        <v>0</v>
      </c>
      <c r="U32" s="2009"/>
      <c r="V32" s="2009"/>
      <c r="W32" s="2009"/>
      <c r="X32" s="2010"/>
      <c r="Y32" s="2077"/>
      <c r="Z32" s="2078"/>
      <c r="AA32" s="2078"/>
      <c r="AB32" s="2078"/>
      <c r="AC32" s="2078"/>
      <c r="AD32" s="2078"/>
      <c r="AE32" s="2079"/>
      <c r="AF32" s="103"/>
      <c r="AG32" s="584">
        <v>788</v>
      </c>
      <c r="AH32" s="100" t="s">
        <v>609</v>
      </c>
      <c r="AI32" s="101" t="s">
        <v>611</v>
      </c>
      <c r="AJ32" s="587">
        <f t="shared" si="2"/>
        <v>8447</v>
      </c>
    </row>
    <row r="33" spans="2:36" s="74" customFormat="1" ht="20.25" customHeight="1">
      <c r="B33" s="73"/>
      <c r="C33" s="2352"/>
      <c r="D33" s="2341"/>
      <c r="E33" s="2048" t="s">
        <v>133</v>
      </c>
      <c r="F33" s="2049"/>
      <c r="G33" s="2049"/>
      <c r="H33" s="2049"/>
      <c r="I33" s="2049"/>
      <c r="J33" s="2049"/>
      <c r="K33" s="2050"/>
      <c r="L33" s="1977"/>
      <c r="M33" s="1978"/>
      <c r="N33" s="1978"/>
      <c r="O33" s="1979"/>
      <c r="P33" s="2246">
        <f t="shared" si="0"/>
        <v>0</v>
      </c>
      <c r="Q33" s="2247"/>
      <c r="R33" s="2246">
        <v>30</v>
      </c>
      <c r="S33" s="2247"/>
      <c r="T33" s="2008">
        <f t="shared" si="1"/>
        <v>0</v>
      </c>
      <c r="U33" s="2009"/>
      <c r="V33" s="2009"/>
      <c r="W33" s="2009"/>
      <c r="X33" s="2010"/>
      <c r="Y33" s="2077"/>
      <c r="Z33" s="2078"/>
      <c r="AA33" s="2078"/>
      <c r="AB33" s="2078"/>
      <c r="AC33" s="2078"/>
      <c r="AD33" s="2078"/>
      <c r="AE33" s="2079"/>
      <c r="AF33" s="103"/>
      <c r="AG33" s="584">
        <v>812</v>
      </c>
      <c r="AH33" s="100" t="s">
        <v>612</v>
      </c>
      <c r="AI33" s="101" t="s">
        <v>613</v>
      </c>
      <c r="AJ33" s="587">
        <f t="shared" si="2"/>
        <v>8704</v>
      </c>
    </row>
    <row r="34" spans="2:36" s="74" customFormat="1" ht="20.25" customHeight="1">
      <c r="B34" s="73"/>
      <c r="C34" s="2352"/>
      <c r="D34" s="2341"/>
      <c r="E34" s="2048" t="s">
        <v>134</v>
      </c>
      <c r="F34" s="2049"/>
      <c r="G34" s="2049"/>
      <c r="H34" s="2049"/>
      <c r="I34" s="2049"/>
      <c r="J34" s="2049"/>
      <c r="K34" s="2050"/>
      <c r="L34" s="1977"/>
      <c r="M34" s="1978"/>
      <c r="N34" s="1978"/>
      <c r="O34" s="1979"/>
      <c r="P34" s="2246">
        <f t="shared" si="0"/>
        <v>0</v>
      </c>
      <c r="Q34" s="2247"/>
      <c r="R34" s="2246">
        <v>30</v>
      </c>
      <c r="S34" s="2247"/>
      <c r="T34" s="2008">
        <f t="shared" si="1"/>
        <v>0</v>
      </c>
      <c r="U34" s="2009"/>
      <c r="V34" s="2009"/>
      <c r="W34" s="2009"/>
      <c r="X34" s="2010"/>
      <c r="Y34" s="2077"/>
      <c r="Z34" s="2078"/>
      <c r="AA34" s="2078"/>
      <c r="AB34" s="2078"/>
      <c r="AC34" s="2078"/>
      <c r="AD34" s="2078"/>
      <c r="AE34" s="2079"/>
      <c r="AF34" s="103"/>
      <c r="AG34" s="584">
        <v>828</v>
      </c>
      <c r="AH34" s="100" t="s">
        <v>607</v>
      </c>
      <c r="AI34" s="101" t="s">
        <v>614</v>
      </c>
      <c r="AJ34" s="587">
        <f t="shared" si="2"/>
        <v>8876</v>
      </c>
    </row>
    <row r="35" spans="2:36" s="74" customFormat="1" ht="20.25" customHeight="1">
      <c r="B35" s="73"/>
      <c r="C35" s="2352"/>
      <c r="D35" s="2341"/>
      <c r="E35" s="2048" t="s">
        <v>135</v>
      </c>
      <c r="F35" s="2049"/>
      <c r="G35" s="2049"/>
      <c r="H35" s="2049"/>
      <c r="I35" s="2049"/>
      <c r="J35" s="2049"/>
      <c r="K35" s="2050"/>
      <c r="L35" s="1977"/>
      <c r="M35" s="1978"/>
      <c r="N35" s="1978"/>
      <c r="O35" s="1979"/>
      <c r="P35" s="2246">
        <f t="shared" si="0"/>
        <v>0</v>
      </c>
      <c r="Q35" s="2247"/>
      <c r="R35" s="2246">
        <v>30</v>
      </c>
      <c r="S35" s="2247"/>
      <c r="T35" s="2008">
        <f t="shared" si="1"/>
        <v>0</v>
      </c>
      <c r="U35" s="2009"/>
      <c r="V35" s="2009"/>
      <c r="W35" s="2009"/>
      <c r="X35" s="2010"/>
      <c r="Y35" s="2077"/>
      <c r="Z35" s="2078"/>
      <c r="AA35" s="2078"/>
      <c r="AB35" s="2078"/>
      <c r="AC35" s="2078"/>
      <c r="AD35" s="2078"/>
      <c r="AE35" s="2079"/>
      <c r="AF35" s="103"/>
      <c r="AG35" s="585">
        <v>845</v>
      </c>
      <c r="AH35" s="102" t="s">
        <v>609</v>
      </c>
      <c r="AI35" s="142" t="s">
        <v>610</v>
      </c>
      <c r="AJ35" s="588">
        <f t="shared" si="2"/>
        <v>9058</v>
      </c>
    </row>
    <row r="36" spans="2:36" ht="20.25" customHeight="1">
      <c r="C36" s="2352"/>
      <c r="D36" s="2341"/>
      <c r="E36" s="2090"/>
      <c r="F36" s="2091"/>
      <c r="G36" s="2091"/>
      <c r="H36" s="2091"/>
      <c r="I36" s="2049" t="s">
        <v>358</v>
      </c>
      <c r="J36" s="2049"/>
      <c r="K36" s="2050"/>
      <c r="L36" s="1977"/>
      <c r="M36" s="1978"/>
      <c r="N36" s="1978"/>
      <c r="O36" s="1979"/>
      <c r="P36" s="2248"/>
      <c r="Q36" s="2249"/>
      <c r="R36" s="2248"/>
      <c r="S36" s="2249"/>
      <c r="T36" s="2008">
        <f t="shared" si="1"/>
        <v>0</v>
      </c>
      <c r="U36" s="2009"/>
      <c r="V36" s="2009"/>
      <c r="W36" s="2009"/>
      <c r="X36" s="2010"/>
      <c r="Y36" s="2077"/>
      <c r="Z36" s="2078"/>
      <c r="AA36" s="2078"/>
      <c r="AB36" s="2078"/>
      <c r="AC36" s="2078"/>
      <c r="AD36" s="2078"/>
      <c r="AE36" s="2079"/>
      <c r="AF36" s="103"/>
      <c r="AG36" s="103"/>
    </row>
    <row r="37" spans="2:36" ht="20.25" customHeight="1">
      <c r="C37" s="2352"/>
      <c r="D37" s="314"/>
      <c r="E37" s="2090"/>
      <c r="F37" s="2091"/>
      <c r="G37" s="2091"/>
      <c r="H37" s="2091"/>
      <c r="I37" s="2049" t="s">
        <v>358</v>
      </c>
      <c r="J37" s="2049"/>
      <c r="K37" s="2050"/>
      <c r="L37" s="1977"/>
      <c r="M37" s="1978"/>
      <c r="N37" s="1978"/>
      <c r="O37" s="1979"/>
      <c r="P37" s="2248"/>
      <c r="Q37" s="2249"/>
      <c r="R37" s="2248"/>
      <c r="S37" s="2249"/>
      <c r="T37" s="2008">
        <f>L37*P37*R37</f>
        <v>0</v>
      </c>
      <c r="U37" s="2009"/>
      <c r="V37" s="2009"/>
      <c r="W37" s="2009"/>
      <c r="X37" s="2010"/>
      <c r="Y37" s="2077"/>
      <c r="Z37" s="2078"/>
      <c r="AA37" s="2078"/>
      <c r="AB37" s="2078"/>
      <c r="AC37" s="2078"/>
      <c r="AD37" s="2078"/>
      <c r="AE37" s="2079"/>
      <c r="AF37" s="103"/>
      <c r="AG37" s="103"/>
    </row>
    <row r="38" spans="2:36" ht="20.25" customHeight="1">
      <c r="C38" s="2352"/>
      <c r="D38" s="314"/>
      <c r="E38" s="2090"/>
      <c r="F38" s="2091"/>
      <c r="G38" s="2091"/>
      <c r="H38" s="2091"/>
      <c r="I38" s="2049" t="s">
        <v>358</v>
      </c>
      <c r="J38" s="2049"/>
      <c r="K38" s="2050"/>
      <c r="L38" s="1977"/>
      <c r="M38" s="1978"/>
      <c r="N38" s="1978"/>
      <c r="O38" s="1979"/>
      <c r="P38" s="2248"/>
      <c r="Q38" s="2249"/>
      <c r="R38" s="2248"/>
      <c r="S38" s="2249"/>
      <c r="T38" s="2008">
        <f>L38*P38*R38</f>
        <v>0</v>
      </c>
      <c r="U38" s="2009"/>
      <c r="V38" s="2009"/>
      <c r="W38" s="2009"/>
      <c r="X38" s="2010"/>
      <c r="Y38" s="2077"/>
      <c r="Z38" s="2078"/>
      <c r="AA38" s="2078"/>
      <c r="AB38" s="2078"/>
      <c r="AC38" s="2078"/>
      <c r="AD38" s="2078"/>
      <c r="AE38" s="2079"/>
      <c r="AF38" s="103"/>
      <c r="AG38" s="103"/>
    </row>
    <row r="39" spans="2:36" ht="20.25" customHeight="1">
      <c r="C39" s="2352"/>
      <c r="D39" s="2094" t="s">
        <v>136</v>
      </c>
      <c r="E39" s="2108" t="s">
        <v>137</v>
      </c>
      <c r="F39" s="2108"/>
      <c r="G39" s="2108"/>
      <c r="H39" s="2108"/>
      <c r="I39" s="2108"/>
      <c r="J39" s="2108"/>
      <c r="K39" s="2109"/>
      <c r="L39" s="2032"/>
      <c r="M39" s="2033"/>
      <c r="N39" s="2033"/>
      <c r="O39" s="2034"/>
      <c r="P39" s="2324">
        <f t="shared" ref="P39:P46" si="3">+$F$20</f>
        <v>0</v>
      </c>
      <c r="Q39" s="2325"/>
      <c r="R39" s="2305">
        <v>30</v>
      </c>
      <c r="S39" s="2306"/>
      <c r="T39" s="2037">
        <f t="shared" si="1"/>
        <v>0</v>
      </c>
      <c r="U39" s="2038"/>
      <c r="V39" s="2038"/>
      <c r="W39" s="2038"/>
      <c r="X39" s="2038"/>
      <c r="Y39" s="2087"/>
      <c r="Z39" s="2088"/>
      <c r="AA39" s="2088"/>
      <c r="AB39" s="2088"/>
      <c r="AC39" s="2088"/>
      <c r="AD39" s="2088"/>
      <c r="AE39" s="2089"/>
      <c r="AF39" s="103"/>
      <c r="AG39" s="103"/>
    </row>
    <row r="40" spans="2:36" ht="20.25" customHeight="1">
      <c r="C40" s="2352"/>
      <c r="D40" s="2095"/>
      <c r="E40" s="2083" t="s">
        <v>138</v>
      </c>
      <c r="F40" s="2083"/>
      <c r="G40" s="2083"/>
      <c r="H40" s="2083"/>
      <c r="I40" s="2083"/>
      <c r="J40" s="2083"/>
      <c r="K40" s="2084"/>
      <c r="L40" s="2003"/>
      <c r="M40" s="2004"/>
      <c r="N40" s="2004"/>
      <c r="O40" s="2005"/>
      <c r="P40" s="2246">
        <f t="shared" si="3"/>
        <v>0</v>
      </c>
      <c r="Q40" s="2247"/>
      <c r="R40" s="2246">
        <v>30</v>
      </c>
      <c r="S40" s="2247"/>
      <c r="T40" s="2008">
        <f t="shared" ref="T40:T46" si="4">L40*P40*R40</f>
        <v>0</v>
      </c>
      <c r="U40" s="2009"/>
      <c r="V40" s="2009"/>
      <c r="W40" s="2009"/>
      <c r="X40" s="2010"/>
      <c r="Y40" s="2077"/>
      <c r="Z40" s="2078"/>
      <c r="AA40" s="2078"/>
      <c r="AB40" s="2078"/>
      <c r="AC40" s="2078"/>
      <c r="AD40" s="2078"/>
      <c r="AE40" s="2079"/>
      <c r="AF40" s="103"/>
      <c r="AG40" s="103"/>
    </row>
    <row r="41" spans="2:36" ht="20.25" customHeight="1">
      <c r="C41" s="2352"/>
      <c r="D41" s="2095"/>
      <c r="E41" s="2083" t="s">
        <v>139</v>
      </c>
      <c r="F41" s="2083"/>
      <c r="G41" s="2083"/>
      <c r="H41" s="2083"/>
      <c r="I41" s="2083"/>
      <c r="J41" s="2083"/>
      <c r="K41" s="2084"/>
      <c r="L41" s="2003"/>
      <c r="M41" s="2004"/>
      <c r="N41" s="2004"/>
      <c r="O41" s="2005"/>
      <c r="P41" s="2246">
        <f t="shared" si="3"/>
        <v>0</v>
      </c>
      <c r="Q41" s="2247"/>
      <c r="R41" s="2246">
        <v>30</v>
      </c>
      <c r="S41" s="2247"/>
      <c r="T41" s="2008">
        <f t="shared" si="4"/>
        <v>0</v>
      </c>
      <c r="U41" s="2009"/>
      <c r="V41" s="2009"/>
      <c r="W41" s="2009"/>
      <c r="X41" s="2010"/>
      <c r="Y41" s="2077"/>
      <c r="Z41" s="2078"/>
      <c r="AA41" s="2078"/>
      <c r="AB41" s="2078"/>
      <c r="AC41" s="2078"/>
      <c r="AD41" s="2078"/>
      <c r="AE41" s="2079"/>
      <c r="AF41" s="103"/>
      <c r="AG41" s="103"/>
    </row>
    <row r="42" spans="2:36" ht="20.25" customHeight="1">
      <c r="C42" s="2352"/>
      <c r="D42" s="2095"/>
      <c r="E42" s="2083" t="s">
        <v>90</v>
      </c>
      <c r="F42" s="2083"/>
      <c r="G42" s="2083"/>
      <c r="H42" s="2083"/>
      <c r="I42" s="2083"/>
      <c r="J42" s="2083"/>
      <c r="K42" s="2084"/>
      <c r="L42" s="2003"/>
      <c r="M42" s="2004"/>
      <c r="N42" s="2004"/>
      <c r="O42" s="2005"/>
      <c r="P42" s="2246">
        <f t="shared" si="3"/>
        <v>0</v>
      </c>
      <c r="Q42" s="2247"/>
      <c r="R42" s="2246">
        <v>30</v>
      </c>
      <c r="S42" s="2247"/>
      <c r="T42" s="2008">
        <f t="shared" si="4"/>
        <v>0</v>
      </c>
      <c r="U42" s="2009"/>
      <c r="V42" s="2009"/>
      <c r="W42" s="2009"/>
      <c r="X42" s="2010"/>
      <c r="Y42" s="2077"/>
      <c r="Z42" s="2078"/>
      <c r="AA42" s="2078"/>
      <c r="AB42" s="2078"/>
      <c r="AC42" s="2078"/>
      <c r="AD42" s="2078"/>
      <c r="AE42" s="2079"/>
      <c r="AF42" s="103"/>
      <c r="AG42" s="103"/>
    </row>
    <row r="43" spans="2:36" ht="20.25" customHeight="1">
      <c r="C43" s="2352"/>
      <c r="D43" s="2095"/>
      <c r="E43" s="2073" t="s">
        <v>235</v>
      </c>
      <c r="F43" s="2073"/>
      <c r="G43" s="2073"/>
      <c r="H43" s="2073"/>
      <c r="I43" s="2073"/>
      <c r="J43" s="2073"/>
      <c r="K43" s="2074"/>
      <c r="L43" s="2003"/>
      <c r="M43" s="2004"/>
      <c r="N43" s="2004"/>
      <c r="O43" s="2005"/>
      <c r="P43" s="2246">
        <f t="shared" si="3"/>
        <v>0</v>
      </c>
      <c r="Q43" s="2247"/>
      <c r="R43" s="2246">
        <v>1</v>
      </c>
      <c r="S43" s="2247"/>
      <c r="T43" s="2008">
        <f t="shared" si="4"/>
        <v>0</v>
      </c>
      <c r="U43" s="2009"/>
      <c r="V43" s="2009"/>
      <c r="W43" s="2009"/>
      <c r="X43" s="2010"/>
      <c r="Y43" s="2077"/>
      <c r="Z43" s="2078"/>
      <c r="AA43" s="2078"/>
      <c r="AB43" s="2078"/>
      <c r="AC43" s="2078"/>
      <c r="AD43" s="2078"/>
      <c r="AE43" s="2079"/>
      <c r="AF43" s="103"/>
      <c r="AG43" s="103"/>
    </row>
    <row r="44" spans="2:36" ht="20.25" customHeight="1">
      <c r="C44" s="2352"/>
      <c r="D44" s="2095"/>
      <c r="E44" s="2073" t="s">
        <v>669</v>
      </c>
      <c r="F44" s="2073"/>
      <c r="G44" s="2073"/>
      <c r="H44" s="2073"/>
      <c r="I44" s="2073"/>
      <c r="J44" s="2073"/>
      <c r="K44" s="2074"/>
      <c r="L44" s="2003"/>
      <c r="M44" s="2004"/>
      <c r="N44" s="2004"/>
      <c r="O44" s="2005"/>
      <c r="P44" s="2246">
        <f t="shared" si="3"/>
        <v>0</v>
      </c>
      <c r="Q44" s="2247"/>
      <c r="R44" s="2246">
        <v>1</v>
      </c>
      <c r="S44" s="2247"/>
      <c r="T44" s="2008">
        <f t="shared" si="4"/>
        <v>0</v>
      </c>
      <c r="U44" s="2009"/>
      <c r="V44" s="2009"/>
      <c r="W44" s="2009"/>
      <c r="X44" s="2010"/>
      <c r="Y44" s="2077"/>
      <c r="Z44" s="2078"/>
      <c r="AA44" s="2078"/>
      <c r="AB44" s="2078"/>
      <c r="AC44" s="2078"/>
      <c r="AD44" s="2078"/>
      <c r="AE44" s="2079"/>
      <c r="AF44" s="103"/>
      <c r="AG44" s="103"/>
    </row>
    <row r="45" spans="2:36" ht="20.25" customHeight="1">
      <c r="C45" s="2352"/>
      <c r="D45" s="2095"/>
      <c r="E45" s="2073" t="s">
        <v>150</v>
      </c>
      <c r="F45" s="2073"/>
      <c r="G45" s="2073"/>
      <c r="H45" s="2073"/>
      <c r="I45" s="2073"/>
      <c r="J45" s="2073"/>
      <c r="K45" s="2074"/>
      <c r="L45" s="2003"/>
      <c r="M45" s="2004"/>
      <c r="N45" s="2004"/>
      <c r="O45" s="2005"/>
      <c r="P45" s="2246">
        <f t="shared" si="3"/>
        <v>0</v>
      </c>
      <c r="Q45" s="2247"/>
      <c r="R45" s="2246">
        <v>1</v>
      </c>
      <c r="S45" s="2247"/>
      <c r="T45" s="2008">
        <f>L45*P45*R45</f>
        <v>0</v>
      </c>
      <c r="U45" s="2009"/>
      <c r="V45" s="2009"/>
      <c r="W45" s="2009"/>
      <c r="X45" s="2010"/>
      <c r="Y45" s="2077"/>
      <c r="Z45" s="2078"/>
      <c r="AA45" s="2078"/>
      <c r="AB45" s="2078"/>
      <c r="AC45" s="2078"/>
      <c r="AD45" s="2078"/>
      <c r="AE45" s="2079"/>
      <c r="AF45" s="103"/>
      <c r="AG45" s="103"/>
    </row>
    <row r="46" spans="2:36" ht="20.25" customHeight="1" thickBot="1">
      <c r="C46" s="2352"/>
      <c r="D46" s="2095"/>
      <c r="E46" s="2054" t="s">
        <v>696</v>
      </c>
      <c r="F46" s="2055"/>
      <c r="G46" s="2055"/>
      <c r="H46" s="2055"/>
      <c r="I46" s="2055"/>
      <c r="J46" s="2055"/>
      <c r="K46" s="2056"/>
      <c r="L46" s="2057"/>
      <c r="M46" s="2058"/>
      <c r="N46" s="2058"/>
      <c r="O46" s="2059"/>
      <c r="P46" s="2363">
        <f t="shared" si="3"/>
        <v>0</v>
      </c>
      <c r="Q46" s="2364"/>
      <c r="R46" s="2246">
        <v>1</v>
      </c>
      <c r="S46" s="2247"/>
      <c r="T46" s="2062">
        <f t="shared" si="4"/>
        <v>0</v>
      </c>
      <c r="U46" s="2063"/>
      <c r="V46" s="2063"/>
      <c r="W46" s="2063"/>
      <c r="X46" s="2063"/>
      <c r="Y46" s="2064"/>
      <c r="Z46" s="2065"/>
      <c r="AA46" s="2065"/>
      <c r="AB46" s="2065"/>
      <c r="AC46" s="2065"/>
      <c r="AD46" s="2065"/>
      <c r="AE46" s="2066"/>
      <c r="AF46" s="103"/>
      <c r="AG46" s="103"/>
    </row>
    <row r="47" spans="2:36" ht="20.25" customHeight="1" thickTop="1" thickBot="1">
      <c r="C47" s="2352"/>
      <c r="D47" s="2095"/>
      <c r="E47" s="2354" t="s">
        <v>19</v>
      </c>
      <c r="F47" s="2355"/>
      <c r="G47" s="2355"/>
      <c r="H47" s="2355"/>
      <c r="I47" s="2355"/>
      <c r="J47" s="2355"/>
      <c r="K47" s="2356"/>
      <c r="L47" s="2316"/>
      <c r="M47" s="2329"/>
      <c r="N47" s="2329"/>
      <c r="O47" s="2317"/>
      <c r="P47" s="2316"/>
      <c r="Q47" s="2317"/>
      <c r="R47" s="2316"/>
      <c r="S47" s="2317"/>
      <c r="T47" s="2318">
        <f>SUM(T30:X46)</f>
        <v>0</v>
      </c>
      <c r="U47" s="2319"/>
      <c r="V47" s="2319"/>
      <c r="W47" s="2319"/>
      <c r="X47" s="2319"/>
      <c r="Y47" s="2320"/>
      <c r="Z47" s="2321"/>
      <c r="AA47" s="2321"/>
      <c r="AB47" s="2321"/>
      <c r="AC47" s="2321"/>
      <c r="AD47" s="2321"/>
      <c r="AE47" s="2322"/>
      <c r="AF47" s="104"/>
      <c r="AG47" s="104"/>
    </row>
    <row r="48" spans="2:36" ht="20.25" customHeight="1" thickTop="1">
      <c r="C48" s="2353"/>
      <c r="D48" s="2323"/>
      <c r="E48" s="2342" t="s">
        <v>238</v>
      </c>
      <c r="F48" s="2343"/>
      <c r="G48" s="2343"/>
      <c r="H48" s="2343"/>
      <c r="I48" s="2343"/>
      <c r="J48" s="2343"/>
      <c r="K48" s="2344"/>
      <c r="L48" s="2357"/>
      <c r="M48" s="2358"/>
      <c r="N48" s="2358"/>
      <c r="O48" s="2359"/>
      <c r="P48" s="2357"/>
      <c r="Q48" s="2359"/>
      <c r="R48" s="2369"/>
      <c r="S48" s="2370"/>
      <c r="T48" s="2067">
        <f>L48*P48</f>
        <v>0</v>
      </c>
      <c r="U48" s="2068"/>
      <c r="V48" s="2068"/>
      <c r="W48" s="2068"/>
      <c r="X48" s="2365"/>
      <c r="Y48" s="2366"/>
      <c r="Z48" s="2367"/>
      <c r="AA48" s="2367"/>
      <c r="AB48" s="2367"/>
      <c r="AC48" s="2367"/>
      <c r="AD48" s="2367"/>
      <c r="AE48" s="2368"/>
      <c r="AF48" s="104"/>
      <c r="AG48" s="104"/>
    </row>
    <row r="49" spans="1:48" s="593" customFormat="1" ht="20.25" customHeight="1">
      <c r="A49" s="594"/>
      <c r="B49" s="595"/>
      <c r="C49" s="606" t="s">
        <v>691</v>
      </c>
      <c r="D49" s="604"/>
      <c r="E49" s="604"/>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F49" s="108"/>
      <c r="AG49" s="109"/>
      <c r="AI49" s="85"/>
      <c r="AJ49" s="85"/>
      <c r="AK49" s="85"/>
      <c r="AL49" s="85"/>
      <c r="AM49" s="85"/>
      <c r="AN49" s="85"/>
      <c r="AO49" s="85"/>
      <c r="AP49" s="85"/>
      <c r="AQ49" s="85"/>
      <c r="AR49" s="85"/>
      <c r="AS49" s="85"/>
      <c r="AT49" s="85"/>
      <c r="AU49" s="85"/>
      <c r="AV49" s="85"/>
    </row>
    <row r="50" spans="1:48" ht="20.25" customHeight="1">
      <c r="B50" s="105"/>
      <c r="C50" s="105"/>
      <c r="D50" s="105"/>
      <c r="E50" s="105"/>
      <c r="F50" s="105"/>
      <c r="G50" s="105"/>
      <c r="H50" s="105"/>
      <c r="I50" s="105"/>
      <c r="J50" s="105"/>
      <c r="K50" s="105"/>
      <c r="L50" s="107"/>
      <c r="M50" s="107"/>
      <c r="N50" s="107"/>
      <c r="O50" s="105"/>
      <c r="P50" s="107"/>
      <c r="Q50" s="85"/>
      <c r="R50" s="107"/>
      <c r="S50" s="85"/>
      <c r="AF50" s="108"/>
      <c r="AG50" s="109"/>
      <c r="AI50" s="85"/>
      <c r="AJ50" s="85"/>
      <c r="AK50" s="85"/>
      <c r="AL50" s="85"/>
      <c r="AM50" s="85"/>
      <c r="AN50" s="85"/>
      <c r="AO50" s="85"/>
      <c r="AP50" s="85"/>
      <c r="AQ50" s="85"/>
      <c r="AR50" s="85"/>
      <c r="AS50" s="85"/>
      <c r="AT50" s="85"/>
      <c r="AU50" s="85"/>
      <c r="AV50" s="85"/>
    </row>
    <row r="51" spans="1:48" ht="24.75" customHeight="1">
      <c r="C51" s="2042" t="s">
        <v>140</v>
      </c>
      <c r="D51" s="2023" t="s">
        <v>125</v>
      </c>
      <c r="E51" s="2024"/>
      <c r="F51" s="2024"/>
      <c r="G51" s="2024"/>
      <c r="H51" s="2024"/>
      <c r="I51" s="2024"/>
      <c r="J51" s="2024"/>
      <c r="K51" s="2025"/>
      <c r="L51" s="2045" t="s">
        <v>126</v>
      </c>
      <c r="M51" s="2046"/>
      <c r="N51" s="2046"/>
      <c r="O51" s="2047"/>
      <c r="P51" s="2023" t="s">
        <v>127</v>
      </c>
      <c r="Q51" s="2025"/>
      <c r="R51" s="2023" t="s">
        <v>239</v>
      </c>
      <c r="S51" s="2025"/>
      <c r="T51" s="2045" t="s">
        <v>20</v>
      </c>
      <c r="U51" s="2046"/>
      <c r="V51" s="2046"/>
      <c r="W51" s="2046"/>
      <c r="X51" s="2047"/>
      <c r="Y51" s="2023" t="s">
        <v>65</v>
      </c>
      <c r="Z51" s="2024"/>
      <c r="AA51" s="2024"/>
      <c r="AB51" s="2024"/>
      <c r="AC51" s="2024"/>
      <c r="AD51" s="2024"/>
      <c r="AE51" s="2025"/>
      <c r="AF51" s="110"/>
      <c r="AG51" s="110"/>
    </row>
    <row r="52" spans="1:48" ht="20.25" customHeight="1">
      <c r="C52" s="2043"/>
      <c r="D52" s="2026" t="s">
        <v>141</v>
      </c>
      <c r="E52" s="2029" t="s">
        <v>142</v>
      </c>
      <c r="F52" s="2030"/>
      <c r="G52" s="2030"/>
      <c r="H52" s="2030"/>
      <c r="I52" s="2030"/>
      <c r="J52" s="2030"/>
      <c r="K52" s="2031"/>
      <c r="L52" s="2032"/>
      <c r="M52" s="2033"/>
      <c r="N52" s="2033"/>
      <c r="O52" s="2034"/>
      <c r="P52" s="2035"/>
      <c r="Q52" s="2036"/>
      <c r="R52" s="2035"/>
      <c r="S52" s="2036"/>
      <c r="T52" s="2037">
        <f>L52*P52*R52</f>
        <v>0</v>
      </c>
      <c r="U52" s="2038"/>
      <c r="V52" s="2038"/>
      <c r="W52" s="2038"/>
      <c r="X52" s="2038"/>
      <c r="Y52" s="2039"/>
      <c r="Z52" s="2040"/>
      <c r="AA52" s="2040"/>
      <c r="AB52" s="2040"/>
      <c r="AC52" s="2040"/>
      <c r="AD52" s="2040"/>
      <c r="AE52" s="2041"/>
      <c r="AF52" s="111"/>
      <c r="AG52" s="111"/>
    </row>
    <row r="53" spans="1:48" ht="20.25" customHeight="1">
      <c r="C53" s="2043"/>
      <c r="D53" s="2027"/>
      <c r="E53" s="2000" t="s">
        <v>143</v>
      </c>
      <c r="F53" s="2001"/>
      <c r="G53" s="2001"/>
      <c r="H53" s="2001"/>
      <c r="I53" s="2001"/>
      <c r="J53" s="2001"/>
      <c r="K53" s="2002"/>
      <c r="L53" s="2003"/>
      <c r="M53" s="2004"/>
      <c r="N53" s="2004"/>
      <c r="O53" s="2005"/>
      <c r="P53" s="2006"/>
      <c r="Q53" s="2007"/>
      <c r="R53" s="2006"/>
      <c r="S53" s="2007"/>
      <c r="T53" s="2008">
        <f t="shared" ref="T53:T64" si="5">L53*P53*R53</f>
        <v>0</v>
      </c>
      <c r="U53" s="2009"/>
      <c r="V53" s="2009"/>
      <c r="W53" s="2009"/>
      <c r="X53" s="2010"/>
      <c r="Y53" s="2011"/>
      <c r="Z53" s="2012"/>
      <c r="AA53" s="2012"/>
      <c r="AB53" s="2012"/>
      <c r="AC53" s="2012"/>
      <c r="AD53" s="2012"/>
      <c r="AE53" s="2013"/>
      <c r="AF53" s="112"/>
      <c r="AG53" s="112"/>
    </row>
    <row r="54" spans="1:48" ht="20.25" customHeight="1">
      <c r="C54" s="2043"/>
      <c r="D54" s="2027"/>
      <c r="E54" s="2000" t="s">
        <v>144</v>
      </c>
      <c r="F54" s="2001"/>
      <c r="G54" s="2001"/>
      <c r="H54" s="2001"/>
      <c r="I54" s="2001"/>
      <c r="J54" s="2001"/>
      <c r="K54" s="2002"/>
      <c r="L54" s="2003"/>
      <c r="M54" s="2004"/>
      <c r="N54" s="2004"/>
      <c r="O54" s="2005"/>
      <c r="P54" s="2006"/>
      <c r="Q54" s="2007"/>
      <c r="R54" s="2006"/>
      <c r="S54" s="2007"/>
      <c r="T54" s="2008">
        <f t="shared" si="5"/>
        <v>0</v>
      </c>
      <c r="U54" s="2009"/>
      <c r="V54" s="2009"/>
      <c r="W54" s="2009"/>
      <c r="X54" s="2010"/>
      <c r="Y54" s="2011"/>
      <c r="Z54" s="2012"/>
      <c r="AA54" s="2012"/>
      <c r="AB54" s="2012"/>
      <c r="AC54" s="2012"/>
      <c r="AD54" s="2012"/>
      <c r="AE54" s="2013"/>
      <c r="AF54" s="112"/>
      <c r="AG54" s="112"/>
    </row>
    <row r="55" spans="1:48" ht="20.25" customHeight="1">
      <c r="C55" s="2043"/>
      <c r="D55" s="2027"/>
      <c r="E55" s="2048" t="s">
        <v>66</v>
      </c>
      <c r="F55" s="2049"/>
      <c r="G55" s="2049"/>
      <c r="H55" s="2049"/>
      <c r="I55" s="2049"/>
      <c r="J55" s="2049"/>
      <c r="K55" s="2050"/>
      <c r="L55" s="2003"/>
      <c r="M55" s="2004"/>
      <c r="N55" s="2004"/>
      <c r="O55" s="2005"/>
      <c r="P55" s="2006"/>
      <c r="Q55" s="2007"/>
      <c r="R55" s="2006"/>
      <c r="S55" s="2007"/>
      <c r="T55" s="2008">
        <f t="shared" si="5"/>
        <v>0</v>
      </c>
      <c r="U55" s="2009"/>
      <c r="V55" s="2009"/>
      <c r="W55" s="2009"/>
      <c r="X55" s="2010"/>
      <c r="Y55" s="2011"/>
      <c r="Z55" s="2012"/>
      <c r="AA55" s="2012"/>
      <c r="AB55" s="2012"/>
      <c r="AC55" s="2012"/>
      <c r="AD55" s="2012"/>
      <c r="AE55" s="2013"/>
      <c r="AF55" s="112"/>
      <c r="AG55" s="112"/>
    </row>
    <row r="56" spans="1:48" s="74" customFormat="1" ht="20.25" customHeight="1">
      <c r="B56" s="73"/>
      <c r="C56" s="2043"/>
      <c r="D56" s="2027"/>
      <c r="E56" s="2000" t="s">
        <v>145</v>
      </c>
      <c r="F56" s="2001"/>
      <c r="G56" s="2001"/>
      <c r="H56" s="2001"/>
      <c r="I56" s="2001"/>
      <c r="J56" s="2001"/>
      <c r="K56" s="2002"/>
      <c r="L56" s="2003"/>
      <c r="M56" s="2004"/>
      <c r="N56" s="2004"/>
      <c r="O56" s="2005"/>
      <c r="P56" s="2006"/>
      <c r="Q56" s="2007"/>
      <c r="R56" s="2006"/>
      <c r="S56" s="2007"/>
      <c r="T56" s="2008">
        <f t="shared" si="5"/>
        <v>0</v>
      </c>
      <c r="U56" s="2009"/>
      <c r="V56" s="2009"/>
      <c r="W56" s="2009"/>
      <c r="X56" s="2010"/>
      <c r="Y56" s="2011"/>
      <c r="Z56" s="2012"/>
      <c r="AA56" s="2012"/>
      <c r="AB56" s="2012"/>
      <c r="AC56" s="2012"/>
      <c r="AD56" s="2012"/>
      <c r="AE56" s="2013"/>
      <c r="AF56" s="112"/>
      <c r="AG56" s="112"/>
    </row>
    <row r="57" spans="1:48" s="74" customFormat="1" ht="20.25" customHeight="1">
      <c r="B57" s="73"/>
      <c r="C57" s="2043"/>
      <c r="D57" s="2027"/>
      <c r="E57" s="2000" t="s">
        <v>146</v>
      </c>
      <c r="F57" s="2001"/>
      <c r="G57" s="2001"/>
      <c r="H57" s="2001"/>
      <c r="I57" s="2001"/>
      <c r="J57" s="2001"/>
      <c r="K57" s="2002"/>
      <c r="L57" s="2003"/>
      <c r="M57" s="2004"/>
      <c r="N57" s="2004"/>
      <c r="O57" s="2005"/>
      <c r="P57" s="2006"/>
      <c r="Q57" s="2007"/>
      <c r="R57" s="2006"/>
      <c r="S57" s="2007"/>
      <c r="T57" s="2008">
        <f t="shared" si="5"/>
        <v>0</v>
      </c>
      <c r="U57" s="2009"/>
      <c r="V57" s="2009"/>
      <c r="W57" s="2009"/>
      <c r="X57" s="2010"/>
      <c r="Y57" s="2011"/>
      <c r="Z57" s="2012"/>
      <c r="AA57" s="2012"/>
      <c r="AB57" s="2012"/>
      <c r="AC57" s="2012"/>
      <c r="AD57" s="2012"/>
      <c r="AE57" s="2013"/>
      <c r="AF57" s="112"/>
      <c r="AG57" s="112"/>
    </row>
    <row r="58" spans="1:48" ht="20.25" customHeight="1">
      <c r="C58" s="2043"/>
      <c r="D58" s="2028"/>
      <c r="E58" s="2017" t="s">
        <v>147</v>
      </c>
      <c r="F58" s="2018"/>
      <c r="G58" s="2018"/>
      <c r="H58" s="2018"/>
      <c r="I58" s="2018"/>
      <c r="J58" s="2018"/>
      <c r="K58" s="2019"/>
      <c r="L58" s="1977"/>
      <c r="M58" s="1978"/>
      <c r="N58" s="1978"/>
      <c r="O58" s="1979"/>
      <c r="P58" s="1980"/>
      <c r="Q58" s="1981"/>
      <c r="R58" s="1980"/>
      <c r="S58" s="1981"/>
      <c r="T58" s="1982">
        <f>L58*P58*R58</f>
        <v>0</v>
      </c>
      <c r="U58" s="1983"/>
      <c r="V58" s="1983"/>
      <c r="W58" s="1983"/>
      <c r="X58" s="1983"/>
      <c r="Y58" s="2020"/>
      <c r="Z58" s="2021"/>
      <c r="AA58" s="2021"/>
      <c r="AB58" s="2021"/>
      <c r="AC58" s="2021"/>
      <c r="AD58" s="2021"/>
      <c r="AE58" s="2022"/>
      <c r="AF58" s="112"/>
      <c r="AG58" s="112"/>
    </row>
    <row r="59" spans="1:48" ht="20.25" customHeight="1">
      <c r="C59" s="2043"/>
      <c r="D59" s="2051" t="s">
        <v>148</v>
      </c>
      <c r="E59" s="2029" t="s">
        <v>149</v>
      </c>
      <c r="F59" s="2030"/>
      <c r="G59" s="2030"/>
      <c r="H59" s="2030"/>
      <c r="I59" s="2030"/>
      <c r="J59" s="2030"/>
      <c r="K59" s="2031"/>
      <c r="L59" s="2032"/>
      <c r="M59" s="2033"/>
      <c r="N59" s="2033"/>
      <c r="O59" s="2034"/>
      <c r="P59" s="2035"/>
      <c r="Q59" s="2036"/>
      <c r="R59" s="2035"/>
      <c r="S59" s="2036"/>
      <c r="T59" s="2037">
        <f>L59*P59*R59</f>
        <v>0</v>
      </c>
      <c r="U59" s="2038"/>
      <c r="V59" s="2038"/>
      <c r="W59" s="2038"/>
      <c r="X59" s="2038"/>
      <c r="Y59" s="2014"/>
      <c r="Z59" s="2015"/>
      <c r="AA59" s="2015"/>
      <c r="AB59" s="2015"/>
      <c r="AC59" s="2015"/>
      <c r="AD59" s="2015"/>
      <c r="AE59" s="2016"/>
      <c r="AF59" s="112"/>
      <c r="AG59" s="112"/>
    </row>
    <row r="60" spans="1:48" ht="20.25" customHeight="1">
      <c r="C60" s="2043"/>
      <c r="D60" s="2052"/>
      <c r="E60" s="2000" t="s">
        <v>150</v>
      </c>
      <c r="F60" s="2001"/>
      <c r="G60" s="2001"/>
      <c r="H60" s="2001"/>
      <c r="I60" s="2001"/>
      <c r="J60" s="2001"/>
      <c r="K60" s="2002"/>
      <c r="L60" s="2003"/>
      <c r="M60" s="2004"/>
      <c r="N60" s="2004"/>
      <c r="O60" s="2005"/>
      <c r="P60" s="2006"/>
      <c r="Q60" s="2007"/>
      <c r="R60" s="2006"/>
      <c r="S60" s="2007"/>
      <c r="T60" s="2008">
        <f t="shared" si="5"/>
        <v>0</v>
      </c>
      <c r="U60" s="2009"/>
      <c r="V60" s="2009"/>
      <c r="W60" s="2009"/>
      <c r="X60" s="2010"/>
      <c r="Y60" s="2011"/>
      <c r="Z60" s="2012"/>
      <c r="AA60" s="2012"/>
      <c r="AB60" s="2012"/>
      <c r="AC60" s="2012"/>
      <c r="AD60" s="2012"/>
      <c r="AE60" s="2013"/>
      <c r="AF60" s="112"/>
      <c r="AG60" s="112"/>
    </row>
    <row r="61" spans="1:48" ht="20.25" customHeight="1">
      <c r="C61" s="2043"/>
      <c r="D61" s="2052"/>
      <c r="E61" s="2000" t="s">
        <v>151</v>
      </c>
      <c r="F61" s="2001"/>
      <c r="G61" s="2001"/>
      <c r="H61" s="2001"/>
      <c r="I61" s="2001"/>
      <c r="J61" s="2001"/>
      <c r="K61" s="2002"/>
      <c r="L61" s="2003"/>
      <c r="M61" s="2004"/>
      <c r="N61" s="2004"/>
      <c r="O61" s="2005"/>
      <c r="P61" s="2006"/>
      <c r="Q61" s="2007"/>
      <c r="R61" s="2006"/>
      <c r="S61" s="2007"/>
      <c r="T61" s="2008">
        <f t="shared" si="5"/>
        <v>0</v>
      </c>
      <c r="U61" s="2009"/>
      <c r="V61" s="2009"/>
      <c r="W61" s="2009"/>
      <c r="X61" s="2010"/>
      <c r="Y61" s="2011"/>
      <c r="Z61" s="2012"/>
      <c r="AA61" s="2012"/>
      <c r="AB61" s="2012"/>
      <c r="AC61" s="2012"/>
      <c r="AD61" s="2012"/>
      <c r="AE61" s="2013"/>
      <c r="AF61" s="112"/>
      <c r="AG61" s="112"/>
    </row>
    <row r="62" spans="1:48" ht="20.25" customHeight="1">
      <c r="C62" s="2043"/>
      <c r="D62" s="2052"/>
      <c r="E62" s="2000" t="s">
        <v>152</v>
      </c>
      <c r="F62" s="2001"/>
      <c r="G62" s="2001"/>
      <c r="H62" s="2001"/>
      <c r="I62" s="2001"/>
      <c r="J62" s="2001"/>
      <c r="K62" s="2002"/>
      <c r="L62" s="2003"/>
      <c r="M62" s="2004"/>
      <c r="N62" s="2004"/>
      <c r="O62" s="2005"/>
      <c r="P62" s="2006"/>
      <c r="Q62" s="2007"/>
      <c r="R62" s="2006"/>
      <c r="S62" s="2007"/>
      <c r="T62" s="2008">
        <f t="shared" si="5"/>
        <v>0</v>
      </c>
      <c r="U62" s="2009"/>
      <c r="V62" s="2009"/>
      <c r="W62" s="2009"/>
      <c r="X62" s="2010"/>
      <c r="Y62" s="2011"/>
      <c r="Z62" s="2012"/>
      <c r="AA62" s="2012"/>
      <c r="AB62" s="2012"/>
      <c r="AC62" s="2012"/>
      <c r="AD62" s="2012"/>
      <c r="AE62" s="2013"/>
      <c r="AF62" s="112"/>
      <c r="AG62" s="112"/>
    </row>
    <row r="63" spans="1:48" ht="20.25" customHeight="1">
      <c r="C63" s="2043"/>
      <c r="D63" s="2052"/>
      <c r="E63" s="2000" t="s">
        <v>153</v>
      </c>
      <c r="F63" s="2001"/>
      <c r="G63" s="2001"/>
      <c r="H63" s="2001"/>
      <c r="I63" s="2001"/>
      <c r="J63" s="2001"/>
      <c r="K63" s="2002"/>
      <c r="L63" s="2003"/>
      <c r="M63" s="2004"/>
      <c r="N63" s="2004"/>
      <c r="O63" s="2005"/>
      <c r="P63" s="2006"/>
      <c r="Q63" s="2007"/>
      <c r="R63" s="2006"/>
      <c r="S63" s="2007"/>
      <c r="T63" s="2008">
        <f t="shared" si="5"/>
        <v>0</v>
      </c>
      <c r="U63" s="2009"/>
      <c r="V63" s="2009"/>
      <c r="W63" s="2009"/>
      <c r="X63" s="2010"/>
      <c r="Y63" s="2011"/>
      <c r="Z63" s="2012"/>
      <c r="AA63" s="2012"/>
      <c r="AB63" s="2012"/>
      <c r="AC63" s="2012"/>
      <c r="AD63" s="2012"/>
      <c r="AE63" s="2013"/>
      <c r="AF63" s="112"/>
      <c r="AG63" s="112"/>
    </row>
    <row r="64" spans="1:48" ht="20.25" customHeight="1">
      <c r="C64" s="2043"/>
      <c r="D64" s="2052"/>
      <c r="E64" s="2000" t="s">
        <v>154</v>
      </c>
      <c r="F64" s="2001"/>
      <c r="G64" s="2001"/>
      <c r="H64" s="2001"/>
      <c r="I64" s="2001"/>
      <c r="J64" s="2001"/>
      <c r="K64" s="2002"/>
      <c r="L64" s="2003"/>
      <c r="M64" s="2004"/>
      <c r="N64" s="2004"/>
      <c r="O64" s="2005"/>
      <c r="P64" s="2006"/>
      <c r="Q64" s="2007"/>
      <c r="R64" s="2006"/>
      <c r="S64" s="2007"/>
      <c r="T64" s="2008">
        <f t="shared" si="5"/>
        <v>0</v>
      </c>
      <c r="U64" s="2009"/>
      <c r="V64" s="2009"/>
      <c r="W64" s="2009"/>
      <c r="X64" s="2010"/>
      <c r="Y64" s="2011"/>
      <c r="Z64" s="2012"/>
      <c r="AA64" s="2012"/>
      <c r="AB64" s="2012"/>
      <c r="AC64" s="2012"/>
      <c r="AD64" s="2012"/>
      <c r="AE64" s="2013"/>
      <c r="AF64" s="112"/>
      <c r="AG64" s="112"/>
    </row>
    <row r="65" spans="1:47" ht="20.25" customHeight="1">
      <c r="C65" s="2043"/>
      <c r="D65" s="2052"/>
      <c r="E65" s="2000" t="s">
        <v>155</v>
      </c>
      <c r="F65" s="2001"/>
      <c r="G65" s="2001"/>
      <c r="H65" s="2001"/>
      <c r="I65" s="2001"/>
      <c r="J65" s="2001"/>
      <c r="K65" s="2002"/>
      <c r="L65" s="2003"/>
      <c r="M65" s="2004"/>
      <c r="N65" s="2004"/>
      <c r="O65" s="2005"/>
      <c r="P65" s="2006"/>
      <c r="Q65" s="2007"/>
      <c r="R65" s="2006"/>
      <c r="S65" s="2007"/>
      <c r="T65" s="2008">
        <f>L65*P65*R65</f>
        <v>0</v>
      </c>
      <c r="U65" s="2009"/>
      <c r="V65" s="2009"/>
      <c r="W65" s="2009"/>
      <c r="X65" s="2010"/>
      <c r="Y65" s="2011"/>
      <c r="Z65" s="2012"/>
      <c r="AA65" s="2012"/>
      <c r="AB65" s="2012"/>
      <c r="AC65" s="2012"/>
      <c r="AD65" s="2012"/>
      <c r="AE65" s="2013"/>
      <c r="AF65" s="112"/>
      <c r="AG65" s="112"/>
    </row>
    <row r="66" spans="1:47" ht="20.25" customHeight="1" thickBot="1">
      <c r="C66" s="2043"/>
      <c r="D66" s="2053"/>
      <c r="E66" s="1974" t="s">
        <v>156</v>
      </c>
      <c r="F66" s="1975"/>
      <c r="G66" s="1975"/>
      <c r="H66" s="1975"/>
      <c r="I66" s="1975"/>
      <c r="J66" s="1975"/>
      <c r="K66" s="1976"/>
      <c r="L66" s="1977"/>
      <c r="M66" s="1978"/>
      <c r="N66" s="1978"/>
      <c r="O66" s="1979"/>
      <c r="P66" s="1980"/>
      <c r="Q66" s="1981"/>
      <c r="R66" s="1980"/>
      <c r="S66" s="1981"/>
      <c r="T66" s="1982">
        <f>L66*P66*R66</f>
        <v>0</v>
      </c>
      <c r="U66" s="1983"/>
      <c r="V66" s="1983"/>
      <c r="W66" s="1983"/>
      <c r="X66" s="1983"/>
      <c r="Y66" s="1984"/>
      <c r="Z66" s="1985"/>
      <c r="AA66" s="1985"/>
      <c r="AB66" s="1985"/>
      <c r="AC66" s="1985"/>
      <c r="AD66" s="1985"/>
      <c r="AE66" s="1986"/>
      <c r="AF66" s="112"/>
      <c r="AG66" s="112"/>
    </row>
    <row r="67" spans="1:47" ht="20.25" customHeight="1" thickTop="1">
      <c r="C67" s="2044"/>
      <c r="D67" s="1991" t="s">
        <v>18</v>
      </c>
      <c r="E67" s="1992"/>
      <c r="F67" s="1992"/>
      <c r="G67" s="1992"/>
      <c r="H67" s="1992"/>
      <c r="I67" s="1992"/>
      <c r="J67" s="1992"/>
      <c r="K67" s="1993"/>
      <c r="L67" s="1994"/>
      <c r="M67" s="1995"/>
      <c r="N67" s="1995"/>
      <c r="O67" s="1996"/>
      <c r="P67" s="1994"/>
      <c r="Q67" s="1996"/>
      <c r="R67" s="1994"/>
      <c r="S67" s="1996"/>
      <c r="T67" s="1997">
        <f>SUM(T52:X66)</f>
        <v>0</v>
      </c>
      <c r="U67" s="1998"/>
      <c r="V67" s="1998"/>
      <c r="W67" s="1998"/>
      <c r="X67" s="1999"/>
      <c r="Y67" s="1971"/>
      <c r="Z67" s="1972"/>
      <c r="AA67" s="1972"/>
      <c r="AB67" s="1972"/>
      <c r="AC67" s="1972"/>
      <c r="AD67" s="1972"/>
      <c r="AE67" s="1973"/>
      <c r="AF67" s="113"/>
      <c r="AG67" s="113"/>
    </row>
    <row r="68" spans="1:47" ht="22.5" customHeight="1" thickBot="1">
      <c r="B68" s="114"/>
      <c r="C68" s="2309"/>
      <c r="D68" s="2309"/>
      <c r="E68" s="2309"/>
      <c r="F68" s="2309"/>
      <c r="G68" s="2309"/>
      <c r="H68" s="2309"/>
      <c r="I68" s="2309"/>
      <c r="J68" s="2309"/>
      <c r="K68" s="2309"/>
      <c r="L68" s="2309"/>
      <c r="M68" s="2309"/>
      <c r="N68" s="2309"/>
      <c r="O68" s="2309"/>
      <c r="P68" s="2309"/>
      <c r="Q68" s="2309"/>
      <c r="R68" s="2309"/>
      <c r="S68" s="2309"/>
      <c r="T68" s="2309"/>
      <c r="U68" s="2309"/>
      <c r="V68" s="2309"/>
      <c r="W68" s="2309"/>
      <c r="X68" s="2309"/>
      <c r="Y68" s="2309"/>
      <c r="Z68" s="2309"/>
      <c r="AA68" s="2309"/>
      <c r="AB68" s="2309"/>
      <c r="AC68" s="2309"/>
      <c r="AD68" s="2309"/>
      <c r="AN68" s="114"/>
      <c r="AO68" s="115"/>
      <c r="AP68" s="115"/>
      <c r="AQ68" s="115"/>
      <c r="AR68" s="115"/>
      <c r="AS68" s="115"/>
      <c r="AT68" s="115"/>
      <c r="AU68" s="115"/>
    </row>
    <row r="69" spans="1:47" ht="27" customHeight="1" thickTop="1" thickBot="1">
      <c r="D69" s="1987" t="s">
        <v>157</v>
      </c>
      <c r="E69" s="1987"/>
      <c r="F69" s="1987"/>
      <c r="G69" s="1987"/>
      <c r="H69" s="1987"/>
      <c r="I69" s="1987"/>
      <c r="J69" s="1987"/>
      <c r="K69" s="1987"/>
      <c r="L69" s="134"/>
      <c r="M69" s="134"/>
      <c r="N69" s="134"/>
      <c r="O69" s="135"/>
      <c r="P69" s="134"/>
      <c r="Q69" s="134"/>
      <c r="R69" s="81"/>
      <c r="S69" s="81"/>
      <c r="T69" s="1988">
        <f>T47-T67</f>
        <v>0</v>
      </c>
      <c r="U69" s="1989"/>
      <c r="V69" s="1989"/>
      <c r="W69" s="1989"/>
      <c r="X69" s="1990"/>
      <c r="Y69" s="118"/>
      <c r="Z69" s="118"/>
      <c r="AA69" s="118"/>
      <c r="AB69" s="118"/>
      <c r="AC69" s="118"/>
      <c r="AD69" s="118"/>
      <c r="AG69" s="416"/>
    </row>
    <row r="70" spans="1:47" ht="20.25" customHeight="1" thickTop="1">
      <c r="A70" s="83"/>
      <c r="B70" s="96" t="s">
        <v>67</v>
      </c>
      <c r="C70" s="159" t="s">
        <v>91</v>
      </c>
      <c r="D70" s="74"/>
      <c r="E70" s="74"/>
      <c r="F70" s="74"/>
      <c r="G70" s="74"/>
      <c r="H70" s="74"/>
      <c r="I70" s="74"/>
      <c r="J70" s="74"/>
      <c r="K70" s="74"/>
      <c r="L70" s="74"/>
      <c r="M70" s="74"/>
      <c r="N70" s="74"/>
      <c r="O70" s="74"/>
      <c r="P70" s="105"/>
      <c r="Q70" s="105"/>
      <c r="R70" s="105"/>
      <c r="S70" s="105"/>
      <c r="T70" s="105"/>
      <c r="U70" s="105"/>
      <c r="V70" s="105"/>
      <c r="W70" s="609"/>
      <c r="X70" s="74"/>
      <c r="Y70" s="74"/>
      <c r="Z70" s="74"/>
      <c r="AA70" s="74"/>
      <c r="AB70" s="74"/>
      <c r="AC70" s="74"/>
      <c r="AD70" s="74"/>
      <c r="AE70" s="83"/>
      <c r="AF70" s="83"/>
      <c r="AG70" s="83" t="s">
        <v>680</v>
      </c>
      <c r="AH70" s="83"/>
      <c r="AI70" s="83"/>
      <c r="AJ70" s="83"/>
      <c r="AK70" s="83"/>
      <c r="AL70" s="83"/>
      <c r="AM70" s="83"/>
      <c r="AN70" s="83"/>
    </row>
    <row r="71" spans="1:47" s="83" customFormat="1" ht="24" customHeight="1">
      <c r="B71" s="73"/>
      <c r="C71" s="2351" t="s">
        <v>124</v>
      </c>
      <c r="D71" s="2024" t="s">
        <v>125</v>
      </c>
      <c r="E71" s="2024"/>
      <c r="F71" s="2024"/>
      <c r="G71" s="2024"/>
      <c r="H71" s="2024"/>
      <c r="I71" s="2024"/>
      <c r="J71" s="2024"/>
      <c r="K71" s="2025"/>
      <c r="L71" s="2045" t="s">
        <v>126</v>
      </c>
      <c r="M71" s="2046"/>
      <c r="N71" s="2046"/>
      <c r="O71" s="2047"/>
      <c r="P71" s="2023" t="s">
        <v>356</v>
      </c>
      <c r="Q71" s="2025"/>
      <c r="R71" s="2310" t="s">
        <v>357</v>
      </c>
      <c r="S71" s="2311"/>
      <c r="T71" s="2023" t="s">
        <v>87</v>
      </c>
      <c r="U71" s="2024"/>
      <c r="V71" s="2024"/>
      <c r="W71" s="2024"/>
      <c r="X71" s="2024"/>
      <c r="Y71" s="2023" t="s">
        <v>65</v>
      </c>
      <c r="Z71" s="2024"/>
      <c r="AA71" s="2024"/>
      <c r="AB71" s="2024"/>
      <c r="AC71" s="2024"/>
      <c r="AD71" s="2024"/>
      <c r="AE71" s="2025"/>
      <c r="AF71" s="110"/>
      <c r="AG71" s="97" t="s">
        <v>232</v>
      </c>
      <c r="AH71" s="98" t="s">
        <v>88</v>
      </c>
      <c r="AI71" s="98" t="s">
        <v>608</v>
      </c>
      <c r="AJ71" s="99" t="s">
        <v>126</v>
      </c>
    </row>
    <row r="72" spans="1:47" s="83" customFormat="1" ht="20.25" customHeight="1">
      <c r="B72" s="73"/>
      <c r="C72" s="2352"/>
      <c r="D72" s="2341" t="s">
        <v>234</v>
      </c>
      <c r="E72" s="2048" t="s">
        <v>89</v>
      </c>
      <c r="F72" s="2049"/>
      <c r="G72" s="2049"/>
      <c r="H72" s="2049"/>
      <c r="I72" s="2049"/>
      <c r="J72" s="2049"/>
      <c r="K72" s="2050"/>
      <c r="L72" s="1977"/>
      <c r="M72" s="1978"/>
      <c r="N72" s="1978"/>
      <c r="O72" s="1979"/>
      <c r="P72" s="2246">
        <f t="shared" ref="P72:P77" si="6">+L21</f>
        <v>0</v>
      </c>
      <c r="Q72" s="2247"/>
      <c r="R72" s="2246">
        <v>30</v>
      </c>
      <c r="S72" s="2247"/>
      <c r="T72" s="2008">
        <f t="shared" ref="T72:T81" si="7">L72*P72*R72</f>
        <v>0</v>
      </c>
      <c r="U72" s="2009"/>
      <c r="V72" s="2009"/>
      <c r="W72" s="2009"/>
      <c r="X72" s="2010"/>
      <c r="Y72" s="2077"/>
      <c r="Z72" s="2078"/>
      <c r="AA72" s="2078"/>
      <c r="AB72" s="2078"/>
      <c r="AC72" s="2078"/>
      <c r="AD72" s="2078"/>
      <c r="AE72" s="2079"/>
      <c r="AF72" s="103"/>
      <c r="AG72" s="584">
        <f t="shared" ref="AG72:AG77" si="8">AG30</f>
        <v>749</v>
      </c>
      <c r="AH72" s="100" t="s">
        <v>88</v>
      </c>
      <c r="AI72" s="101" t="s">
        <v>329</v>
      </c>
      <c r="AJ72" s="587">
        <f t="shared" ref="AJ72:AJ77" si="9">ROUNDDOWN(AG72*AI72,0)</f>
        <v>8029</v>
      </c>
    </row>
    <row r="73" spans="1:47" s="74" customFormat="1" ht="20.25" customHeight="1">
      <c r="B73" s="73"/>
      <c r="C73" s="2352"/>
      <c r="D73" s="2341"/>
      <c r="E73" s="2048" t="s">
        <v>131</v>
      </c>
      <c r="F73" s="2049"/>
      <c r="G73" s="2049"/>
      <c r="H73" s="2049"/>
      <c r="I73" s="2049"/>
      <c r="J73" s="2049"/>
      <c r="K73" s="2050"/>
      <c r="L73" s="1977"/>
      <c r="M73" s="1978"/>
      <c r="N73" s="1978"/>
      <c r="O73" s="1979"/>
      <c r="P73" s="2246">
        <f t="shared" si="6"/>
        <v>0</v>
      </c>
      <c r="Q73" s="2247"/>
      <c r="R73" s="2246">
        <v>30</v>
      </c>
      <c r="S73" s="2247"/>
      <c r="T73" s="2008">
        <f t="shared" si="7"/>
        <v>0</v>
      </c>
      <c r="U73" s="2009"/>
      <c r="V73" s="2009"/>
      <c r="W73" s="2009"/>
      <c r="X73" s="2010"/>
      <c r="Y73" s="2077"/>
      <c r="Z73" s="2078"/>
      <c r="AA73" s="2078"/>
      <c r="AB73" s="2078"/>
      <c r="AC73" s="2078"/>
      <c r="AD73" s="2078"/>
      <c r="AE73" s="2079"/>
      <c r="AF73" s="103"/>
      <c r="AG73" s="584">
        <f t="shared" si="8"/>
        <v>753</v>
      </c>
      <c r="AH73" s="100" t="s">
        <v>88</v>
      </c>
      <c r="AI73" s="101" t="s">
        <v>329</v>
      </c>
      <c r="AJ73" s="587">
        <f t="shared" si="9"/>
        <v>8072</v>
      </c>
    </row>
    <row r="74" spans="1:47" s="74" customFormat="1" ht="20.25" customHeight="1">
      <c r="B74" s="73"/>
      <c r="C74" s="2352"/>
      <c r="D74" s="2341"/>
      <c r="E74" s="2048" t="s">
        <v>132</v>
      </c>
      <c r="F74" s="2049"/>
      <c r="G74" s="2049"/>
      <c r="H74" s="2049"/>
      <c r="I74" s="2049"/>
      <c r="J74" s="2049"/>
      <c r="K74" s="2050"/>
      <c r="L74" s="1977"/>
      <c r="M74" s="1978"/>
      <c r="N74" s="1978"/>
      <c r="O74" s="1979"/>
      <c r="P74" s="2246">
        <f t="shared" si="6"/>
        <v>0</v>
      </c>
      <c r="Q74" s="2247"/>
      <c r="R74" s="2246">
        <v>30</v>
      </c>
      <c r="S74" s="2247"/>
      <c r="T74" s="2008">
        <f t="shared" si="7"/>
        <v>0</v>
      </c>
      <c r="U74" s="2009"/>
      <c r="V74" s="2009"/>
      <c r="W74" s="2009"/>
      <c r="X74" s="2010"/>
      <c r="Y74" s="2077"/>
      <c r="Z74" s="2078"/>
      <c r="AA74" s="2078"/>
      <c r="AB74" s="2078"/>
      <c r="AC74" s="2078"/>
      <c r="AD74" s="2078"/>
      <c r="AE74" s="2079"/>
      <c r="AF74" s="103"/>
      <c r="AG74" s="584">
        <f t="shared" si="8"/>
        <v>788</v>
      </c>
      <c r="AH74" s="100" t="s">
        <v>88</v>
      </c>
      <c r="AI74" s="101" t="s">
        <v>329</v>
      </c>
      <c r="AJ74" s="587">
        <f t="shared" si="9"/>
        <v>8447</v>
      </c>
    </row>
    <row r="75" spans="1:47" s="74" customFormat="1" ht="20.25" customHeight="1">
      <c r="B75" s="73"/>
      <c r="C75" s="2352"/>
      <c r="D75" s="2341"/>
      <c r="E75" s="2048" t="s">
        <v>133</v>
      </c>
      <c r="F75" s="2049"/>
      <c r="G75" s="2049"/>
      <c r="H75" s="2049"/>
      <c r="I75" s="2049"/>
      <c r="J75" s="2049"/>
      <c r="K75" s="2050"/>
      <c r="L75" s="1977"/>
      <c r="M75" s="1978"/>
      <c r="N75" s="1978"/>
      <c r="O75" s="1979"/>
      <c r="P75" s="2246">
        <f t="shared" si="6"/>
        <v>0</v>
      </c>
      <c r="Q75" s="2247"/>
      <c r="R75" s="2246">
        <v>30</v>
      </c>
      <c r="S75" s="2247"/>
      <c r="T75" s="2008">
        <f t="shared" si="7"/>
        <v>0</v>
      </c>
      <c r="U75" s="2009"/>
      <c r="V75" s="2009"/>
      <c r="W75" s="2009"/>
      <c r="X75" s="2010"/>
      <c r="Y75" s="2077"/>
      <c r="Z75" s="2078"/>
      <c r="AA75" s="2078"/>
      <c r="AB75" s="2078"/>
      <c r="AC75" s="2078"/>
      <c r="AD75" s="2078"/>
      <c r="AE75" s="2079"/>
      <c r="AF75" s="103"/>
      <c r="AG75" s="584">
        <f t="shared" si="8"/>
        <v>812</v>
      </c>
      <c r="AH75" s="100" t="s">
        <v>88</v>
      </c>
      <c r="AI75" s="101" t="s">
        <v>329</v>
      </c>
      <c r="AJ75" s="587">
        <f t="shared" si="9"/>
        <v>8704</v>
      </c>
    </row>
    <row r="76" spans="1:47" s="74" customFormat="1" ht="20.25" customHeight="1">
      <c r="B76" s="73"/>
      <c r="C76" s="2352"/>
      <c r="D76" s="2341"/>
      <c r="E76" s="2048" t="s">
        <v>134</v>
      </c>
      <c r="F76" s="2049"/>
      <c r="G76" s="2049"/>
      <c r="H76" s="2049"/>
      <c r="I76" s="2049"/>
      <c r="J76" s="2049"/>
      <c r="K76" s="2050"/>
      <c r="L76" s="1977"/>
      <c r="M76" s="1978"/>
      <c r="N76" s="1978"/>
      <c r="O76" s="1979"/>
      <c r="P76" s="2246">
        <f t="shared" si="6"/>
        <v>0</v>
      </c>
      <c r="Q76" s="2247"/>
      <c r="R76" s="2246">
        <v>30</v>
      </c>
      <c r="S76" s="2247"/>
      <c r="T76" s="2008">
        <f t="shared" si="7"/>
        <v>0</v>
      </c>
      <c r="U76" s="2009"/>
      <c r="V76" s="2009"/>
      <c r="W76" s="2009"/>
      <c r="X76" s="2010"/>
      <c r="Y76" s="2077"/>
      <c r="Z76" s="2078"/>
      <c r="AA76" s="2078"/>
      <c r="AB76" s="2078"/>
      <c r="AC76" s="2078"/>
      <c r="AD76" s="2078"/>
      <c r="AE76" s="2079"/>
      <c r="AF76" s="103"/>
      <c r="AG76" s="584">
        <f t="shared" si="8"/>
        <v>828</v>
      </c>
      <c r="AH76" s="100" t="s">
        <v>88</v>
      </c>
      <c r="AI76" s="101" t="s">
        <v>329</v>
      </c>
      <c r="AJ76" s="587">
        <f t="shared" si="9"/>
        <v>8876</v>
      </c>
    </row>
    <row r="77" spans="1:47" s="74" customFormat="1" ht="20.25" customHeight="1">
      <c r="B77" s="73"/>
      <c r="C77" s="2352"/>
      <c r="D77" s="2341"/>
      <c r="E77" s="2048" t="s">
        <v>135</v>
      </c>
      <c r="F77" s="2049"/>
      <c r="G77" s="2049"/>
      <c r="H77" s="2049"/>
      <c r="I77" s="2049"/>
      <c r="J77" s="2049"/>
      <c r="K77" s="2050"/>
      <c r="L77" s="1977"/>
      <c r="M77" s="1978"/>
      <c r="N77" s="1978"/>
      <c r="O77" s="1979"/>
      <c r="P77" s="2246">
        <f t="shared" si="6"/>
        <v>0</v>
      </c>
      <c r="Q77" s="2247"/>
      <c r="R77" s="2246">
        <v>30</v>
      </c>
      <c r="S77" s="2247"/>
      <c r="T77" s="2008">
        <f t="shared" si="7"/>
        <v>0</v>
      </c>
      <c r="U77" s="2009"/>
      <c r="V77" s="2009"/>
      <c r="W77" s="2009"/>
      <c r="X77" s="2010"/>
      <c r="Y77" s="2077"/>
      <c r="Z77" s="2078"/>
      <c r="AA77" s="2078"/>
      <c r="AB77" s="2078"/>
      <c r="AC77" s="2078"/>
      <c r="AD77" s="2078"/>
      <c r="AE77" s="2079"/>
      <c r="AF77" s="103"/>
      <c r="AG77" s="585">
        <f t="shared" si="8"/>
        <v>845</v>
      </c>
      <c r="AH77" s="102" t="s">
        <v>88</v>
      </c>
      <c r="AI77" s="142" t="s">
        <v>329</v>
      </c>
      <c r="AJ77" s="588">
        <f t="shared" si="9"/>
        <v>9058</v>
      </c>
    </row>
    <row r="78" spans="1:47" ht="20.25" customHeight="1">
      <c r="C78" s="2352"/>
      <c r="D78" s="2341"/>
      <c r="E78" s="2090"/>
      <c r="F78" s="2091"/>
      <c r="G78" s="2091"/>
      <c r="H78" s="2091"/>
      <c r="I78" s="2049" t="s">
        <v>358</v>
      </c>
      <c r="J78" s="2049"/>
      <c r="K78" s="2050"/>
      <c r="L78" s="1977"/>
      <c r="M78" s="1978"/>
      <c r="N78" s="1978"/>
      <c r="O78" s="1979"/>
      <c r="P78" s="2248"/>
      <c r="Q78" s="2249"/>
      <c r="R78" s="2248"/>
      <c r="S78" s="2249"/>
      <c r="T78" s="2008">
        <f t="shared" si="7"/>
        <v>0</v>
      </c>
      <c r="U78" s="2009"/>
      <c r="V78" s="2009"/>
      <c r="W78" s="2009"/>
      <c r="X78" s="2010"/>
      <c r="Y78" s="2077"/>
      <c r="Z78" s="2078"/>
      <c r="AA78" s="2078"/>
      <c r="AB78" s="2078"/>
      <c r="AC78" s="2078"/>
      <c r="AD78" s="2078"/>
      <c r="AE78" s="2079"/>
      <c r="AF78" s="103"/>
      <c r="AG78" s="103"/>
    </row>
    <row r="79" spans="1:47" ht="20.25" customHeight="1">
      <c r="C79" s="2352"/>
      <c r="D79" s="314"/>
      <c r="E79" s="2090"/>
      <c r="F79" s="2091"/>
      <c r="G79" s="2091"/>
      <c r="H79" s="2091"/>
      <c r="I79" s="2049" t="s">
        <v>358</v>
      </c>
      <c r="J79" s="2049"/>
      <c r="K79" s="2050"/>
      <c r="L79" s="1977"/>
      <c r="M79" s="1978"/>
      <c r="N79" s="1978"/>
      <c r="O79" s="1979"/>
      <c r="P79" s="2248"/>
      <c r="Q79" s="2249"/>
      <c r="R79" s="2248"/>
      <c r="S79" s="2249"/>
      <c r="T79" s="2008">
        <f t="shared" si="7"/>
        <v>0</v>
      </c>
      <c r="U79" s="2009"/>
      <c r="V79" s="2009"/>
      <c r="W79" s="2009"/>
      <c r="X79" s="2010"/>
      <c r="Y79" s="2077"/>
      <c r="Z79" s="2078"/>
      <c r="AA79" s="2078"/>
      <c r="AB79" s="2078"/>
      <c r="AC79" s="2078"/>
      <c r="AD79" s="2078"/>
      <c r="AE79" s="2079"/>
      <c r="AF79" s="103"/>
      <c r="AG79" s="103"/>
    </row>
    <row r="80" spans="1:47" ht="20.25" customHeight="1">
      <c r="C80" s="2352"/>
      <c r="D80" s="314"/>
      <c r="E80" s="2090"/>
      <c r="F80" s="2091"/>
      <c r="G80" s="2091"/>
      <c r="H80" s="2091"/>
      <c r="I80" s="2049" t="s">
        <v>358</v>
      </c>
      <c r="J80" s="2049"/>
      <c r="K80" s="2050"/>
      <c r="L80" s="1977"/>
      <c r="M80" s="1978"/>
      <c r="N80" s="1978"/>
      <c r="O80" s="1979"/>
      <c r="P80" s="2248"/>
      <c r="Q80" s="2249"/>
      <c r="R80" s="2248"/>
      <c r="S80" s="2249"/>
      <c r="T80" s="2008">
        <f t="shared" si="7"/>
        <v>0</v>
      </c>
      <c r="U80" s="2009"/>
      <c r="V80" s="2009"/>
      <c r="W80" s="2009"/>
      <c r="X80" s="2010"/>
      <c r="Y80" s="2077"/>
      <c r="Z80" s="2078"/>
      <c r="AA80" s="2078"/>
      <c r="AB80" s="2078"/>
      <c r="AC80" s="2078"/>
      <c r="AD80" s="2078"/>
      <c r="AE80" s="2079"/>
      <c r="AF80" s="103"/>
      <c r="AG80" s="103"/>
    </row>
    <row r="81" spans="1:48" ht="20.25" customHeight="1">
      <c r="C81" s="2352"/>
      <c r="D81" s="2094" t="s">
        <v>136</v>
      </c>
      <c r="E81" s="2108" t="s">
        <v>137</v>
      </c>
      <c r="F81" s="2108"/>
      <c r="G81" s="2108"/>
      <c r="H81" s="2108"/>
      <c r="I81" s="2108"/>
      <c r="J81" s="2108"/>
      <c r="K81" s="2109"/>
      <c r="L81" s="2032"/>
      <c r="M81" s="2033"/>
      <c r="N81" s="2033"/>
      <c r="O81" s="2034"/>
      <c r="P81" s="2324">
        <f t="shared" ref="P81:P88" si="10">+$L$20</f>
        <v>0</v>
      </c>
      <c r="Q81" s="2325"/>
      <c r="R81" s="2305">
        <v>30</v>
      </c>
      <c r="S81" s="2306"/>
      <c r="T81" s="2037">
        <f t="shared" si="7"/>
        <v>0</v>
      </c>
      <c r="U81" s="2038"/>
      <c r="V81" s="2038"/>
      <c r="W81" s="2038"/>
      <c r="X81" s="2038"/>
      <c r="Y81" s="2087"/>
      <c r="Z81" s="2088"/>
      <c r="AA81" s="2088"/>
      <c r="AB81" s="2088"/>
      <c r="AC81" s="2088"/>
      <c r="AD81" s="2088"/>
      <c r="AE81" s="2089"/>
      <c r="AF81" s="103"/>
      <c r="AG81" s="103"/>
    </row>
    <row r="82" spans="1:48" ht="20.25" customHeight="1">
      <c r="C82" s="2352"/>
      <c r="D82" s="2095"/>
      <c r="E82" s="2083" t="s">
        <v>138</v>
      </c>
      <c r="F82" s="2083"/>
      <c r="G82" s="2083"/>
      <c r="H82" s="2083"/>
      <c r="I82" s="2083"/>
      <c r="J82" s="2083"/>
      <c r="K82" s="2084"/>
      <c r="L82" s="2003"/>
      <c r="M82" s="2004"/>
      <c r="N82" s="2004"/>
      <c r="O82" s="2005"/>
      <c r="P82" s="2246">
        <f t="shared" si="10"/>
        <v>0</v>
      </c>
      <c r="Q82" s="2247"/>
      <c r="R82" s="2246">
        <v>30</v>
      </c>
      <c r="S82" s="2247"/>
      <c r="T82" s="2008">
        <f t="shared" ref="T82:T88" si="11">L82*P82*R82</f>
        <v>0</v>
      </c>
      <c r="U82" s="2009"/>
      <c r="V82" s="2009"/>
      <c r="W82" s="2009"/>
      <c r="X82" s="2010"/>
      <c r="Y82" s="2077"/>
      <c r="Z82" s="2078"/>
      <c r="AA82" s="2078"/>
      <c r="AB82" s="2078"/>
      <c r="AC82" s="2078"/>
      <c r="AD82" s="2078"/>
      <c r="AE82" s="2079"/>
      <c r="AF82" s="103"/>
      <c r="AG82" s="103"/>
    </row>
    <row r="83" spans="1:48" ht="20.25" customHeight="1">
      <c r="C83" s="2352"/>
      <c r="D83" s="2095"/>
      <c r="E83" s="2083" t="s">
        <v>139</v>
      </c>
      <c r="F83" s="2083"/>
      <c r="G83" s="2083"/>
      <c r="H83" s="2083"/>
      <c r="I83" s="2083"/>
      <c r="J83" s="2083"/>
      <c r="K83" s="2084"/>
      <c r="L83" s="2003"/>
      <c r="M83" s="2004"/>
      <c r="N83" s="2004"/>
      <c r="O83" s="2005"/>
      <c r="P83" s="2246">
        <f t="shared" si="10"/>
        <v>0</v>
      </c>
      <c r="Q83" s="2247"/>
      <c r="R83" s="2246">
        <v>30</v>
      </c>
      <c r="S83" s="2247"/>
      <c r="T83" s="2008">
        <f t="shared" si="11"/>
        <v>0</v>
      </c>
      <c r="U83" s="2009"/>
      <c r="V83" s="2009"/>
      <c r="W83" s="2009"/>
      <c r="X83" s="2010"/>
      <c r="Y83" s="2077"/>
      <c r="Z83" s="2078"/>
      <c r="AA83" s="2078"/>
      <c r="AB83" s="2078"/>
      <c r="AC83" s="2078"/>
      <c r="AD83" s="2078"/>
      <c r="AE83" s="2079"/>
      <c r="AF83" s="103"/>
      <c r="AG83" s="103"/>
    </row>
    <row r="84" spans="1:48" ht="20.25" customHeight="1">
      <c r="C84" s="2352"/>
      <c r="D84" s="2095"/>
      <c r="E84" s="2083" t="s">
        <v>90</v>
      </c>
      <c r="F84" s="2083"/>
      <c r="G84" s="2083"/>
      <c r="H84" s="2083"/>
      <c r="I84" s="2083"/>
      <c r="J84" s="2083"/>
      <c r="K84" s="2084"/>
      <c r="L84" s="2003"/>
      <c r="M84" s="2004"/>
      <c r="N84" s="2004"/>
      <c r="O84" s="2005"/>
      <c r="P84" s="2246">
        <f t="shared" si="10"/>
        <v>0</v>
      </c>
      <c r="Q84" s="2247"/>
      <c r="R84" s="2246">
        <v>30</v>
      </c>
      <c r="S84" s="2247"/>
      <c r="T84" s="2008">
        <f t="shared" si="11"/>
        <v>0</v>
      </c>
      <c r="U84" s="2009"/>
      <c r="V84" s="2009"/>
      <c r="W84" s="2009"/>
      <c r="X84" s="2010"/>
      <c r="Y84" s="2077"/>
      <c r="Z84" s="2078"/>
      <c r="AA84" s="2078"/>
      <c r="AB84" s="2078"/>
      <c r="AC84" s="2078"/>
      <c r="AD84" s="2078"/>
      <c r="AE84" s="2079"/>
      <c r="AF84" s="103"/>
      <c r="AG84" s="103"/>
    </row>
    <row r="85" spans="1:48" ht="20.25" customHeight="1">
      <c r="C85" s="2352"/>
      <c r="D85" s="2095"/>
      <c r="E85" s="2073" t="s">
        <v>235</v>
      </c>
      <c r="F85" s="2073"/>
      <c r="G85" s="2073"/>
      <c r="H85" s="2073"/>
      <c r="I85" s="2073"/>
      <c r="J85" s="2073"/>
      <c r="K85" s="2074"/>
      <c r="L85" s="2003"/>
      <c r="M85" s="2004"/>
      <c r="N85" s="2004"/>
      <c r="O85" s="2005"/>
      <c r="P85" s="2246">
        <f t="shared" si="10"/>
        <v>0</v>
      </c>
      <c r="Q85" s="2247"/>
      <c r="R85" s="2246">
        <v>1</v>
      </c>
      <c r="S85" s="2247"/>
      <c r="T85" s="2008">
        <f t="shared" si="11"/>
        <v>0</v>
      </c>
      <c r="U85" s="2009"/>
      <c r="V85" s="2009"/>
      <c r="W85" s="2009"/>
      <c r="X85" s="2010"/>
      <c r="Y85" s="2077"/>
      <c r="Z85" s="2078"/>
      <c r="AA85" s="2078"/>
      <c r="AB85" s="2078"/>
      <c r="AC85" s="2078"/>
      <c r="AD85" s="2078"/>
      <c r="AE85" s="2079"/>
      <c r="AF85" s="103"/>
      <c r="AG85" s="103"/>
    </row>
    <row r="86" spans="1:48" ht="20.25" customHeight="1">
      <c r="C86" s="2352"/>
      <c r="D86" s="2095"/>
      <c r="E86" s="2073" t="s">
        <v>669</v>
      </c>
      <c r="F86" s="2073"/>
      <c r="G86" s="2073"/>
      <c r="H86" s="2073"/>
      <c r="I86" s="2073"/>
      <c r="J86" s="2073"/>
      <c r="K86" s="2074"/>
      <c r="L86" s="2003"/>
      <c r="M86" s="2004"/>
      <c r="N86" s="2004"/>
      <c r="O86" s="2005"/>
      <c r="P86" s="2246">
        <f t="shared" si="10"/>
        <v>0</v>
      </c>
      <c r="Q86" s="2247"/>
      <c r="R86" s="2246">
        <v>1</v>
      </c>
      <c r="S86" s="2247"/>
      <c r="T86" s="2008">
        <f>L86*P86*R86</f>
        <v>0</v>
      </c>
      <c r="U86" s="2009"/>
      <c r="V86" s="2009"/>
      <c r="W86" s="2009"/>
      <c r="X86" s="2010"/>
      <c r="Y86" s="2077"/>
      <c r="Z86" s="2078"/>
      <c r="AA86" s="2078"/>
      <c r="AB86" s="2078"/>
      <c r="AC86" s="2078"/>
      <c r="AD86" s="2078"/>
      <c r="AE86" s="2079"/>
      <c r="AF86" s="103"/>
      <c r="AG86" s="103"/>
    </row>
    <row r="87" spans="1:48" ht="20.25" customHeight="1">
      <c r="C87" s="2352"/>
      <c r="D87" s="2095"/>
      <c r="E87" s="2073" t="s">
        <v>150</v>
      </c>
      <c r="F87" s="2073"/>
      <c r="G87" s="2073"/>
      <c r="H87" s="2073"/>
      <c r="I87" s="2073"/>
      <c r="J87" s="2073"/>
      <c r="K87" s="2074"/>
      <c r="L87" s="2003"/>
      <c r="M87" s="2004"/>
      <c r="N87" s="2004"/>
      <c r="O87" s="2005"/>
      <c r="P87" s="2246">
        <f t="shared" si="10"/>
        <v>0</v>
      </c>
      <c r="Q87" s="2247"/>
      <c r="R87" s="2246">
        <v>1</v>
      </c>
      <c r="S87" s="2247"/>
      <c r="T87" s="2008">
        <f t="shared" si="11"/>
        <v>0</v>
      </c>
      <c r="U87" s="2009"/>
      <c r="V87" s="2009"/>
      <c r="W87" s="2009"/>
      <c r="X87" s="2010"/>
      <c r="Y87" s="2077"/>
      <c r="Z87" s="2078"/>
      <c r="AA87" s="2078"/>
      <c r="AB87" s="2078"/>
      <c r="AC87" s="2078"/>
      <c r="AD87" s="2078"/>
      <c r="AE87" s="2079"/>
      <c r="AF87" s="103"/>
      <c r="AG87" s="103"/>
    </row>
    <row r="88" spans="1:48" ht="20.25" customHeight="1" thickBot="1">
      <c r="C88" s="2352"/>
      <c r="D88" s="2095"/>
      <c r="E88" s="2055" t="s">
        <v>696</v>
      </c>
      <c r="F88" s="2055"/>
      <c r="G88" s="2055"/>
      <c r="H88" s="2055"/>
      <c r="I88" s="2055"/>
      <c r="J88" s="2055"/>
      <c r="K88" s="2056"/>
      <c r="L88" s="2057"/>
      <c r="M88" s="2058"/>
      <c r="N88" s="2058"/>
      <c r="O88" s="2059"/>
      <c r="P88" s="2246">
        <f t="shared" si="10"/>
        <v>0</v>
      </c>
      <c r="Q88" s="2247"/>
      <c r="R88" s="2246">
        <v>1</v>
      </c>
      <c r="S88" s="2247"/>
      <c r="T88" s="2062">
        <f t="shared" si="11"/>
        <v>0</v>
      </c>
      <c r="U88" s="2063"/>
      <c r="V88" s="2063"/>
      <c r="W88" s="2063"/>
      <c r="X88" s="2063"/>
      <c r="Y88" s="2064"/>
      <c r="Z88" s="2065"/>
      <c r="AA88" s="2065"/>
      <c r="AB88" s="2065"/>
      <c r="AC88" s="2065"/>
      <c r="AD88" s="2065"/>
      <c r="AE88" s="2066"/>
      <c r="AF88" s="103"/>
      <c r="AG88" s="103"/>
    </row>
    <row r="89" spans="1:48" ht="20.25" customHeight="1" thickTop="1" thickBot="1">
      <c r="C89" s="2352"/>
      <c r="D89" s="2095"/>
      <c r="E89" s="2326" t="s">
        <v>15</v>
      </c>
      <c r="F89" s="2327"/>
      <c r="G89" s="2327"/>
      <c r="H89" s="2327"/>
      <c r="I89" s="2327"/>
      <c r="J89" s="2327"/>
      <c r="K89" s="2328"/>
      <c r="L89" s="2316"/>
      <c r="M89" s="2329"/>
      <c r="N89" s="2329"/>
      <c r="O89" s="2317"/>
      <c r="P89" s="2316"/>
      <c r="Q89" s="2317"/>
      <c r="R89" s="2316"/>
      <c r="S89" s="2317"/>
      <c r="T89" s="2318">
        <f>SUM(T72:X88)</f>
        <v>0</v>
      </c>
      <c r="U89" s="2319"/>
      <c r="V89" s="2319"/>
      <c r="W89" s="2319"/>
      <c r="X89" s="2319"/>
      <c r="Y89" s="2320"/>
      <c r="Z89" s="2321"/>
      <c r="AA89" s="2321"/>
      <c r="AB89" s="2321"/>
      <c r="AC89" s="2321"/>
      <c r="AD89" s="2321"/>
      <c r="AE89" s="2322"/>
      <c r="AF89" s="104"/>
      <c r="AG89" s="104"/>
    </row>
    <row r="90" spans="1:48" ht="20.25" customHeight="1" thickTop="1">
      <c r="C90" s="2353"/>
      <c r="D90" s="2323"/>
      <c r="E90" s="2385"/>
      <c r="F90" s="2386"/>
      <c r="G90" s="2386"/>
      <c r="H90" s="2386"/>
      <c r="I90" s="2386"/>
      <c r="J90" s="2386"/>
      <c r="K90" s="2386"/>
      <c r="L90" s="2386"/>
      <c r="M90" s="2386"/>
      <c r="N90" s="2386"/>
      <c r="O90" s="2386"/>
      <c r="P90" s="2386"/>
      <c r="Q90" s="2386"/>
      <c r="R90" s="2386"/>
      <c r="S90" s="2386"/>
      <c r="T90" s="2386"/>
      <c r="U90" s="2386"/>
      <c r="V90" s="2386"/>
      <c r="W90" s="2386"/>
      <c r="X90" s="2386"/>
      <c r="Y90" s="2386"/>
      <c r="Z90" s="2386"/>
      <c r="AA90" s="2386"/>
      <c r="AB90" s="2386"/>
      <c r="AC90" s="2386"/>
      <c r="AD90" s="2386"/>
      <c r="AE90" s="2387"/>
      <c r="AF90" s="104"/>
      <c r="AG90" s="104"/>
    </row>
    <row r="91" spans="1:48" s="597" customFormat="1" ht="20.25" customHeight="1">
      <c r="A91" s="594"/>
      <c r="B91" s="596"/>
      <c r="C91" s="607" t="str">
        <f>C49</f>
        <v>※　食費、家賃、管理費、水道光熱費、日常生活費の積算根拠について、別紙で作成しご提出ください（様式は問いません）。</v>
      </c>
      <c r="D91" s="602"/>
      <c r="E91" s="602"/>
      <c r="F91" s="602"/>
      <c r="G91" s="602"/>
      <c r="H91" s="602"/>
      <c r="I91" s="602"/>
      <c r="J91" s="602"/>
      <c r="K91" s="602"/>
      <c r="L91" s="602"/>
      <c r="M91" s="602"/>
      <c r="N91" s="602"/>
      <c r="O91" s="602"/>
      <c r="P91" s="602"/>
      <c r="Q91" s="602"/>
      <c r="R91" s="602"/>
      <c r="S91" s="602"/>
      <c r="T91" s="602"/>
      <c r="U91" s="602"/>
      <c r="V91" s="602"/>
      <c r="W91" s="602"/>
      <c r="X91" s="602"/>
      <c r="Y91" s="602"/>
      <c r="Z91" s="602"/>
      <c r="AA91" s="602"/>
      <c r="AB91" s="602"/>
      <c r="AC91" s="602"/>
      <c r="AD91" s="602"/>
      <c r="AE91" s="605"/>
      <c r="AF91" s="601"/>
      <c r="AG91" s="602"/>
      <c r="AI91" s="600"/>
      <c r="AJ91" s="600"/>
      <c r="AK91" s="600"/>
      <c r="AL91" s="600"/>
      <c r="AM91" s="600"/>
      <c r="AN91" s="600"/>
      <c r="AO91" s="600"/>
      <c r="AP91" s="600"/>
      <c r="AQ91" s="600"/>
      <c r="AR91" s="600"/>
      <c r="AS91" s="600"/>
      <c r="AT91" s="600"/>
      <c r="AU91" s="600"/>
      <c r="AV91" s="600"/>
    </row>
    <row r="92" spans="1:48" ht="20.25" customHeight="1">
      <c r="B92" s="105"/>
      <c r="C92" s="105" t="s">
        <v>38</v>
      </c>
      <c r="D92" s="105"/>
      <c r="E92" s="105"/>
      <c r="F92" s="105"/>
      <c r="G92" s="105"/>
      <c r="H92" s="105"/>
      <c r="I92" s="105"/>
      <c r="J92" s="105"/>
      <c r="K92" s="105"/>
      <c r="L92" s="107"/>
      <c r="M92" s="107"/>
      <c r="N92" s="107"/>
      <c r="O92" s="105"/>
      <c r="P92" s="107"/>
      <c r="Q92" s="85"/>
      <c r="R92" s="107"/>
      <c r="S92" s="85"/>
      <c r="AF92" s="108"/>
      <c r="AG92" s="109"/>
      <c r="AI92" s="85"/>
      <c r="AJ92" s="85"/>
      <c r="AK92" s="85"/>
      <c r="AL92" s="85"/>
      <c r="AM92" s="85"/>
      <c r="AN92" s="85"/>
      <c r="AO92" s="85"/>
      <c r="AP92" s="85"/>
      <c r="AQ92" s="85"/>
      <c r="AR92" s="85"/>
      <c r="AS92" s="85"/>
      <c r="AT92" s="85"/>
      <c r="AU92" s="85"/>
      <c r="AV92" s="85"/>
    </row>
    <row r="93" spans="1:48" ht="26.25" customHeight="1">
      <c r="C93" s="2042" t="s">
        <v>140</v>
      </c>
      <c r="D93" s="2023" t="s">
        <v>125</v>
      </c>
      <c r="E93" s="2024"/>
      <c r="F93" s="2024"/>
      <c r="G93" s="2024"/>
      <c r="H93" s="2024"/>
      <c r="I93" s="2024"/>
      <c r="J93" s="2024"/>
      <c r="K93" s="2025"/>
      <c r="L93" s="2045" t="s">
        <v>126</v>
      </c>
      <c r="M93" s="2046"/>
      <c r="N93" s="2046"/>
      <c r="O93" s="2047"/>
      <c r="P93" s="2023" t="s">
        <v>127</v>
      </c>
      <c r="Q93" s="2025"/>
      <c r="R93" s="2023" t="s">
        <v>239</v>
      </c>
      <c r="S93" s="2025"/>
      <c r="T93" s="2045" t="s">
        <v>20</v>
      </c>
      <c r="U93" s="2046"/>
      <c r="V93" s="2046"/>
      <c r="W93" s="2046"/>
      <c r="X93" s="2047"/>
      <c r="Y93" s="2023" t="s">
        <v>65</v>
      </c>
      <c r="Z93" s="2024"/>
      <c r="AA93" s="2024"/>
      <c r="AB93" s="2024"/>
      <c r="AC93" s="2024"/>
      <c r="AD93" s="2024"/>
      <c r="AE93" s="2025"/>
      <c r="AF93" s="110"/>
      <c r="AG93" s="110"/>
    </row>
    <row r="94" spans="1:48" ht="20.25" customHeight="1">
      <c r="C94" s="2043"/>
      <c r="D94" s="2026" t="s">
        <v>141</v>
      </c>
      <c r="E94" s="2029" t="s">
        <v>142</v>
      </c>
      <c r="F94" s="2030"/>
      <c r="G94" s="2030"/>
      <c r="H94" s="2030"/>
      <c r="I94" s="2030"/>
      <c r="J94" s="2030"/>
      <c r="K94" s="2031"/>
      <c r="L94" s="2032"/>
      <c r="M94" s="2033"/>
      <c r="N94" s="2033"/>
      <c r="O94" s="2034"/>
      <c r="P94" s="2035"/>
      <c r="Q94" s="2036"/>
      <c r="R94" s="2035"/>
      <c r="S94" s="2036"/>
      <c r="T94" s="2037">
        <f t="shared" ref="T94:T108" si="12">L94*P94*R94</f>
        <v>0</v>
      </c>
      <c r="U94" s="2038"/>
      <c r="V94" s="2038"/>
      <c r="W94" s="2038"/>
      <c r="X94" s="2038"/>
      <c r="Y94" s="2039"/>
      <c r="Z94" s="2040"/>
      <c r="AA94" s="2040"/>
      <c r="AB94" s="2040"/>
      <c r="AC94" s="2040"/>
      <c r="AD94" s="2040"/>
      <c r="AE94" s="2041"/>
      <c r="AF94" s="111"/>
      <c r="AG94" s="111"/>
    </row>
    <row r="95" spans="1:48" ht="20.25" customHeight="1">
      <c r="C95" s="2043"/>
      <c r="D95" s="2027"/>
      <c r="E95" s="2000" t="s">
        <v>143</v>
      </c>
      <c r="F95" s="2001"/>
      <c r="G95" s="2001"/>
      <c r="H95" s="2001"/>
      <c r="I95" s="2001"/>
      <c r="J95" s="2001"/>
      <c r="K95" s="2002"/>
      <c r="L95" s="2003"/>
      <c r="M95" s="2004"/>
      <c r="N95" s="2004"/>
      <c r="O95" s="2005"/>
      <c r="P95" s="2006"/>
      <c r="Q95" s="2007"/>
      <c r="R95" s="2006"/>
      <c r="S95" s="2007"/>
      <c r="T95" s="2008">
        <f t="shared" si="12"/>
        <v>0</v>
      </c>
      <c r="U95" s="2009"/>
      <c r="V95" s="2009"/>
      <c r="W95" s="2009"/>
      <c r="X95" s="2010"/>
      <c r="Y95" s="2011"/>
      <c r="Z95" s="2012"/>
      <c r="AA95" s="2012"/>
      <c r="AB95" s="2012"/>
      <c r="AC95" s="2012"/>
      <c r="AD95" s="2012"/>
      <c r="AE95" s="2013"/>
      <c r="AF95" s="112"/>
      <c r="AG95" s="112"/>
    </row>
    <row r="96" spans="1:48" ht="20.25" customHeight="1">
      <c r="C96" s="2043"/>
      <c r="D96" s="2027"/>
      <c r="E96" s="2000" t="s">
        <v>144</v>
      </c>
      <c r="F96" s="2001"/>
      <c r="G96" s="2001"/>
      <c r="H96" s="2001"/>
      <c r="I96" s="2001"/>
      <c r="J96" s="2001"/>
      <c r="K96" s="2002"/>
      <c r="L96" s="2003"/>
      <c r="M96" s="2004"/>
      <c r="N96" s="2004"/>
      <c r="O96" s="2005"/>
      <c r="P96" s="2006"/>
      <c r="Q96" s="2007"/>
      <c r="R96" s="2006"/>
      <c r="S96" s="2007"/>
      <c r="T96" s="2008">
        <f t="shared" si="12"/>
        <v>0</v>
      </c>
      <c r="U96" s="2009"/>
      <c r="V96" s="2009"/>
      <c r="W96" s="2009"/>
      <c r="X96" s="2010"/>
      <c r="Y96" s="2011"/>
      <c r="Z96" s="2012"/>
      <c r="AA96" s="2012"/>
      <c r="AB96" s="2012"/>
      <c r="AC96" s="2012"/>
      <c r="AD96" s="2012"/>
      <c r="AE96" s="2013"/>
      <c r="AF96" s="112"/>
      <c r="AG96" s="112"/>
    </row>
    <row r="97" spans="2:47" ht="20.25" customHeight="1">
      <c r="C97" s="2043"/>
      <c r="D97" s="2027"/>
      <c r="E97" s="2048" t="s">
        <v>66</v>
      </c>
      <c r="F97" s="2049"/>
      <c r="G97" s="2049"/>
      <c r="H97" s="2049"/>
      <c r="I97" s="2049"/>
      <c r="J97" s="2049"/>
      <c r="K97" s="2050"/>
      <c r="L97" s="2003"/>
      <c r="M97" s="2004"/>
      <c r="N97" s="2004"/>
      <c r="O97" s="2005"/>
      <c r="P97" s="2006"/>
      <c r="Q97" s="2007"/>
      <c r="R97" s="2006"/>
      <c r="S97" s="2007"/>
      <c r="T97" s="2008">
        <f t="shared" si="12"/>
        <v>0</v>
      </c>
      <c r="U97" s="2009"/>
      <c r="V97" s="2009"/>
      <c r="W97" s="2009"/>
      <c r="X97" s="2010"/>
      <c r="Y97" s="2011"/>
      <c r="Z97" s="2012"/>
      <c r="AA97" s="2012"/>
      <c r="AB97" s="2012"/>
      <c r="AC97" s="2012"/>
      <c r="AD97" s="2012"/>
      <c r="AE97" s="2013"/>
      <c r="AF97" s="112"/>
      <c r="AG97" s="112"/>
    </row>
    <row r="98" spans="2:47" s="74" customFormat="1" ht="20.25" customHeight="1">
      <c r="B98" s="73"/>
      <c r="C98" s="2043"/>
      <c r="D98" s="2027"/>
      <c r="E98" s="2000" t="s">
        <v>145</v>
      </c>
      <c r="F98" s="2001"/>
      <c r="G98" s="2001"/>
      <c r="H98" s="2001"/>
      <c r="I98" s="2001"/>
      <c r="J98" s="2001"/>
      <c r="K98" s="2002"/>
      <c r="L98" s="2003"/>
      <c r="M98" s="2004"/>
      <c r="N98" s="2004"/>
      <c r="O98" s="2005"/>
      <c r="P98" s="2006"/>
      <c r="Q98" s="2007"/>
      <c r="R98" s="2006"/>
      <c r="S98" s="2007"/>
      <c r="T98" s="2008">
        <f t="shared" si="12"/>
        <v>0</v>
      </c>
      <c r="U98" s="2009"/>
      <c r="V98" s="2009"/>
      <c r="W98" s="2009"/>
      <c r="X98" s="2010"/>
      <c r="Y98" s="2011"/>
      <c r="Z98" s="2012"/>
      <c r="AA98" s="2012"/>
      <c r="AB98" s="2012"/>
      <c r="AC98" s="2012"/>
      <c r="AD98" s="2012"/>
      <c r="AE98" s="2013"/>
      <c r="AF98" s="112"/>
      <c r="AG98" s="112"/>
    </row>
    <row r="99" spans="2:47" s="74" customFormat="1" ht="20.25" customHeight="1">
      <c r="B99" s="73"/>
      <c r="C99" s="2043"/>
      <c r="D99" s="2027"/>
      <c r="E99" s="2000" t="s">
        <v>146</v>
      </c>
      <c r="F99" s="2001"/>
      <c r="G99" s="2001"/>
      <c r="H99" s="2001"/>
      <c r="I99" s="2001"/>
      <c r="J99" s="2001"/>
      <c r="K99" s="2002"/>
      <c r="L99" s="2003"/>
      <c r="M99" s="2004"/>
      <c r="N99" s="2004"/>
      <c r="O99" s="2005"/>
      <c r="P99" s="2006"/>
      <c r="Q99" s="2007"/>
      <c r="R99" s="2006"/>
      <c r="S99" s="2007"/>
      <c r="T99" s="2008">
        <f t="shared" si="12"/>
        <v>0</v>
      </c>
      <c r="U99" s="2009"/>
      <c r="V99" s="2009"/>
      <c r="W99" s="2009"/>
      <c r="X99" s="2010"/>
      <c r="Y99" s="2011"/>
      <c r="Z99" s="2012"/>
      <c r="AA99" s="2012"/>
      <c r="AB99" s="2012"/>
      <c r="AC99" s="2012"/>
      <c r="AD99" s="2012"/>
      <c r="AE99" s="2013"/>
      <c r="AF99" s="112"/>
      <c r="AG99" s="112"/>
    </row>
    <row r="100" spans="2:47" ht="20.25" customHeight="1">
      <c r="C100" s="2043"/>
      <c r="D100" s="2028"/>
      <c r="E100" s="2017" t="s">
        <v>147</v>
      </c>
      <c r="F100" s="2018"/>
      <c r="G100" s="2018"/>
      <c r="H100" s="2018"/>
      <c r="I100" s="2018"/>
      <c r="J100" s="2018"/>
      <c r="K100" s="2019"/>
      <c r="L100" s="1977"/>
      <c r="M100" s="1978"/>
      <c r="N100" s="1978"/>
      <c r="O100" s="1979"/>
      <c r="P100" s="1980"/>
      <c r="Q100" s="1981"/>
      <c r="R100" s="1980"/>
      <c r="S100" s="1981"/>
      <c r="T100" s="1982">
        <f t="shared" si="12"/>
        <v>0</v>
      </c>
      <c r="U100" s="1983"/>
      <c r="V100" s="1983"/>
      <c r="W100" s="1983"/>
      <c r="X100" s="1983"/>
      <c r="Y100" s="2020"/>
      <c r="Z100" s="2021"/>
      <c r="AA100" s="2021"/>
      <c r="AB100" s="2021"/>
      <c r="AC100" s="2021"/>
      <c r="AD100" s="2021"/>
      <c r="AE100" s="2022"/>
      <c r="AF100" s="112"/>
      <c r="AG100" s="112"/>
    </row>
    <row r="101" spans="2:47" ht="20.25" customHeight="1">
      <c r="C101" s="2043"/>
      <c r="D101" s="2051" t="s">
        <v>148</v>
      </c>
      <c r="E101" s="2029" t="s">
        <v>149</v>
      </c>
      <c r="F101" s="2030"/>
      <c r="G101" s="2030"/>
      <c r="H101" s="2030"/>
      <c r="I101" s="2030"/>
      <c r="J101" s="2030"/>
      <c r="K101" s="2031"/>
      <c r="L101" s="2032"/>
      <c r="M101" s="2033"/>
      <c r="N101" s="2033"/>
      <c r="O101" s="2034"/>
      <c r="P101" s="2035"/>
      <c r="Q101" s="2036"/>
      <c r="R101" s="2035"/>
      <c r="S101" s="2036"/>
      <c r="T101" s="2037">
        <f t="shared" si="12"/>
        <v>0</v>
      </c>
      <c r="U101" s="2038"/>
      <c r="V101" s="2038"/>
      <c r="W101" s="2038"/>
      <c r="X101" s="2038"/>
      <c r="Y101" s="2014"/>
      <c r="Z101" s="2015"/>
      <c r="AA101" s="2015"/>
      <c r="AB101" s="2015"/>
      <c r="AC101" s="2015"/>
      <c r="AD101" s="2015"/>
      <c r="AE101" s="2016"/>
      <c r="AF101" s="112"/>
      <c r="AG101" s="112"/>
    </row>
    <row r="102" spans="2:47" ht="20.25" customHeight="1">
      <c r="C102" s="2043"/>
      <c r="D102" s="2052"/>
      <c r="E102" s="2000" t="s">
        <v>150</v>
      </c>
      <c r="F102" s="2001"/>
      <c r="G102" s="2001"/>
      <c r="H102" s="2001"/>
      <c r="I102" s="2001"/>
      <c r="J102" s="2001"/>
      <c r="K102" s="2002"/>
      <c r="L102" s="2003"/>
      <c r="M102" s="2004"/>
      <c r="N102" s="2004"/>
      <c r="O102" s="2005"/>
      <c r="P102" s="2006"/>
      <c r="Q102" s="2007"/>
      <c r="R102" s="2006"/>
      <c r="S102" s="2007"/>
      <c r="T102" s="2008">
        <f t="shared" si="12"/>
        <v>0</v>
      </c>
      <c r="U102" s="2009"/>
      <c r="V102" s="2009"/>
      <c r="W102" s="2009"/>
      <c r="X102" s="2010"/>
      <c r="Y102" s="2011"/>
      <c r="Z102" s="2012"/>
      <c r="AA102" s="2012"/>
      <c r="AB102" s="2012"/>
      <c r="AC102" s="2012"/>
      <c r="AD102" s="2012"/>
      <c r="AE102" s="2013"/>
      <c r="AF102" s="112"/>
      <c r="AG102" s="112"/>
    </row>
    <row r="103" spans="2:47" ht="20.25" customHeight="1">
      <c r="C103" s="2043"/>
      <c r="D103" s="2052"/>
      <c r="E103" s="2000" t="s">
        <v>151</v>
      </c>
      <c r="F103" s="2001"/>
      <c r="G103" s="2001"/>
      <c r="H103" s="2001"/>
      <c r="I103" s="2001"/>
      <c r="J103" s="2001"/>
      <c r="K103" s="2002"/>
      <c r="L103" s="2003"/>
      <c r="M103" s="2004"/>
      <c r="N103" s="2004"/>
      <c r="O103" s="2005"/>
      <c r="P103" s="2006"/>
      <c r="Q103" s="2007"/>
      <c r="R103" s="2006"/>
      <c r="S103" s="2007"/>
      <c r="T103" s="2008">
        <f t="shared" si="12"/>
        <v>0</v>
      </c>
      <c r="U103" s="2009"/>
      <c r="V103" s="2009"/>
      <c r="W103" s="2009"/>
      <c r="X103" s="2010"/>
      <c r="Y103" s="2011"/>
      <c r="Z103" s="2012"/>
      <c r="AA103" s="2012"/>
      <c r="AB103" s="2012"/>
      <c r="AC103" s="2012"/>
      <c r="AD103" s="2012"/>
      <c r="AE103" s="2013"/>
      <c r="AF103" s="112"/>
      <c r="AG103" s="112"/>
    </row>
    <row r="104" spans="2:47" ht="20.25" customHeight="1">
      <c r="C104" s="2043"/>
      <c r="D104" s="2052"/>
      <c r="E104" s="2000" t="s">
        <v>152</v>
      </c>
      <c r="F104" s="2001"/>
      <c r="G104" s="2001"/>
      <c r="H104" s="2001"/>
      <c r="I104" s="2001"/>
      <c r="J104" s="2001"/>
      <c r="K104" s="2002"/>
      <c r="L104" s="2003"/>
      <c r="M104" s="2004"/>
      <c r="N104" s="2004"/>
      <c r="O104" s="2005"/>
      <c r="P104" s="2006"/>
      <c r="Q104" s="2007"/>
      <c r="R104" s="2006"/>
      <c r="S104" s="2007"/>
      <c r="T104" s="2008">
        <f t="shared" si="12"/>
        <v>0</v>
      </c>
      <c r="U104" s="2009"/>
      <c r="V104" s="2009"/>
      <c r="W104" s="2009"/>
      <c r="X104" s="2010"/>
      <c r="Y104" s="2011"/>
      <c r="Z104" s="2012"/>
      <c r="AA104" s="2012"/>
      <c r="AB104" s="2012"/>
      <c r="AC104" s="2012"/>
      <c r="AD104" s="2012"/>
      <c r="AE104" s="2013"/>
      <c r="AF104" s="112"/>
      <c r="AG104" s="112"/>
    </row>
    <row r="105" spans="2:47" ht="20.25" customHeight="1">
      <c r="C105" s="2043"/>
      <c r="D105" s="2052"/>
      <c r="E105" s="2000" t="s">
        <v>153</v>
      </c>
      <c r="F105" s="2001"/>
      <c r="G105" s="2001"/>
      <c r="H105" s="2001"/>
      <c r="I105" s="2001"/>
      <c r="J105" s="2001"/>
      <c r="K105" s="2002"/>
      <c r="L105" s="2003"/>
      <c r="M105" s="2004"/>
      <c r="N105" s="2004"/>
      <c r="O105" s="2005"/>
      <c r="P105" s="2006"/>
      <c r="Q105" s="2007"/>
      <c r="R105" s="2006"/>
      <c r="S105" s="2007"/>
      <c r="T105" s="2008">
        <f t="shared" si="12"/>
        <v>0</v>
      </c>
      <c r="U105" s="2009"/>
      <c r="V105" s="2009"/>
      <c r="W105" s="2009"/>
      <c r="X105" s="2010"/>
      <c r="Y105" s="2011"/>
      <c r="Z105" s="2012"/>
      <c r="AA105" s="2012"/>
      <c r="AB105" s="2012"/>
      <c r="AC105" s="2012"/>
      <c r="AD105" s="2012"/>
      <c r="AE105" s="2013"/>
      <c r="AF105" s="112"/>
      <c r="AG105" s="112"/>
    </row>
    <row r="106" spans="2:47" ht="20.25" customHeight="1">
      <c r="C106" s="2043"/>
      <c r="D106" s="2052"/>
      <c r="E106" s="2000" t="s">
        <v>154</v>
      </c>
      <c r="F106" s="2001"/>
      <c r="G106" s="2001"/>
      <c r="H106" s="2001"/>
      <c r="I106" s="2001"/>
      <c r="J106" s="2001"/>
      <c r="K106" s="2002"/>
      <c r="L106" s="2003"/>
      <c r="M106" s="2004"/>
      <c r="N106" s="2004"/>
      <c r="O106" s="2005"/>
      <c r="P106" s="2006"/>
      <c r="Q106" s="2007"/>
      <c r="R106" s="2006"/>
      <c r="S106" s="2007"/>
      <c r="T106" s="2008">
        <f t="shared" si="12"/>
        <v>0</v>
      </c>
      <c r="U106" s="2009"/>
      <c r="V106" s="2009"/>
      <c r="W106" s="2009"/>
      <c r="X106" s="2010"/>
      <c r="Y106" s="2011"/>
      <c r="Z106" s="2012"/>
      <c r="AA106" s="2012"/>
      <c r="AB106" s="2012"/>
      <c r="AC106" s="2012"/>
      <c r="AD106" s="2012"/>
      <c r="AE106" s="2013"/>
      <c r="AF106" s="112"/>
      <c r="AG106" s="112"/>
    </row>
    <row r="107" spans="2:47" ht="20.25" customHeight="1">
      <c r="C107" s="2043"/>
      <c r="D107" s="2052"/>
      <c r="E107" s="2000" t="s">
        <v>155</v>
      </c>
      <c r="F107" s="2001"/>
      <c r="G107" s="2001"/>
      <c r="H107" s="2001"/>
      <c r="I107" s="2001"/>
      <c r="J107" s="2001"/>
      <c r="K107" s="2002"/>
      <c r="L107" s="2003"/>
      <c r="M107" s="2004"/>
      <c r="N107" s="2004"/>
      <c r="O107" s="2005"/>
      <c r="P107" s="2006"/>
      <c r="Q107" s="2007"/>
      <c r="R107" s="2006"/>
      <c r="S107" s="2007"/>
      <c r="T107" s="2008">
        <f t="shared" si="12"/>
        <v>0</v>
      </c>
      <c r="U107" s="2009"/>
      <c r="V107" s="2009"/>
      <c r="W107" s="2009"/>
      <c r="X107" s="2010"/>
      <c r="Y107" s="2011"/>
      <c r="Z107" s="2012"/>
      <c r="AA107" s="2012"/>
      <c r="AB107" s="2012"/>
      <c r="AC107" s="2012"/>
      <c r="AD107" s="2012"/>
      <c r="AE107" s="2013"/>
      <c r="AF107" s="112"/>
      <c r="AG107" s="112"/>
    </row>
    <row r="108" spans="2:47" ht="20.25" customHeight="1" thickBot="1">
      <c r="C108" s="2043"/>
      <c r="D108" s="2053"/>
      <c r="E108" s="1974" t="s">
        <v>156</v>
      </c>
      <c r="F108" s="1975"/>
      <c r="G108" s="1975"/>
      <c r="H108" s="1975"/>
      <c r="I108" s="1975"/>
      <c r="J108" s="1975"/>
      <c r="K108" s="1976"/>
      <c r="L108" s="1977"/>
      <c r="M108" s="1978"/>
      <c r="N108" s="1978"/>
      <c r="O108" s="1979"/>
      <c r="P108" s="1980"/>
      <c r="Q108" s="1981"/>
      <c r="R108" s="1980"/>
      <c r="S108" s="1981"/>
      <c r="T108" s="1982">
        <f t="shared" si="12"/>
        <v>0</v>
      </c>
      <c r="U108" s="1983"/>
      <c r="V108" s="1983"/>
      <c r="W108" s="1983"/>
      <c r="X108" s="1983"/>
      <c r="Y108" s="1984"/>
      <c r="Z108" s="1985"/>
      <c r="AA108" s="1985"/>
      <c r="AB108" s="1985"/>
      <c r="AC108" s="1985"/>
      <c r="AD108" s="1985"/>
      <c r="AE108" s="1986"/>
      <c r="AF108" s="112"/>
      <c r="AG108" s="112"/>
    </row>
    <row r="109" spans="2:47" ht="20.25" customHeight="1" thickTop="1">
      <c r="C109" s="2044"/>
      <c r="D109" s="2312" t="s">
        <v>17</v>
      </c>
      <c r="E109" s="2313"/>
      <c r="F109" s="2313"/>
      <c r="G109" s="2313"/>
      <c r="H109" s="2313"/>
      <c r="I109" s="2313"/>
      <c r="J109" s="2313"/>
      <c r="K109" s="2314"/>
      <c r="L109" s="2307"/>
      <c r="M109" s="2315"/>
      <c r="N109" s="2315"/>
      <c r="O109" s="2308"/>
      <c r="P109" s="2307"/>
      <c r="Q109" s="2308"/>
      <c r="R109" s="2307"/>
      <c r="S109" s="2308"/>
      <c r="T109" s="1997">
        <f>SUM(T94:X108)</f>
        <v>0</v>
      </c>
      <c r="U109" s="1998"/>
      <c r="V109" s="1998"/>
      <c r="W109" s="1998"/>
      <c r="X109" s="1999"/>
      <c r="Y109" s="1971"/>
      <c r="Z109" s="1972"/>
      <c r="AA109" s="1972"/>
      <c r="AB109" s="1972"/>
      <c r="AC109" s="1972"/>
      <c r="AD109" s="1972"/>
      <c r="AE109" s="1973"/>
      <c r="AF109" s="113"/>
      <c r="AG109" s="113"/>
    </row>
    <row r="110" spans="2:47" ht="22.5" customHeight="1" thickBot="1">
      <c r="B110" s="114"/>
      <c r="C110" s="114"/>
      <c r="D110" s="167"/>
      <c r="E110" s="167"/>
      <c r="F110" s="167"/>
      <c r="G110" s="167"/>
      <c r="H110" s="167"/>
      <c r="I110" s="167"/>
      <c r="J110" s="167"/>
      <c r="K110" s="167"/>
      <c r="L110" s="164"/>
      <c r="M110" s="164"/>
      <c r="N110" s="164"/>
      <c r="O110" s="165"/>
      <c r="P110" s="164"/>
      <c r="Q110" s="164"/>
      <c r="R110" s="166"/>
      <c r="S110" s="166"/>
      <c r="T110" s="168"/>
      <c r="U110" s="168"/>
      <c r="V110" s="168"/>
      <c r="W110" s="168"/>
      <c r="X110" s="168"/>
      <c r="AN110" s="114"/>
      <c r="AO110" s="115"/>
      <c r="AP110" s="115"/>
      <c r="AQ110" s="115"/>
      <c r="AR110" s="115"/>
      <c r="AS110" s="115"/>
      <c r="AT110" s="115"/>
      <c r="AU110" s="115"/>
    </row>
    <row r="111" spans="2:47" ht="24" customHeight="1" thickTop="1" thickBot="1">
      <c r="D111" s="1987" t="s">
        <v>16</v>
      </c>
      <c r="E111" s="1987"/>
      <c r="F111" s="1987"/>
      <c r="G111" s="1987"/>
      <c r="H111" s="1987"/>
      <c r="I111" s="1987"/>
      <c r="J111" s="1987"/>
      <c r="K111" s="1987"/>
      <c r="L111" s="134"/>
      <c r="M111" s="134"/>
      <c r="N111" s="134"/>
      <c r="O111" s="135"/>
      <c r="P111" s="134"/>
      <c r="Q111" s="134"/>
      <c r="R111" s="81"/>
      <c r="S111" s="136"/>
      <c r="T111" s="1988">
        <f>T89-T109</f>
        <v>0</v>
      </c>
      <c r="U111" s="1989"/>
      <c r="V111" s="1989"/>
      <c r="W111" s="1989"/>
      <c r="X111" s="1990"/>
      <c r="Y111" s="118"/>
      <c r="Z111" s="118"/>
      <c r="AA111" s="118"/>
      <c r="AB111" s="118"/>
      <c r="AC111" s="118"/>
      <c r="AD111" s="118"/>
    </row>
    <row r="112" spans="2:47" ht="20.25" customHeight="1" thickTop="1">
      <c r="J112" s="116"/>
      <c r="K112" s="116"/>
      <c r="L112" s="116"/>
      <c r="M112" s="116"/>
      <c r="N112" s="116"/>
      <c r="O112" s="116"/>
      <c r="P112" s="116"/>
      <c r="Q112" s="116"/>
      <c r="R112" s="116"/>
      <c r="S112" s="116"/>
      <c r="T112" s="117"/>
      <c r="U112" s="117"/>
      <c r="V112" s="117"/>
      <c r="W112" s="117"/>
      <c r="X112" s="118"/>
      <c r="Y112" s="118"/>
      <c r="Z112" s="118"/>
      <c r="AA112" s="118"/>
      <c r="AB112" s="118"/>
      <c r="AC112" s="118"/>
      <c r="AD112" s="118"/>
    </row>
    <row r="113" spans="10:30" ht="20.25" customHeight="1">
      <c r="J113" s="116"/>
      <c r="K113" s="116"/>
      <c r="L113" s="116"/>
      <c r="M113" s="116"/>
      <c r="N113" s="116"/>
      <c r="O113" s="116"/>
      <c r="P113" s="116"/>
      <c r="Q113" s="116"/>
      <c r="R113" s="116"/>
      <c r="S113" s="116"/>
      <c r="T113" s="116"/>
      <c r="U113" s="117"/>
      <c r="V113" s="117"/>
      <c r="W113" s="117"/>
      <c r="X113" s="117"/>
      <c r="Y113" s="118"/>
      <c r="Z113" s="118"/>
      <c r="AA113" s="118"/>
      <c r="AB113" s="118"/>
      <c r="AC113" s="118"/>
      <c r="AD113" s="118"/>
    </row>
    <row r="114" spans="10:30" ht="15.75" customHeight="1">
      <c r="J114" s="116"/>
      <c r="K114" s="116"/>
      <c r="L114" s="116"/>
      <c r="M114" s="116"/>
      <c r="N114" s="116"/>
      <c r="O114" s="116"/>
      <c r="P114" s="116"/>
      <c r="Q114" s="116"/>
      <c r="R114" s="116"/>
      <c r="S114" s="116"/>
      <c r="T114" s="117"/>
      <c r="U114" s="117"/>
      <c r="V114" s="117"/>
      <c r="W114" s="117"/>
      <c r="X114" s="118"/>
      <c r="Y114" s="118"/>
      <c r="Z114" s="118"/>
      <c r="AA114" s="118"/>
      <c r="AB114" s="118"/>
      <c r="AC114" s="118"/>
      <c r="AD114" s="118"/>
    </row>
    <row r="115" spans="10:30" ht="15.75" customHeight="1">
      <c r="J115" s="116"/>
      <c r="K115" s="116"/>
      <c r="L115" s="116"/>
      <c r="M115" s="116"/>
      <c r="N115" s="116"/>
      <c r="O115" s="116"/>
      <c r="P115" s="116"/>
      <c r="Q115" s="116"/>
      <c r="R115" s="116"/>
      <c r="S115" s="116"/>
      <c r="T115" s="117"/>
      <c r="U115" s="117"/>
      <c r="V115" s="117"/>
      <c r="W115" s="117"/>
      <c r="X115" s="118"/>
      <c r="Y115" s="118"/>
      <c r="Z115" s="118"/>
      <c r="AA115" s="118"/>
      <c r="AB115" s="118"/>
      <c r="AC115" s="118"/>
      <c r="AD115" s="118"/>
    </row>
    <row r="116" spans="10:30" ht="15.75" customHeight="1">
      <c r="J116" s="116"/>
      <c r="K116" s="116"/>
      <c r="L116" s="116"/>
      <c r="M116" s="116"/>
      <c r="N116" s="116"/>
      <c r="O116" s="116"/>
      <c r="P116" s="116"/>
      <c r="Q116" s="116"/>
      <c r="R116" s="116"/>
      <c r="S116" s="116"/>
      <c r="T116" s="116"/>
      <c r="U116" s="117"/>
      <c r="V116" s="117"/>
      <c r="W116" s="117"/>
      <c r="X116" s="117"/>
      <c r="Y116" s="118"/>
      <c r="Z116" s="118"/>
      <c r="AA116" s="118"/>
      <c r="AB116" s="118"/>
      <c r="AC116" s="118"/>
      <c r="AD116" s="118"/>
    </row>
  </sheetData>
  <mergeCells count="604">
    <mergeCell ref="T109:X109"/>
    <mergeCell ref="Y109:AE109"/>
    <mergeCell ref="P108:Q108"/>
    <mergeCell ref="R108:S108"/>
    <mergeCell ref="Y107:AE107"/>
    <mergeCell ref="P107:Q107"/>
    <mergeCell ref="R107:S107"/>
    <mergeCell ref="T107:X107"/>
    <mergeCell ref="T108:X108"/>
    <mergeCell ref="Y108:AE108"/>
    <mergeCell ref="Y105:AE105"/>
    <mergeCell ref="R106:S106"/>
    <mergeCell ref="T106:X106"/>
    <mergeCell ref="P105:Q105"/>
    <mergeCell ref="R105:S105"/>
    <mergeCell ref="Y106:AE106"/>
    <mergeCell ref="P106:Q106"/>
    <mergeCell ref="L18:Q18"/>
    <mergeCell ref="O21:Q26"/>
    <mergeCell ref="P51:Q51"/>
    <mergeCell ref="E90:AE90"/>
    <mergeCell ref="I21:K26"/>
    <mergeCell ref="L20:N20"/>
    <mergeCell ref="L21:N21"/>
    <mergeCell ref="O19:Q19"/>
    <mergeCell ref="I20:K20"/>
    <mergeCell ref="O20:Q20"/>
    <mergeCell ref="L19:N19"/>
    <mergeCell ref="L23:N23"/>
    <mergeCell ref="E36:H36"/>
    <mergeCell ref="E31:K31"/>
    <mergeCell ref="T33:X33"/>
    <mergeCell ref="T29:X29"/>
    <mergeCell ref="R29:S29"/>
    <mergeCell ref="T7:U7"/>
    <mergeCell ref="B2:AE2"/>
    <mergeCell ref="C5:AC5"/>
    <mergeCell ref="AD5:AD6"/>
    <mergeCell ref="AE5:AE6"/>
    <mergeCell ref="C6:E6"/>
    <mergeCell ref="F6:G6"/>
    <mergeCell ref="H6:I6"/>
    <mergeCell ref="J6:K6"/>
    <mergeCell ref="L6:M6"/>
    <mergeCell ref="N6:O6"/>
    <mergeCell ref="P6:Q6"/>
    <mergeCell ref="R6:S6"/>
    <mergeCell ref="T6:U6"/>
    <mergeCell ref="V6:W6"/>
    <mergeCell ref="X6:Y6"/>
    <mergeCell ref="Z6:AA6"/>
    <mergeCell ref="AB6:AC6"/>
    <mergeCell ref="V7:W7"/>
    <mergeCell ref="X7:Y7"/>
    <mergeCell ref="Z7:AA7"/>
    <mergeCell ref="AB7:AC7"/>
    <mergeCell ref="C7:E7"/>
    <mergeCell ref="F7:G7"/>
    <mergeCell ref="J8:K8"/>
    <mergeCell ref="L8:M8"/>
    <mergeCell ref="N8:O8"/>
    <mergeCell ref="AB8:AC8"/>
    <mergeCell ref="T8:U8"/>
    <mergeCell ref="V8:W8"/>
    <mergeCell ref="X8:Y8"/>
    <mergeCell ref="Z8:AA8"/>
    <mergeCell ref="P8:Q8"/>
    <mergeCell ref="H7:I7"/>
    <mergeCell ref="J7:K7"/>
    <mergeCell ref="L7:M7"/>
    <mergeCell ref="N7:O7"/>
    <mergeCell ref="P7:Q7"/>
    <mergeCell ref="R7:S7"/>
    <mergeCell ref="AD11:AD12"/>
    <mergeCell ref="AE11:AE12"/>
    <mergeCell ref="C12:E12"/>
    <mergeCell ref="F12:G12"/>
    <mergeCell ref="H12:I12"/>
    <mergeCell ref="J12:K12"/>
    <mergeCell ref="L12:M12"/>
    <mergeCell ref="N12:O12"/>
    <mergeCell ref="T12:U12"/>
    <mergeCell ref="Z12:AA12"/>
    <mergeCell ref="C11:AC11"/>
    <mergeCell ref="AB12:AC12"/>
    <mergeCell ref="Z9:AA9"/>
    <mergeCell ref="R8:S8"/>
    <mergeCell ref="L9:M9"/>
    <mergeCell ref="C8:E8"/>
    <mergeCell ref="F8:G8"/>
    <mergeCell ref="H8:I8"/>
    <mergeCell ref="C9:E9"/>
    <mergeCell ref="AB13:AC13"/>
    <mergeCell ref="V9:W9"/>
    <mergeCell ref="X9:Y9"/>
    <mergeCell ref="T9:U9"/>
    <mergeCell ref="AB9:AC9"/>
    <mergeCell ref="P9:Q9"/>
    <mergeCell ref="R9:S9"/>
    <mergeCell ref="C13:E13"/>
    <mergeCell ref="F13:G13"/>
    <mergeCell ref="H13:I13"/>
    <mergeCell ref="J13:K13"/>
    <mergeCell ref="X12:Y12"/>
    <mergeCell ref="H9:I9"/>
    <mergeCell ref="J9:K9"/>
    <mergeCell ref="P12:Q12"/>
    <mergeCell ref="V12:W12"/>
    <mergeCell ref="N9:O9"/>
    <mergeCell ref="R12:S12"/>
    <mergeCell ref="F9:G9"/>
    <mergeCell ref="P15:Q15"/>
    <mergeCell ref="AB15:AC15"/>
    <mergeCell ref="P14:Q14"/>
    <mergeCell ref="R14:S14"/>
    <mergeCell ref="F14:G14"/>
    <mergeCell ref="H14:I14"/>
    <mergeCell ref="Z14:AA14"/>
    <mergeCell ref="L13:M13"/>
    <mergeCell ref="N13:O13"/>
    <mergeCell ref="P13:Q13"/>
    <mergeCell ref="J14:K14"/>
    <mergeCell ref="L14:M14"/>
    <mergeCell ref="T14:U14"/>
    <mergeCell ref="Z13:AA13"/>
    <mergeCell ref="AB14:AC14"/>
    <mergeCell ref="R13:S13"/>
    <mergeCell ref="T13:U13"/>
    <mergeCell ref="V13:W13"/>
    <mergeCell ref="X13:Y13"/>
    <mergeCell ref="V14:W14"/>
    <mergeCell ref="X14:Y14"/>
    <mergeCell ref="Y29:AE29"/>
    <mergeCell ref="X15:Y15"/>
    <mergeCell ref="R15:S15"/>
    <mergeCell ref="T15:U15"/>
    <mergeCell ref="V15:W15"/>
    <mergeCell ref="P61:Q61"/>
    <mergeCell ref="L15:M15"/>
    <mergeCell ref="N15:O15"/>
    <mergeCell ref="Z15:AA15"/>
    <mergeCell ref="L31:O31"/>
    <mergeCell ref="L30:O30"/>
    <mergeCell ref="Y32:AE32"/>
    <mergeCell ref="L29:O29"/>
    <mergeCell ref="P29:Q29"/>
    <mergeCell ref="R35:S35"/>
    <mergeCell ref="Y30:AE30"/>
    <mergeCell ref="T30:X30"/>
    <mergeCell ref="Y33:AE33"/>
    <mergeCell ref="Y35:AE35"/>
    <mergeCell ref="Y34:AE34"/>
    <mergeCell ref="T34:X34"/>
    <mergeCell ref="R34:S34"/>
    <mergeCell ref="T31:X31"/>
    <mergeCell ref="T32:X32"/>
    <mergeCell ref="T35:X35"/>
    <mergeCell ref="R32:S32"/>
    <mergeCell ref="P35:Q35"/>
    <mergeCell ref="Y31:AE31"/>
    <mergeCell ref="R33:S33"/>
    <mergeCell ref="L38:O38"/>
    <mergeCell ref="P38:Q38"/>
    <mergeCell ref="C71:C90"/>
    <mergeCell ref="D71:K71"/>
    <mergeCell ref="L71:O71"/>
    <mergeCell ref="P71:Q71"/>
    <mergeCell ref="I36:K36"/>
    <mergeCell ref="P34:Q34"/>
    <mergeCell ref="P32:Q32"/>
    <mergeCell ref="P36:Q36"/>
    <mergeCell ref="E37:H37"/>
    <mergeCell ref="I37:K37"/>
    <mergeCell ref="E38:H38"/>
    <mergeCell ref="I38:K38"/>
    <mergeCell ref="P33:Q33"/>
    <mergeCell ref="L43:O43"/>
    <mergeCell ref="P43:Q43"/>
    <mergeCell ref="D72:D78"/>
    <mergeCell ref="E72:K72"/>
    <mergeCell ref="E77:K77"/>
    <mergeCell ref="E73:K73"/>
    <mergeCell ref="L73:O73"/>
    <mergeCell ref="P56:Q56"/>
    <mergeCell ref="L57:O57"/>
    <mergeCell ref="Y37:AE37"/>
    <mergeCell ref="Y38:AE38"/>
    <mergeCell ref="R37:S37"/>
    <mergeCell ref="R40:S40"/>
    <mergeCell ref="Y41:AE41"/>
    <mergeCell ref="T40:X40"/>
    <mergeCell ref="Y39:AE39"/>
    <mergeCell ref="P48:Q48"/>
    <mergeCell ref="R42:S42"/>
    <mergeCell ref="R51:S51"/>
    <mergeCell ref="T47:X47"/>
    <mergeCell ref="R47:S47"/>
    <mergeCell ref="L47:O47"/>
    <mergeCell ref="P47:Q47"/>
    <mergeCell ref="R48:S48"/>
    <mergeCell ref="P41:Q41"/>
    <mergeCell ref="Y44:AE44"/>
    <mergeCell ref="T43:X43"/>
    <mergeCell ref="Y43:AE43"/>
    <mergeCell ref="R62:S62"/>
    <mergeCell ref="T62:X62"/>
    <mergeCell ref="P62:Q62"/>
    <mergeCell ref="Y36:AE36"/>
    <mergeCell ref="R36:S36"/>
    <mergeCell ref="T39:X39"/>
    <mergeCell ref="T36:X36"/>
    <mergeCell ref="R39:S39"/>
    <mergeCell ref="R38:S38"/>
    <mergeCell ref="T38:X38"/>
    <mergeCell ref="T37:X37"/>
    <mergeCell ref="Y40:AE40"/>
    <mergeCell ref="P59:Q59"/>
    <mergeCell ref="P57:Q57"/>
    <mergeCell ref="Y58:AE58"/>
    <mergeCell ref="T58:X58"/>
    <mergeCell ref="P40:Q40"/>
    <mergeCell ref="R44:S44"/>
    <mergeCell ref="P44:Q44"/>
    <mergeCell ref="T41:X41"/>
    <mergeCell ref="T42:X42"/>
    <mergeCell ref="T44:X44"/>
    <mergeCell ref="R41:S41"/>
    <mergeCell ref="Y56:AE56"/>
    <mergeCell ref="T63:X63"/>
    <mergeCell ref="R61:S61"/>
    <mergeCell ref="Y54:AE54"/>
    <mergeCell ref="T48:X48"/>
    <mergeCell ref="Y51:AE51"/>
    <mergeCell ref="Y48:AE48"/>
    <mergeCell ref="R57:S57"/>
    <mergeCell ref="T57:X57"/>
    <mergeCell ref="R52:S52"/>
    <mergeCell ref="Y57:AE57"/>
    <mergeCell ref="Y55:AE55"/>
    <mergeCell ref="T56:X56"/>
    <mergeCell ref="T59:X59"/>
    <mergeCell ref="Y62:AE62"/>
    <mergeCell ref="Y59:AE59"/>
    <mergeCell ref="Y60:AE60"/>
    <mergeCell ref="T60:X60"/>
    <mergeCell ref="T61:X61"/>
    <mergeCell ref="R54:S54"/>
    <mergeCell ref="T54:X54"/>
    <mergeCell ref="T55:X55"/>
    <mergeCell ref="T52:X52"/>
    <mergeCell ref="Y53:AE53"/>
    <mergeCell ref="R63:S63"/>
    <mergeCell ref="T66:X66"/>
    <mergeCell ref="Y63:AE63"/>
    <mergeCell ref="Y64:AE64"/>
    <mergeCell ref="Y65:AE65"/>
    <mergeCell ref="Y42:AE42"/>
    <mergeCell ref="T65:X65"/>
    <mergeCell ref="R30:S30"/>
    <mergeCell ref="P31:Q31"/>
    <mergeCell ref="P30:Q30"/>
    <mergeCell ref="R64:S64"/>
    <mergeCell ref="P63:Q63"/>
    <mergeCell ref="P60:Q60"/>
    <mergeCell ref="P66:Q66"/>
    <mergeCell ref="R65:S65"/>
    <mergeCell ref="P64:Q64"/>
    <mergeCell ref="Y61:AE61"/>
    <mergeCell ref="T45:X45"/>
    <mergeCell ref="Y45:AE45"/>
    <mergeCell ref="Y66:AE66"/>
    <mergeCell ref="P46:Q46"/>
    <mergeCell ref="Y47:AE47"/>
    <mergeCell ref="Y46:AE46"/>
    <mergeCell ref="P65:Q65"/>
    <mergeCell ref="T64:X64"/>
    <mergeCell ref="L39:O39"/>
    <mergeCell ref="L34:O34"/>
    <mergeCell ref="E34:K34"/>
    <mergeCell ref="E35:K35"/>
    <mergeCell ref="L35:O35"/>
    <mergeCell ref="E43:K43"/>
    <mergeCell ref="L41:O41"/>
    <mergeCell ref="L42:O42"/>
    <mergeCell ref="L24:N24"/>
    <mergeCell ref="L25:N25"/>
    <mergeCell ref="C26:E26"/>
    <mergeCell ref="F26:H26"/>
    <mergeCell ref="L26:N26"/>
    <mergeCell ref="D29:K29"/>
    <mergeCell ref="E32:K32"/>
    <mergeCell ref="L32:O32"/>
    <mergeCell ref="L36:O36"/>
    <mergeCell ref="L33:O33"/>
    <mergeCell ref="T46:X46"/>
    <mergeCell ref="R55:S55"/>
    <mergeCell ref="R53:S53"/>
    <mergeCell ref="T53:X53"/>
    <mergeCell ref="T51:X51"/>
    <mergeCell ref="Y52:AE52"/>
    <mergeCell ref="P52:Q52"/>
    <mergeCell ref="L48:O48"/>
    <mergeCell ref="R43:S43"/>
    <mergeCell ref="R46:S46"/>
    <mergeCell ref="L45:O45"/>
    <mergeCell ref="P45:Q45"/>
    <mergeCell ref="R45:S45"/>
    <mergeCell ref="L58:O58"/>
    <mergeCell ref="L56:O56"/>
    <mergeCell ref="L52:O52"/>
    <mergeCell ref="L46:O46"/>
    <mergeCell ref="L53:O53"/>
    <mergeCell ref="L54:O54"/>
    <mergeCell ref="P58:Q58"/>
    <mergeCell ref="R58:S58"/>
    <mergeCell ref="L55:O55"/>
    <mergeCell ref="P53:Q53"/>
    <mergeCell ref="L51:O51"/>
    <mergeCell ref="P42:Q42"/>
    <mergeCell ref="J15:K15"/>
    <mergeCell ref="E56:K56"/>
    <mergeCell ref="E52:K52"/>
    <mergeCell ref="E54:K54"/>
    <mergeCell ref="E46:K46"/>
    <mergeCell ref="E33:K33"/>
    <mergeCell ref="F19:H19"/>
    <mergeCell ref="I19:K19"/>
    <mergeCell ref="C24:E24"/>
    <mergeCell ref="F24:H24"/>
    <mergeCell ref="C25:E25"/>
    <mergeCell ref="F25:H25"/>
    <mergeCell ref="C22:E22"/>
    <mergeCell ref="D39:D48"/>
    <mergeCell ref="E44:K44"/>
    <mergeCell ref="C18:E20"/>
    <mergeCell ref="C29:C48"/>
    <mergeCell ref="E47:K47"/>
    <mergeCell ref="L37:O37"/>
    <mergeCell ref="C21:E21"/>
    <mergeCell ref="C23:E23"/>
    <mergeCell ref="F23:H23"/>
    <mergeCell ref="E45:K45"/>
    <mergeCell ref="E64:K64"/>
    <mergeCell ref="L64:O64"/>
    <mergeCell ref="L65:O65"/>
    <mergeCell ref="E65:K65"/>
    <mergeCell ref="C14:E14"/>
    <mergeCell ref="N14:O14"/>
    <mergeCell ref="F22:H22"/>
    <mergeCell ref="L22:N22"/>
    <mergeCell ref="L60:O60"/>
    <mergeCell ref="L61:O61"/>
    <mergeCell ref="F21:H21"/>
    <mergeCell ref="F18:K18"/>
    <mergeCell ref="F20:H20"/>
    <mergeCell ref="D30:D36"/>
    <mergeCell ref="E40:K40"/>
    <mergeCell ref="E41:K41"/>
    <mergeCell ref="E30:K30"/>
    <mergeCell ref="C51:C67"/>
    <mergeCell ref="L59:O59"/>
    <mergeCell ref="E53:K53"/>
    <mergeCell ref="E48:K48"/>
    <mergeCell ref="C15:E15"/>
    <mergeCell ref="F15:G15"/>
    <mergeCell ref="H15:I15"/>
    <mergeCell ref="E58:K58"/>
    <mergeCell ref="E63:K63"/>
    <mergeCell ref="L62:O62"/>
    <mergeCell ref="R31:S31"/>
    <mergeCell ref="E60:K60"/>
    <mergeCell ref="E62:K62"/>
    <mergeCell ref="L63:O63"/>
    <mergeCell ref="R56:S56"/>
    <mergeCell ref="E42:K42"/>
    <mergeCell ref="R59:S59"/>
    <mergeCell ref="R60:S60"/>
    <mergeCell ref="P37:Q37"/>
    <mergeCell ref="E55:K55"/>
    <mergeCell ref="E59:K59"/>
    <mergeCell ref="E39:K39"/>
    <mergeCell ref="L44:O44"/>
    <mergeCell ref="L40:O40"/>
    <mergeCell ref="E57:K57"/>
    <mergeCell ref="E61:K61"/>
    <mergeCell ref="D51:K51"/>
    <mergeCell ref="D52:D58"/>
    <mergeCell ref="P39:Q39"/>
    <mergeCell ref="P55:Q55"/>
    <mergeCell ref="P54:Q54"/>
    <mergeCell ref="Y82:AE82"/>
    <mergeCell ref="D81:D90"/>
    <mergeCell ref="E81:K81"/>
    <mergeCell ref="L81:O81"/>
    <mergeCell ref="P81:Q81"/>
    <mergeCell ref="E83:K83"/>
    <mergeCell ref="L83:O83"/>
    <mergeCell ref="P83:Q83"/>
    <mergeCell ref="E85:K85"/>
    <mergeCell ref="L85:O85"/>
    <mergeCell ref="P85:Q85"/>
    <mergeCell ref="E84:K84"/>
    <mergeCell ref="L84:O84"/>
    <mergeCell ref="P84:Q84"/>
    <mergeCell ref="P89:Q89"/>
    <mergeCell ref="E89:K89"/>
    <mergeCell ref="L87:O87"/>
    <mergeCell ref="P87:Q87"/>
    <mergeCell ref="L89:O89"/>
    <mergeCell ref="E88:K88"/>
    <mergeCell ref="L88:O88"/>
    <mergeCell ref="Y81:AE81"/>
    <mergeCell ref="E82:K82"/>
    <mergeCell ref="L82:O82"/>
    <mergeCell ref="Y94:AE94"/>
    <mergeCell ref="R94:S94"/>
    <mergeCell ref="T94:X94"/>
    <mergeCell ref="R83:S83"/>
    <mergeCell ref="T83:X83"/>
    <mergeCell ref="Y83:AE83"/>
    <mergeCell ref="R85:S85"/>
    <mergeCell ref="T85:X85"/>
    <mergeCell ref="Y85:AE85"/>
    <mergeCell ref="R89:S89"/>
    <mergeCell ref="T89:X89"/>
    <mergeCell ref="R87:S87"/>
    <mergeCell ref="T87:X87"/>
    <mergeCell ref="Y87:AE87"/>
    <mergeCell ref="Y89:AE89"/>
    <mergeCell ref="Y86:AE86"/>
    <mergeCell ref="T88:X88"/>
    <mergeCell ref="Y88:AE88"/>
    <mergeCell ref="R84:S84"/>
    <mergeCell ref="T84:X84"/>
    <mergeCell ref="Y84:AE84"/>
    <mergeCell ref="E97:K97"/>
    <mergeCell ref="L97:O97"/>
    <mergeCell ref="E96:K96"/>
    <mergeCell ref="L99:O99"/>
    <mergeCell ref="L96:O96"/>
    <mergeCell ref="P96:Q96"/>
    <mergeCell ref="E95:K95"/>
    <mergeCell ref="L94:O94"/>
    <mergeCell ref="P94:Q94"/>
    <mergeCell ref="L95:O95"/>
    <mergeCell ref="R72:S72"/>
    <mergeCell ref="R74:S74"/>
    <mergeCell ref="P74:Q74"/>
    <mergeCell ref="T74:X74"/>
    <mergeCell ref="L74:O74"/>
    <mergeCell ref="P73:Q73"/>
    <mergeCell ref="E74:K74"/>
    <mergeCell ref="T69:X69"/>
    <mergeCell ref="C93:C109"/>
    <mergeCell ref="D93:K93"/>
    <mergeCell ref="L93:O93"/>
    <mergeCell ref="P93:Q93"/>
    <mergeCell ref="D94:D100"/>
    <mergeCell ref="E94:K94"/>
    <mergeCell ref="E108:K108"/>
    <mergeCell ref="D109:K109"/>
    <mergeCell ref="L109:O109"/>
    <mergeCell ref="P109:Q109"/>
    <mergeCell ref="P102:Q102"/>
    <mergeCell ref="E98:K98"/>
    <mergeCell ref="L98:O98"/>
    <mergeCell ref="P98:Q98"/>
    <mergeCell ref="E103:K103"/>
    <mergeCell ref="L103:O103"/>
    <mergeCell ref="P78:Q78"/>
    <mergeCell ref="R78:S78"/>
    <mergeCell ref="T78:X78"/>
    <mergeCell ref="Y78:AE78"/>
    <mergeCell ref="L77:O77"/>
    <mergeCell ref="P77:Q77"/>
    <mergeCell ref="R77:S77"/>
    <mergeCell ref="T77:X77"/>
    <mergeCell ref="R66:S66"/>
    <mergeCell ref="C68:AD68"/>
    <mergeCell ref="R73:S73"/>
    <mergeCell ref="T73:X73"/>
    <mergeCell ref="Y73:AE73"/>
    <mergeCell ref="T72:X72"/>
    <mergeCell ref="L72:O72"/>
    <mergeCell ref="P72:Q72"/>
    <mergeCell ref="Y74:AE74"/>
    <mergeCell ref="L66:O66"/>
    <mergeCell ref="T71:X71"/>
    <mergeCell ref="Y71:AE71"/>
    <mergeCell ref="Y67:AE67"/>
    <mergeCell ref="Y72:AE72"/>
    <mergeCell ref="E66:K66"/>
    <mergeCell ref="R71:S71"/>
    <mergeCell ref="D59:D66"/>
    <mergeCell ref="T96:X96"/>
    <mergeCell ref="R93:S93"/>
    <mergeCell ref="R79:S79"/>
    <mergeCell ref="T79:X79"/>
    <mergeCell ref="E80:H80"/>
    <mergeCell ref="T67:X67"/>
    <mergeCell ref="P67:Q67"/>
    <mergeCell ref="I78:K78"/>
    <mergeCell ref="E79:H79"/>
    <mergeCell ref="I79:K79"/>
    <mergeCell ref="T80:X80"/>
    <mergeCell ref="P80:Q80"/>
    <mergeCell ref="R67:S67"/>
    <mergeCell ref="P75:Q75"/>
    <mergeCell ref="R75:S75"/>
    <mergeCell ref="D69:K69"/>
    <mergeCell ref="E87:K87"/>
    <mergeCell ref="R96:S96"/>
    <mergeCell ref="I80:K80"/>
    <mergeCell ref="E78:H78"/>
    <mergeCell ref="L79:O79"/>
    <mergeCell ref="P79:Q79"/>
    <mergeCell ref="R80:S80"/>
    <mergeCell ref="D111:K111"/>
    <mergeCell ref="T111:X111"/>
    <mergeCell ref="D101:D108"/>
    <mergeCell ref="E101:K101"/>
    <mergeCell ref="L101:O101"/>
    <mergeCell ref="P99:Q99"/>
    <mergeCell ref="R99:S99"/>
    <mergeCell ref="E100:K100"/>
    <mergeCell ref="E104:K104"/>
    <mergeCell ref="L104:O104"/>
    <mergeCell ref="E107:K107"/>
    <mergeCell ref="E105:K105"/>
    <mergeCell ref="L105:O105"/>
    <mergeCell ref="L107:O107"/>
    <mergeCell ref="E106:K106"/>
    <mergeCell ref="L106:O106"/>
    <mergeCell ref="L102:O102"/>
    <mergeCell ref="P100:Q100"/>
    <mergeCell ref="P103:Q103"/>
    <mergeCell ref="P104:Q104"/>
    <mergeCell ref="L108:O108"/>
    <mergeCell ref="T104:X104"/>
    <mergeCell ref="E99:K99"/>
    <mergeCell ref="R109:S109"/>
    <mergeCell ref="T105:X105"/>
    <mergeCell ref="R104:S104"/>
    <mergeCell ref="L100:O100"/>
    <mergeCell ref="R103:S103"/>
    <mergeCell ref="T103:X103"/>
    <mergeCell ref="T99:X99"/>
    <mergeCell ref="Y103:AE103"/>
    <mergeCell ref="D67:K67"/>
    <mergeCell ref="L67:O67"/>
    <mergeCell ref="E75:K75"/>
    <mergeCell ref="L75:O75"/>
    <mergeCell ref="T75:X75"/>
    <mergeCell ref="Y75:AE75"/>
    <mergeCell ref="T76:X76"/>
    <mergeCell ref="Y76:AE76"/>
    <mergeCell ref="E76:K76"/>
    <mergeCell ref="L76:O76"/>
    <mergeCell ref="P76:Q76"/>
    <mergeCell ref="R76:S76"/>
    <mergeCell ref="L80:O80"/>
    <mergeCell ref="Y80:AE80"/>
    <mergeCell ref="Y79:AE79"/>
    <mergeCell ref="Y77:AE77"/>
    <mergeCell ref="L78:O78"/>
    <mergeCell ref="R97:S97"/>
    <mergeCell ref="T97:X97"/>
    <mergeCell ref="Y99:AE99"/>
    <mergeCell ref="Y100:AE100"/>
    <mergeCell ref="P97:Q97"/>
    <mergeCell ref="Y102:AE102"/>
    <mergeCell ref="Y104:AE104"/>
    <mergeCell ref="T101:X101"/>
    <mergeCell ref="Y101:AE101"/>
    <mergeCell ref="Y98:AE98"/>
    <mergeCell ref="R100:S100"/>
    <mergeCell ref="T100:X100"/>
    <mergeCell ref="T98:X98"/>
    <mergeCell ref="P101:Q101"/>
    <mergeCell ref="R101:S101"/>
    <mergeCell ref="E102:K102"/>
    <mergeCell ref="Y97:AE97"/>
    <mergeCell ref="R98:S98"/>
    <mergeCell ref="E86:K86"/>
    <mergeCell ref="L86:O86"/>
    <mergeCell ref="P86:Q86"/>
    <mergeCell ref="R102:S102"/>
    <mergeCell ref="T102:X102"/>
    <mergeCell ref="R81:S81"/>
    <mergeCell ref="T81:X81"/>
    <mergeCell ref="P82:Q82"/>
    <mergeCell ref="R82:S82"/>
    <mergeCell ref="T82:X82"/>
    <mergeCell ref="Y96:AE96"/>
    <mergeCell ref="P95:Q95"/>
    <mergeCell ref="R95:S95"/>
    <mergeCell ref="Y93:AE93"/>
    <mergeCell ref="P88:Q88"/>
    <mergeCell ref="R88:S88"/>
    <mergeCell ref="R86:S86"/>
    <mergeCell ref="T86:X86"/>
    <mergeCell ref="T93:X93"/>
    <mergeCell ref="T95:X95"/>
    <mergeCell ref="Y95:AE95"/>
  </mergeCells>
  <phoneticPr fontId="3"/>
  <printOptions horizontalCentered="1" verticalCentered="1"/>
  <pageMargins left="0.39370078740157483" right="0" top="0.39370078740157483" bottom="0.39370078740157483" header="0" footer="0"/>
  <pageSetup paperSize="9" scale="97" orientation="portrait" r:id="rId1"/>
  <headerFooter alignWithMargins="0"/>
  <rowBreaks count="2" manualBreakCount="2">
    <brk id="27" max="30" man="1"/>
    <brk id="69" max="30"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4">
    <tabColor indexed="13"/>
  </sheetPr>
  <dimension ref="A1:AV114"/>
  <sheetViews>
    <sheetView view="pageBreakPreview" topLeftCell="A37" zoomScale="85" zoomScaleNormal="100" zoomScaleSheetLayoutView="85" workbookViewId="0">
      <selection activeCell="AH47" sqref="AH47"/>
    </sheetView>
  </sheetViews>
  <sheetFormatPr defaultColWidth="4.75" defaultRowHeight="15.75" customHeight="1"/>
  <cols>
    <col min="1" max="5" width="3.375" style="73" customWidth="1"/>
    <col min="6" max="17" width="3" style="73" customWidth="1"/>
    <col min="18" max="19" width="3.25" style="73" customWidth="1"/>
    <col min="20" max="29" width="3" style="73" customWidth="1"/>
    <col min="30" max="31" width="5" style="73" customWidth="1"/>
    <col min="32" max="32" width="2.25" style="73" customWidth="1"/>
    <col min="33" max="33" width="12" style="73" customWidth="1"/>
    <col min="34" max="34" width="4.75" style="73"/>
    <col min="35" max="35" width="9" style="73" customWidth="1"/>
    <col min="36" max="36" width="13.5" style="73" customWidth="1"/>
    <col min="37" max="16384" width="4.75" style="73"/>
  </cols>
  <sheetData>
    <row r="1" spans="2:32" ht="20.25" customHeight="1">
      <c r="B1" s="298"/>
      <c r="D1" s="74"/>
      <c r="E1" s="74"/>
      <c r="F1" s="74"/>
      <c r="G1" s="74"/>
      <c r="H1" s="74"/>
      <c r="I1" s="74"/>
      <c r="J1" s="74"/>
      <c r="K1" s="74"/>
      <c r="L1" s="74"/>
      <c r="M1" s="74"/>
      <c r="N1" s="74"/>
      <c r="O1" s="74"/>
      <c r="P1" s="74"/>
      <c r="Q1" s="74"/>
      <c r="R1" s="74"/>
      <c r="S1" s="74"/>
      <c r="T1" s="74"/>
      <c r="U1" s="74"/>
      <c r="V1" s="74"/>
      <c r="W1" s="74"/>
      <c r="X1" s="74"/>
      <c r="Y1" s="74"/>
      <c r="Z1" s="74"/>
      <c r="AA1" s="74"/>
      <c r="AB1" s="74"/>
      <c r="AC1" s="74"/>
      <c r="AD1" s="74"/>
      <c r="AE1" s="343" t="s">
        <v>501</v>
      </c>
    </row>
    <row r="2" spans="2:32" ht="20.25" customHeight="1">
      <c r="B2" s="2226" t="s">
        <v>497</v>
      </c>
      <c r="C2" s="2226"/>
      <c r="D2" s="2226"/>
      <c r="E2" s="2226"/>
      <c r="F2" s="2226"/>
      <c r="G2" s="2226"/>
      <c r="H2" s="2226"/>
      <c r="I2" s="2226"/>
      <c r="J2" s="2226"/>
      <c r="K2" s="2226"/>
      <c r="L2" s="2226"/>
      <c r="M2" s="2226"/>
      <c r="N2" s="2226"/>
      <c r="O2" s="2226"/>
      <c r="P2" s="2226"/>
      <c r="Q2" s="2226"/>
      <c r="R2" s="2226"/>
      <c r="S2" s="2226"/>
      <c r="T2" s="2226"/>
      <c r="U2" s="2226"/>
      <c r="V2" s="2226"/>
      <c r="W2" s="2226"/>
      <c r="X2" s="2226"/>
      <c r="Y2" s="2226"/>
      <c r="Z2" s="2226"/>
      <c r="AA2" s="2226"/>
      <c r="AB2" s="2226"/>
      <c r="AC2" s="2226"/>
      <c r="AD2" s="2226"/>
      <c r="AE2" s="2226"/>
      <c r="AF2" s="75"/>
    </row>
    <row r="3" spans="2:32" ht="20.25" customHeight="1">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row>
    <row r="4" spans="2:32" ht="20.25" customHeight="1">
      <c r="B4" s="76" t="s">
        <v>59</v>
      </c>
      <c r="C4" s="77" t="s">
        <v>114</v>
      </c>
      <c r="E4" s="77"/>
      <c r="F4" s="77"/>
      <c r="G4" s="77"/>
      <c r="H4" s="77"/>
      <c r="I4" s="77"/>
      <c r="J4" s="77"/>
      <c r="K4" s="78"/>
      <c r="L4" s="78"/>
      <c r="M4" s="78"/>
      <c r="N4" s="78"/>
      <c r="O4" s="78"/>
      <c r="P4" s="78"/>
      <c r="Q4" s="78"/>
      <c r="R4" s="79"/>
      <c r="S4" s="79"/>
      <c r="T4" s="79"/>
      <c r="U4" s="80"/>
      <c r="V4" s="80"/>
      <c r="W4" s="77"/>
    </row>
    <row r="5" spans="2:32" ht="27" customHeight="1">
      <c r="C5" s="2202" t="s">
        <v>60</v>
      </c>
      <c r="D5" s="2203"/>
      <c r="E5" s="2203"/>
      <c r="F5" s="2203"/>
      <c r="G5" s="2203"/>
      <c r="H5" s="2203"/>
      <c r="I5" s="2203"/>
      <c r="J5" s="2203"/>
      <c r="K5" s="2203"/>
      <c r="L5" s="2203"/>
      <c r="M5" s="2203"/>
      <c r="N5" s="2203"/>
      <c r="O5" s="2203"/>
      <c r="P5" s="2203"/>
      <c r="Q5" s="2203"/>
      <c r="R5" s="2203"/>
      <c r="S5" s="2203"/>
      <c r="T5" s="2203"/>
      <c r="U5" s="2203"/>
      <c r="V5" s="2203"/>
      <c r="W5" s="2203"/>
      <c r="X5" s="2203"/>
      <c r="Y5" s="2203"/>
      <c r="Z5" s="2203"/>
      <c r="AA5" s="2203"/>
      <c r="AB5" s="2203"/>
      <c r="AC5" s="2203"/>
      <c r="AD5" s="2204" t="s">
        <v>115</v>
      </c>
      <c r="AE5" s="2206" t="s">
        <v>116</v>
      </c>
    </row>
    <row r="6" spans="2:32" ht="27" customHeight="1">
      <c r="C6" s="2208" t="s">
        <v>117</v>
      </c>
      <c r="D6" s="2209"/>
      <c r="E6" s="2209"/>
      <c r="F6" s="2210">
        <v>1</v>
      </c>
      <c r="G6" s="2211"/>
      <c r="H6" s="2211">
        <v>2</v>
      </c>
      <c r="I6" s="2211"/>
      <c r="J6" s="2211">
        <v>3</v>
      </c>
      <c r="K6" s="2211"/>
      <c r="L6" s="2211">
        <v>4</v>
      </c>
      <c r="M6" s="2211"/>
      <c r="N6" s="2211">
        <v>5</v>
      </c>
      <c r="O6" s="2211"/>
      <c r="P6" s="2211">
        <v>6</v>
      </c>
      <c r="Q6" s="2211"/>
      <c r="R6" s="2211">
        <v>7</v>
      </c>
      <c r="S6" s="2211"/>
      <c r="T6" s="2211">
        <v>8</v>
      </c>
      <c r="U6" s="2211"/>
      <c r="V6" s="2211">
        <v>9</v>
      </c>
      <c r="W6" s="2211"/>
      <c r="X6" s="2211">
        <v>10</v>
      </c>
      <c r="Y6" s="2211"/>
      <c r="Z6" s="2211">
        <v>11</v>
      </c>
      <c r="AA6" s="2211"/>
      <c r="AB6" s="2211">
        <v>12</v>
      </c>
      <c r="AC6" s="2212"/>
      <c r="AD6" s="2205"/>
      <c r="AE6" s="2207"/>
    </row>
    <row r="7" spans="2:32" ht="27" customHeight="1">
      <c r="C7" s="2377" t="s">
        <v>229</v>
      </c>
      <c r="D7" s="2378"/>
      <c r="E7" s="2378"/>
      <c r="F7" s="2405">
        <v>9</v>
      </c>
      <c r="G7" s="2406"/>
      <c r="H7" s="2404">
        <v>9</v>
      </c>
      <c r="I7" s="2404"/>
      <c r="J7" s="2404">
        <v>9</v>
      </c>
      <c r="K7" s="2404"/>
      <c r="L7" s="2404">
        <v>9</v>
      </c>
      <c r="M7" s="2404"/>
      <c r="N7" s="2404">
        <v>9</v>
      </c>
      <c r="O7" s="2404"/>
      <c r="P7" s="2404">
        <v>9</v>
      </c>
      <c r="Q7" s="2404"/>
      <c r="R7" s="2404">
        <v>10</v>
      </c>
      <c r="S7" s="2404"/>
      <c r="T7" s="2404">
        <v>12</v>
      </c>
      <c r="U7" s="2404"/>
      <c r="V7" s="2404">
        <v>12</v>
      </c>
      <c r="W7" s="2404"/>
      <c r="X7" s="2404">
        <v>14</v>
      </c>
      <c r="Y7" s="2404"/>
      <c r="Z7" s="2404">
        <v>14</v>
      </c>
      <c r="AA7" s="2404"/>
      <c r="AB7" s="2404">
        <v>14</v>
      </c>
      <c r="AC7" s="2407"/>
      <c r="AD7" s="138">
        <f>SUM(F7:AC7)</f>
        <v>130</v>
      </c>
      <c r="AE7" s="139">
        <f>SUM(AD7/12)</f>
        <v>10.833333333333334</v>
      </c>
    </row>
    <row r="8" spans="2:32" ht="27" customHeight="1">
      <c r="C8" s="2216" t="s">
        <v>230</v>
      </c>
      <c r="D8" s="2330"/>
      <c r="E8" s="2331"/>
      <c r="F8" s="2411">
        <v>10</v>
      </c>
      <c r="G8" s="2303"/>
      <c r="H8" s="2303">
        <v>10</v>
      </c>
      <c r="I8" s="2303"/>
      <c r="J8" s="2303">
        <v>10</v>
      </c>
      <c r="K8" s="2303"/>
      <c r="L8" s="2303">
        <v>10</v>
      </c>
      <c r="M8" s="2303"/>
      <c r="N8" s="2303">
        <v>10</v>
      </c>
      <c r="O8" s="2303"/>
      <c r="P8" s="2303">
        <v>10</v>
      </c>
      <c r="Q8" s="2303"/>
      <c r="R8" s="2303">
        <v>10</v>
      </c>
      <c r="S8" s="2303"/>
      <c r="T8" s="2303">
        <v>11</v>
      </c>
      <c r="U8" s="2303"/>
      <c r="V8" s="2303">
        <v>12</v>
      </c>
      <c r="W8" s="2303"/>
      <c r="X8" s="2303">
        <v>13</v>
      </c>
      <c r="Y8" s="2303"/>
      <c r="Z8" s="2303">
        <v>14</v>
      </c>
      <c r="AA8" s="2303"/>
      <c r="AB8" s="2303">
        <v>15</v>
      </c>
      <c r="AC8" s="2403"/>
      <c r="AD8" s="153">
        <f>SUM(F8:AC8)</f>
        <v>135</v>
      </c>
      <c r="AE8" s="154">
        <f>SUM(AD8/12)</f>
        <v>11.25</v>
      </c>
    </row>
    <row r="9" spans="2:32" ht="27" customHeight="1">
      <c r="C9" s="2179" t="s">
        <v>61</v>
      </c>
      <c r="D9" s="2180"/>
      <c r="E9" s="2180"/>
      <c r="F9" s="2442">
        <v>6</v>
      </c>
      <c r="G9" s="2284"/>
      <c r="H9" s="2284">
        <v>6</v>
      </c>
      <c r="I9" s="2284"/>
      <c r="J9" s="2284">
        <v>6</v>
      </c>
      <c r="K9" s="2284"/>
      <c r="L9" s="2284">
        <v>6</v>
      </c>
      <c r="M9" s="2284"/>
      <c r="N9" s="2284">
        <v>6</v>
      </c>
      <c r="O9" s="2284"/>
      <c r="P9" s="2284">
        <v>6</v>
      </c>
      <c r="Q9" s="2284"/>
      <c r="R9" s="2284">
        <v>6</v>
      </c>
      <c r="S9" s="2284"/>
      <c r="T9" s="2284">
        <v>6</v>
      </c>
      <c r="U9" s="2284"/>
      <c r="V9" s="2284">
        <v>6</v>
      </c>
      <c r="W9" s="2284"/>
      <c r="X9" s="2284">
        <v>6</v>
      </c>
      <c r="Y9" s="2284"/>
      <c r="Z9" s="2284">
        <v>6</v>
      </c>
      <c r="AA9" s="2284"/>
      <c r="AB9" s="2284">
        <v>6</v>
      </c>
      <c r="AC9" s="2285"/>
      <c r="AD9" s="140">
        <f>SUM(F9:AC9)</f>
        <v>72</v>
      </c>
      <c r="AE9" s="141">
        <f>SUM(AD9/12)</f>
        <v>6</v>
      </c>
    </row>
    <row r="10" spans="2:32" ht="13.5" customHeight="1">
      <c r="C10" s="77"/>
      <c r="D10" s="81"/>
      <c r="E10" s="81"/>
      <c r="F10" s="81"/>
      <c r="G10" s="81"/>
      <c r="H10" s="81"/>
      <c r="I10" s="81"/>
      <c r="J10" s="81"/>
      <c r="K10" s="81"/>
      <c r="L10" s="81"/>
      <c r="M10" s="81"/>
      <c r="N10" s="81"/>
      <c r="O10" s="81"/>
      <c r="P10" s="81"/>
      <c r="Q10" s="81"/>
      <c r="R10" s="81"/>
      <c r="S10" s="81"/>
      <c r="T10" s="81"/>
      <c r="U10" s="81"/>
      <c r="V10" s="81"/>
      <c r="W10" s="81"/>
      <c r="X10" s="81"/>
      <c r="Y10" s="81"/>
      <c r="Z10" s="81"/>
      <c r="AA10" s="81"/>
      <c r="AB10" s="82"/>
      <c r="AC10" s="82"/>
      <c r="AD10" s="82"/>
      <c r="AE10" s="81"/>
    </row>
    <row r="11" spans="2:32" ht="27" customHeight="1">
      <c r="C11" s="2202" t="s">
        <v>231</v>
      </c>
      <c r="D11" s="2203"/>
      <c r="E11" s="2203"/>
      <c r="F11" s="2203"/>
      <c r="G11" s="2203"/>
      <c r="H11" s="2203"/>
      <c r="I11" s="2203"/>
      <c r="J11" s="2203"/>
      <c r="K11" s="2203"/>
      <c r="L11" s="2203"/>
      <c r="M11" s="2203"/>
      <c r="N11" s="2203"/>
      <c r="O11" s="2203"/>
      <c r="P11" s="2203"/>
      <c r="Q11" s="2203"/>
      <c r="R11" s="2203"/>
      <c r="S11" s="2203"/>
      <c r="T11" s="2203"/>
      <c r="U11" s="2203"/>
      <c r="V11" s="2203"/>
      <c r="W11" s="2203"/>
      <c r="X11" s="2203"/>
      <c r="Y11" s="2203"/>
      <c r="Z11" s="2203"/>
      <c r="AA11" s="2203"/>
      <c r="AB11" s="2203"/>
      <c r="AC11" s="2203"/>
      <c r="AD11" s="2204" t="s">
        <v>115</v>
      </c>
      <c r="AE11" s="2206" t="s">
        <v>116</v>
      </c>
    </row>
    <row r="12" spans="2:32" ht="27" customHeight="1">
      <c r="C12" s="2208" t="s">
        <v>117</v>
      </c>
      <c r="D12" s="2209"/>
      <c r="E12" s="2209"/>
      <c r="F12" s="2210">
        <v>1</v>
      </c>
      <c r="G12" s="2211"/>
      <c r="H12" s="2211">
        <v>2</v>
      </c>
      <c r="I12" s="2211"/>
      <c r="J12" s="2211">
        <v>3</v>
      </c>
      <c r="K12" s="2211"/>
      <c r="L12" s="2211">
        <v>4</v>
      </c>
      <c r="M12" s="2211"/>
      <c r="N12" s="2211">
        <v>5</v>
      </c>
      <c r="O12" s="2211"/>
      <c r="P12" s="2211">
        <v>6</v>
      </c>
      <c r="Q12" s="2211"/>
      <c r="R12" s="2211">
        <v>7</v>
      </c>
      <c r="S12" s="2211"/>
      <c r="T12" s="2211">
        <v>8</v>
      </c>
      <c r="U12" s="2211"/>
      <c r="V12" s="2211">
        <v>9</v>
      </c>
      <c r="W12" s="2211"/>
      <c r="X12" s="2211">
        <v>10</v>
      </c>
      <c r="Y12" s="2211"/>
      <c r="Z12" s="2211">
        <v>11</v>
      </c>
      <c r="AA12" s="2211"/>
      <c r="AB12" s="2211">
        <v>12</v>
      </c>
      <c r="AC12" s="2212"/>
      <c r="AD12" s="2205"/>
      <c r="AE12" s="2207"/>
    </row>
    <row r="13" spans="2:32" ht="27" customHeight="1">
      <c r="C13" s="2377" t="s">
        <v>229</v>
      </c>
      <c r="D13" s="2378"/>
      <c r="E13" s="2378"/>
      <c r="F13" s="2408">
        <v>16</v>
      </c>
      <c r="G13" s="2409"/>
      <c r="H13" s="2410">
        <v>17</v>
      </c>
      <c r="I13" s="2410"/>
      <c r="J13" s="2410">
        <v>18</v>
      </c>
      <c r="K13" s="2410"/>
      <c r="L13" s="2410">
        <v>18</v>
      </c>
      <c r="M13" s="2410"/>
      <c r="N13" s="2410">
        <v>18</v>
      </c>
      <c r="O13" s="2410"/>
      <c r="P13" s="2410">
        <v>18</v>
      </c>
      <c r="Q13" s="2410"/>
      <c r="R13" s="2410">
        <v>18</v>
      </c>
      <c r="S13" s="2410"/>
      <c r="T13" s="2410">
        <v>18</v>
      </c>
      <c r="U13" s="2410"/>
      <c r="V13" s="2410">
        <v>18</v>
      </c>
      <c r="W13" s="2410"/>
      <c r="X13" s="2410">
        <v>18</v>
      </c>
      <c r="Y13" s="2410"/>
      <c r="Z13" s="2410">
        <v>18</v>
      </c>
      <c r="AA13" s="2410"/>
      <c r="AB13" s="2410">
        <v>18</v>
      </c>
      <c r="AC13" s="2410"/>
      <c r="AD13" s="138">
        <f>SUM(F13:AC13)</f>
        <v>213</v>
      </c>
      <c r="AE13" s="139">
        <f>SUM(AD13/12)</f>
        <v>17.75</v>
      </c>
    </row>
    <row r="14" spans="2:32" ht="27" customHeight="1">
      <c r="C14" s="2432" t="s">
        <v>230</v>
      </c>
      <c r="D14" s="2433"/>
      <c r="E14" s="2434"/>
      <c r="F14" s="2435">
        <v>16</v>
      </c>
      <c r="G14" s="2412"/>
      <c r="H14" s="2412">
        <v>16</v>
      </c>
      <c r="I14" s="2412"/>
      <c r="J14" s="2412">
        <v>16</v>
      </c>
      <c r="K14" s="2412"/>
      <c r="L14" s="2412">
        <v>16</v>
      </c>
      <c r="M14" s="2412"/>
      <c r="N14" s="2412">
        <v>16</v>
      </c>
      <c r="O14" s="2412"/>
      <c r="P14" s="2412">
        <v>16</v>
      </c>
      <c r="Q14" s="2412"/>
      <c r="R14" s="2412">
        <v>16</v>
      </c>
      <c r="S14" s="2412"/>
      <c r="T14" s="2412">
        <v>16</v>
      </c>
      <c r="U14" s="2412"/>
      <c r="V14" s="2412">
        <v>16</v>
      </c>
      <c r="W14" s="2412"/>
      <c r="X14" s="2412">
        <v>16</v>
      </c>
      <c r="Y14" s="2412"/>
      <c r="Z14" s="2412">
        <v>16</v>
      </c>
      <c r="AA14" s="2412"/>
      <c r="AB14" s="2412">
        <v>16</v>
      </c>
      <c r="AC14" s="2413"/>
      <c r="AD14" s="153">
        <f>SUM(F14:AC14)</f>
        <v>192</v>
      </c>
      <c r="AE14" s="154">
        <f>SUM(AD14/12)</f>
        <v>16</v>
      </c>
    </row>
    <row r="15" spans="2:32" ht="27" customHeight="1">
      <c r="C15" s="2428" t="s">
        <v>61</v>
      </c>
      <c r="D15" s="2429"/>
      <c r="E15" s="2430"/>
      <c r="F15" s="2431">
        <v>6</v>
      </c>
      <c r="G15" s="2414"/>
      <c r="H15" s="2414">
        <v>6</v>
      </c>
      <c r="I15" s="2414"/>
      <c r="J15" s="2414">
        <v>6</v>
      </c>
      <c r="K15" s="2414"/>
      <c r="L15" s="2414">
        <v>6</v>
      </c>
      <c r="M15" s="2414"/>
      <c r="N15" s="2414">
        <v>6</v>
      </c>
      <c r="O15" s="2414"/>
      <c r="P15" s="2414">
        <v>6</v>
      </c>
      <c r="Q15" s="2414"/>
      <c r="R15" s="2414">
        <v>6</v>
      </c>
      <c r="S15" s="2414"/>
      <c r="T15" s="2414">
        <v>6</v>
      </c>
      <c r="U15" s="2414"/>
      <c r="V15" s="2414">
        <v>6</v>
      </c>
      <c r="W15" s="2414"/>
      <c r="X15" s="2414">
        <v>6</v>
      </c>
      <c r="Y15" s="2414"/>
      <c r="Z15" s="2414">
        <v>6</v>
      </c>
      <c r="AA15" s="2414"/>
      <c r="AB15" s="2414">
        <v>6</v>
      </c>
      <c r="AC15" s="2415"/>
      <c r="AD15" s="140">
        <f>SUM(F15:AC15)</f>
        <v>72</v>
      </c>
      <c r="AE15" s="141">
        <f>SUM(AD15/12)</f>
        <v>6</v>
      </c>
    </row>
    <row r="16" spans="2:32" ht="20.25" customHeight="1">
      <c r="C16" s="83"/>
      <c r="D16" s="84"/>
      <c r="E16" s="84"/>
      <c r="F16" s="84"/>
      <c r="G16" s="84"/>
      <c r="H16" s="84"/>
      <c r="I16" s="84"/>
      <c r="J16" s="84"/>
      <c r="K16" s="85"/>
      <c r="L16" s="86"/>
      <c r="M16" s="86"/>
      <c r="N16" s="86"/>
      <c r="O16" s="86"/>
      <c r="P16" s="86"/>
      <c r="Q16" s="86"/>
      <c r="R16" s="86"/>
      <c r="S16" s="86"/>
      <c r="T16" s="86"/>
      <c r="U16" s="86"/>
      <c r="V16" s="86"/>
      <c r="W16" s="85"/>
      <c r="X16" s="86"/>
      <c r="Y16" s="86"/>
      <c r="Z16" s="86"/>
      <c r="AA16" s="86"/>
      <c r="AB16" s="86"/>
      <c r="AC16" s="83"/>
      <c r="AD16" s="83"/>
      <c r="AE16" s="83"/>
    </row>
    <row r="17" spans="2:43" ht="20.25" customHeight="1">
      <c r="B17" s="76" t="s">
        <v>194</v>
      </c>
      <c r="C17" s="87" t="s">
        <v>233</v>
      </c>
      <c r="E17" s="88"/>
      <c r="F17" s="88"/>
      <c r="G17" s="88"/>
      <c r="H17" s="88"/>
      <c r="I17" s="88"/>
      <c r="J17" s="88"/>
      <c r="K17" s="88"/>
      <c r="L17" s="89"/>
      <c r="M17" s="89"/>
      <c r="N17" s="89"/>
      <c r="O17" s="89"/>
      <c r="P17" s="89"/>
      <c r="Q17" s="89"/>
      <c r="R17" s="89"/>
      <c r="S17" s="87"/>
      <c r="T17" s="74"/>
      <c r="U17" s="74"/>
      <c r="V17" s="74"/>
      <c r="W17" s="74"/>
      <c r="X17" s="74"/>
      <c r="Y17" s="74"/>
      <c r="Z17" s="83"/>
      <c r="AA17" s="74"/>
      <c r="AB17" s="74"/>
      <c r="AC17" s="74"/>
      <c r="AD17" s="74"/>
      <c r="AE17" s="74"/>
    </row>
    <row r="18" spans="2:43" ht="27" customHeight="1">
      <c r="B18" s="76"/>
      <c r="C18" s="2110"/>
      <c r="D18" s="2111"/>
      <c r="E18" s="2112"/>
      <c r="F18" s="2339" t="s">
        <v>118</v>
      </c>
      <c r="G18" s="2340"/>
      <c r="H18" s="2340"/>
      <c r="I18" s="2340"/>
      <c r="J18" s="2340"/>
      <c r="K18" s="2340"/>
      <c r="L18" s="2339" t="s">
        <v>231</v>
      </c>
      <c r="M18" s="2340"/>
      <c r="N18" s="2340"/>
      <c r="O18" s="2340"/>
      <c r="P18" s="2340"/>
      <c r="Q18" s="2340"/>
      <c r="R18" s="155"/>
      <c r="S18" s="156"/>
      <c r="T18" s="156"/>
      <c r="U18" s="156"/>
      <c r="V18" s="156"/>
      <c r="W18" s="156"/>
      <c r="X18" s="156"/>
      <c r="Y18" s="156"/>
      <c r="Z18" s="156"/>
      <c r="AA18" s="156"/>
      <c r="AB18" s="156"/>
      <c r="AC18" s="156"/>
      <c r="AD18" s="74"/>
      <c r="AE18" s="74"/>
      <c r="AF18" s="74"/>
    </row>
    <row r="19" spans="2:43" ht="27" customHeight="1">
      <c r="B19" s="76"/>
      <c r="C19" s="2348"/>
      <c r="D19" s="2349"/>
      <c r="E19" s="2350"/>
      <c r="F19" s="2163" t="s">
        <v>229</v>
      </c>
      <c r="G19" s="2164"/>
      <c r="H19" s="2164"/>
      <c r="I19" s="2165" t="s">
        <v>230</v>
      </c>
      <c r="J19" s="2166"/>
      <c r="K19" s="2167"/>
      <c r="L19" s="2163" t="s">
        <v>229</v>
      </c>
      <c r="M19" s="2164"/>
      <c r="N19" s="2164"/>
      <c r="O19" s="2165" t="s">
        <v>230</v>
      </c>
      <c r="P19" s="2166"/>
      <c r="Q19" s="2166"/>
      <c r="R19" s="157"/>
      <c r="S19" s="158"/>
      <c r="T19" s="158"/>
      <c r="U19" s="158"/>
      <c r="V19" s="158"/>
      <c r="W19" s="158"/>
      <c r="X19" s="158"/>
      <c r="Y19" s="158"/>
      <c r="Z19" s="158"/>
      <c r="AA19" s="158"/>
      <c r="AB19" s="158"/>
      <c r="AC19" s="158"/>
      <c r="AD19" s="74"/>
      <c r="AE19" s="74"/>
      <c r="AF19" s="74"/>
    </row>
    <row r="20" spans="2:43" ht="27" customHeight="1">
      <c r="B20" s="76"/>
      <c r="C20" s="2160"/>
      <c r="D20" s="2161"/>
      <c r="E20" s="2162"/>
      <c r="F20" s="2169">
        <f>SUM(F21:H26)</f>
        <v>130</v>
      </c>
      <c r="G20" s="2170"/>
      <c r="H20" s="2171"/>
      <c r="I20" s="2172">
        <f>AD8</f>
        <v>135</v>
      </c>
      <c r="J20" s="2170"/>
      <c r="K20" s="2170"/>
      <c r="L20" s="2169">
        <f>SUM(L21:N26)</f>
        <v>213</v>
      </c>
      <c r="M20" s="2170"/>
      <c r="N20" s="2171"/>
      <c r="O20" s="2172">
        <f>AD14</f>
        <v>192</v>
      </c>
      <c r="P20" s="2170"/>
      <c r="Q20" s="2170"/>
      <c r="R20" s="157"/>
      <c r="S20" s="158"/>
      <c r="T20" s="158"/>
      <c r="U20" s="158"/>
      <c r="V20" s="158"/>
      <c r="W20" s="158"/>
      <c r="X20" s="158"/>
      <c r="Y20" s="158"/>
      <c r="Z20" s="158"/>
      <c r="AA20" s="158"/>
      <c r="AB20" s="158"/>
      <c r="AC20" s="158"/>
      <c r="AD20" s="74"/>
      <c r="AE20" s="74"/>
      <c r="AF20" s="74"/>
    </row>
    <row r="21" spans="2:43" ht="27" customHeight="1">
      <c r="C21" s="2137" t="s">
        <v>62</v>
      </c>
      <c r="D21" s="2138"/>
      <c r="E21" s="2139"/>
      <c r="F21" s="2416"/>
      <c r="G21" s="2417"/>
      <c r="H21" s="2418"/>
      <c r="I21" s="2116"/>
      <c r="J21" s="2117"/>
      <c r="K21" s="2388"/>
      <c r="L21" s="2416"/>
      <c r="M21" s="2417"/>
      <c r="N21" s="2418"/>
      <c r="O21" s="2128"/>
      <c r="P21" s="2129"/>
      <c r="Q21" s="2130"/>
      <c r="R21" s="157"/>
      <c r="S21" s="158"/>
      <c r="T21" s="158"/>
      <c r="U21" s="158"/>
      <c r="V21" s="158"/>
      <c r="W21" s="158"/>
      <c r="X21" s="158"/>
      <c r="Y21" s="158"/>
      <c r="Z21" s="158"/>
      <c r="AA21" s="158"/>
      <c r="AB21" s="158"/>
      <c r="AC21" s="158"/>
      <c r="AD21" s="83"/>
      <c r="AE21" s="83"/>
      <c r="AF21" s="90"/>
    </row>
    <row r="22" spans="2:43" s="83" customFormat="1" ht="27" customHeight="1">
      <c r="C22" s="2137" t="s">
        <v>63</v>
      </c>
      <c r="D22" s="2138"/>
      <c r="E22" s="2139"/>
      <c r="F22" s="2419">
        <v>5</v>
      </c>
      <c r="G22" s="2420"/>
      <c r="H22" s="2421"/>
      <c r="I22" s="2119"/>
      <c r="J22" s="2120"/>
      <c r="K22" s="2389"/>
      <c r="L22" s="2419">
        <v>23</v>
      </c>
      <c r="M22" s="2420"/>
      <c r="N22" s="2421"/>
      <c r="O22" s="2131"/>
      <c r="P22" s="2132"/>
      <c r="Q22" s="2133"/>
      <c r="R22" s="157"/>
      <c r="S22" s="158"/>
      <c r="T22" s="158"/>
      <c r="U22" s="158"/>
      <c r="V22" s="158"/>
      <c r="W22" s="158"/>
      <c r="X22" s="158"/>
      <c r="Y22" s="158"/>
      <c r="Z22" s="158"/>
      <c r="AA22" s="158"/>
      <c r="AB22" s="158"/>
      <c r="AC22" s="158"/>
    </row>
    <row r="23" spans="2:43" s="83" customFormat="1" ht="27" customHeight="1">
      <c r="C23" s="2137" t="s">
        <v>119</v>
      </c>
      <c r="D23" s="2138"/>
      <c r="E23" s="2139"/>
      <c r="F23" s="2419">
        <v>27</v>
      </c>
      <c r="G23" s="2420"/>
      <c r="H23" s="2421"/>
      <c r="I23" s="2119"/>
      <c r="J23" s="2120"/>
      <c r="K23" s="2389"/>
      <c r="L23" s="2419">
        <v>36</v>
      </c>
      <c r="M23" s="2420"/>
      <c r="N23" s="2421"/>
      <c r="O23" s="2131"/>
      <c r="P23" s="2132"/>
      <c r="Q23" s="2133"/>
      <c r="R23" s="157"/>
      <c r="S23" s="158"/>
      <c r="T23" s="158"/>
      <c r="U23" s="158"/>
      <c r="V23" s="158"/>
      <c r="W23" s="158"/>
      <c r="X23" s="158"/>
      <c r="Y23" s="158"/>
      <c r="Z23" s="158"/>
      <c r="AA23" s="158"/>
      <c r="AB23" s="158"/>
      <c r="AC23" s="158"/>
    </row>
    <row r="24" spans="2:43" s="83" customFormat="1" ht="27" customHeight="1">
      <c r="C24" s="2137" t="s">
        <v>120</v>
      </c>
      <c r="D24" s="2138"/>
      <c r="E24" s="2139"/>
      <c r="F24" s="2419">
        <v>68</v>
      </c>
      <c r="G24" s="2420"/>
      <c r="H24" s="2421"/>
      <c r="I24" s="2119"/>
      <c r="J24" s="2120"/>
      <c r="K24" s="2389"/>
      <c r="L24" s="2419">
        <v>95</v>
      </c>
      <c r="M24" s="2420"/>
      <c r="N24" s="2421"/>
      <c r="O24" s="2131"/>
      <c r="P24" s="2132"/>
      <c r="Q24" s="2133"/>
      <c r="R24" s="157"/>
      <c r="S24" s="158"/>
      <c r="T24" s="158"/>
      <c r="U24" s="158"/>
      <c r="V24" s="158"/>
      <c r="W24" s="158"/>
      <c r="X24" s="158"/>
      <c r="Y24" s="158"/>
      <c r="Z24" s="158"/>
      <c r="AA24" s="158"/>
      <c r="AB24" s="158"/>
      <c r="AC24" s="158"/>
    </row>
    <row r="25" spans="2:43" s="83" customFormat="1" ht="27" customHeight="1">
      <c r="C25" s="2137" t="s">
        <v>121</v>
      </c>
      <c r="D25" s="2138"/>
      <c r="E25" s="2139"/>
      <c r="F25" s="2419">
        <v>16</v>
      </c>
      <c r="G25" s="2420"/>
      <c r="H25" s="2421"/>
      <c r="I25" s="2119"/>
      <c r="J25" s="2120"/>
      <c r="K25" s="2389"/>
      <c r="L25" s="2419">
        <v>35</v>
      </c>
      <c r="M25" s="2420"/>
      <c r="N25" s="2421"/>
      <c r="O25" s="2131"/>
      <c r="P25" s="2132"/>
      <c r="Q25" s="2133"/>
      <c r="R25" s="157"/>
      <c r="S25" s="158"/>
      <c r="T25" s="158"/>
      <c r="U25" s="158"/>
      <c r="V25" s="158"/>
      <c r="W25" s="158"/>
      <c r="X25" s="158"/>
      <c r="Y25" s="158"/>
      <c r="Z25" s="158"/>
      <c r="AA25" s="158"/>
      <c r="AB25" s="158"/>
      <c r="AC25" s="158"/>
      <c r="AG25" s="86"/>
      <c r="AH25" s="86"/>
      <c r="AI25" s="86"/>
      <c r="AJ25" s="86"/>
      <c r="AK25" s="86"/>
      <c r="AL25" s="86"/>
      <c r="AM25" s="86"/>
    </row>
    <row r="26" spans="2:43" s="83" customFormat="1" ht="27" customHeight="1">
      <c r="C26" s="2146" t="s">
        <v>122</v>
      </c>
      <c r="D26" s="2147"/>
      <c r="E26" s="2148"/>
      <c r="F26" s="2448">
        <v>14</v>
      </c>
      <c r="G26" s="2449"/>
      <c r="H26" s="2450"/>
      <c r="I26" s="2122"/>
      <c r="J26" s="2123"/>
      <c r="K26" s="2390"/>
      <c r="L26" s="2448">
        <v>24</v>
      </c>
      <c r="M26" s="2449"/>
      <c r="N26" s="2450"/>
      <c r="O26" s="2134"/>
      <c r="P26" s="2135"/>
      <c r="Q26" s="2136"/>
      <c r="R26" s="157"/>
      <c r="S26" s="158"/>
      <c r="T26" s="158"/>
      <c r="U26" s="158"/>
      <c r="V26" s="158"/>
      <c r="W26" s="158"/>
      <c r="X26" s="158"/>
      <c r="Y26" s="158"/>
      <c r="Z26" s="158"/>
      <c r="AA26" s="158"/>
      <c r="AB26" s="158"/>
      <c r="AC26" s="158"/>
      <c r="AG26" s="86"/>
      <c r="AH26" s="86"/>
      <c r="AI26" s="86"/>
      <c r="AJ26" s="86"/>
      <c r="AK26" s="86"/>
      <c r="AL26" s="86"/>
      <c r="AM26" s="86"/>
    </row>
    <row r="27" spans="2:43" ht="20.25" customHeight="1">
      <c r="B27" s="91" t="s">
        <v>186</v>
      </c>
      <c r="C27" s="92" t="s">
        <v>123</v>
      </c>
      <c r="D27" s="93"/>
      <c r="E27" s="93"/>
      <c r="F27" s="93"/>
      <c r="G27" s="93"/>
      <c r="H27" s="93"/>
      <c r="I27" s="93"/>
      <c r="J27" s="93"/>
      <c r="K27" s="93"/>
      <c r="L27" s="93"/>
      <c r="M27" s="93"/>
      <c r="N27" s="93"/>
      <c r="O27" s="93"/>
      <c r="P27" s="93"/>
      <c r="Q27" s="93"/>
      <c r="R27" s="93"/>
      <c r="S27" s="93"/>
      <c r="T27" s="93"/>
      <c r="U27" s="93"/>
      <c r="V27" s="93"/>
      <c r="W27" s="93"/>
      <c r="X27" s="93"/>
      <c r="Y27" s="94"/>
      <c r="Z27" s="95"/>
      <c r="AA27" s="94"/>
      <c r="AB27" s="94"/>
      <c r="AC27" s="94"/>
      <c r="AD27" s="94"/>
      <c r="AE27" s="94"/>
      <c r="AG27" s="648"/>
      <c r="AH27" s="81"/>
      <c r="AI27" s="81"/>
      <c r="AJ27" s="81"/>
      <c r="AK27" s="81"/>
      <c r="AL27" s="81"/>
      <c r="AM27" s="81"/>
    </row>
    <row r="28" spans="2:43" s="83" customFormat="1" ht="18.75">
      <c r="B28" s="96" t="s">
        <v>195</v>
      </c>
      <c r="C28" s="159" t="s">
        <v>236</v>
      </c>
      <c r="D28" s="74"/>
      <c r="E28" s="74"/>
      <c r="F28" s="74"/>
      <c r="G28" s="74"/>
      <c r="H28" s="74"/>
      <c r="I28" s="74"/>
      <c r="J28" s="74"/>
      <c r="K28" s="74"/>
      <c r="L28" s="74"/>
      <c r="M28" s="74"/>
      <c r="N28" s="74"/>
      <c r="O28" s="74"/>
      <c r="P28" s="105"/>
      <c r="Q28" s="105"/>
      <c r="R28" s="105"/>
      <c r="S28" s="105"/>
      <c r="T28" s="105"/>
      <c r="U28" s="105"/>
      <c r="V28" s="105"/>
      <c r="W28" s="74"/>
      <c r="X28" s="74"/>
      <c r="Y28" s="74"/>
      <c r="Z28" s="74"/>
      <c r="AA28" s="74"/>
      <c r="AB28" s="74"/>
      <c r="AC28" s="74"/>
      <c r="AD28" s="74"/>
      <c r="AG28" s="86" t="s">
        <v>780</v>
      </c>
      <c r="AH28" s="86"/>
      <c r="AI28" s="86"/>
      <c r="AJ28" s="86"/>
      <c r="AK28" s="86"/>
      <c r="AL28" s="86"/>
      <c r="AM28" s="86"/>
      <c r="AO28" s="73"/>
      <c r="AP28" s="73"/>
      <c r="AQ28" s="73"/>
    </row>
    <row r="29" spans="2:43" s="83" customFormat="1" ht="24" customHeight="1">
      <c r="B29" s="73"/>
      <c r="C29" s="2351" t="s">
        <v>124</v>
      </c>
      <c r="D29" s="2024" t="s">
        <v>125</v>
      </c>
      <c r="E29" s="2024"/>
      <c r="F29" s="2024"/>
      <c r="G29" s="2024"/>
      <c r="H29" s="2024"/>
      <c r="I29" s="2024"/>
      <c r="J29" s="2024"/>
      <c r="K29" s="2025"/>
      <c r="L29" s="2045" t="s">
        <v>126</v>
      </c>
      <c r="M29" s="2046"/>
      <c r="N29" s="2046"/>
      <c r="O29" s="2047"/>
      <c r="P29" s="2023" t="s">
        <v>356</v>
      </c>
      <c r="Q29" s="2025"/>
      <c r="R29" s="2310" t="s">
        <v>357</v>
      </c>
      <c r="S29" s="2311"/>
      <c r="T29" s="2023" t="s">
        <v>128</v>
      </c>
      <c r="U29" s="2024"/>
      <c r="V29" s="2024"/>
      <c r="W29" s="2024"/>
      <c r="X29" s="2024"/>
      <c r="Y29" s="2023" t="s">
        <v>129</v>
      </c>
      <c r="Z29" s="2024"/>
      <c r="AA29" s="2024"/>
      <c r="AB29" s="2024"/>
      <c r="AC29" s="2024"/>
      <c r="AD29" s="2024"/>
      <c r="AE29" s="2025"/>
      <c r="AF29" s="110"/>
      <c r="AG29" s="110" t="s">
        <v>232</v>
      </c>
      <c r="AH29" s="110" t="s">
        <v>700</v>
      </c>
      <c r="AI29" s="110" t="s">
        <v>461</v>
      </c>
      <c r="AJ29" s="110" t="s">
        <v>126</v>
      </c>
      <c r="AK29" s="86"/>
      <c r="AL29" s="86"/>
      <c r="AM29" s="86"/>
    </row>
    <row r="30" spans="2:43" s="83" customFormat="1" ht="20.25" customHeight="1">
      <c r="B30" s="73"/>
      <c r="C30" s="2352"/>
      <c r="D30" s="2341" t="s">
        <v>234</v>
      </c>
      <c r="E30" s="2048" t="s">
        <v>130</v>
      </c>
      <c r="F30" s="2049"/>
      <c r="G30" s="2049"/>
      <c r="H30" s="2049"/>
      <c r="I30" s="2049"/>
      <c r="J30" s="2049"/>
      <c r="K30" s="2050"/>
      <c r="L30" s="2391">
        <f>AJ30</f>
        <v>8018</v>
      </c>
      <c r="M30" s="2392"/>
      <c r="N30" s="2392"/>
      <c r="O30" s="2393"/>
      <c r="P30" s="2246">
        <f t="shared" ref="P30:P35" si="0">+F21</f>
        <v>0</v>
      </c>
      <c r="Q30" s="2247"/>
      <c r="R30" s="2246">
        <v>30</v>
      </c>
      <c r="S30" s="2247"/>
      <c r="T30" s="2008">
        <f t="shared" ref="T30:T38" si="1">L30*P30*R30</f>
        <v>0</v>
      </c>
      <c r="U30" s="2009"/>
      <c r="V30" s="2009"/>
      <c r="W30" s="2009"/>
      <c r="X30" s="2010"/>
      <c r="Y30" s="2077"/>
      <c r="Z30" s="2078"/>
      <c r="AA30" s="2078"/>
      <c r="AB30" s="2078"/>
      <c r="AC30" s="2078"/>
      <c r="AD30" s="2078"/>
      <c r="AE30" s="2079"/>
      <c r="AF30" s="103"/>
      <c r="AG30" s="718">
        <v>749</v>
      </c>
      <c r="AH30" s="110" t="s">
        <v>700</v>
      </c>
      <c r="AI30" s="646" t="s">
        <v>781</v>
      </c>
      <c r="AJ30" s="647">
        <v>8018</v>
      </c>
      <c r="AK30" s="86"/>
      <c r="AL30" s="86"/>
      <c r="AM30" s="86"/>
    </row>
    <row r="31" spans="2:43" s="74" customFormat="1" ht="20.25" customHeight="1">
      <c r="B31" s="73"/>
      <c r="C31" s="2352"/>
      <c r="D31" s="2341"/>
      <c r="E31" s="2048" t="s">
        <v>131</v>
      </c>
      <c r="F31" s="2049"/>
      <c r="G31" s="2049"/>
      <c r="H31" s="2049"/>
      <c r="I31" s="2049"/>
      <c r="J31" s="2049"/>
      <c r="K31" s="2050"/>
      <c r="L31" s="2391">
        <f>AJ31</f>
        <v>8072</v>
      </c>
      <c r="M31" s="2392"/>
      <c r="N31" s="2392"/>
      <c r="O31" s="2393"/>
      <c r="P31" s="2246">
        <f t="shared" si="0"/>
        <v>5</v>
      </c>
      <c r="Q31" s="2247"/>
      <c r="R31" s="2246">
        <v>30</v>
      </c>
      <c r="S31" s="2247"/>
      <c r="T31" s="2008">
        <f t="shared" si="1"/>
        <v>1210800</v>
      </c>
      <c r="U31" s="2009"/>
      <c r="V31" s="2009"/>
      <c r="W31" s="2009"/>
      <c r="X31" s="2010"/>
      <c r="Y31" s="2077"/>
      <c r="Z31" s="2078"/>
      <c r="AA31" s="2078"/>
      <c r="AB31" s="2078"/>
      <c r="AC31" s="2078"/>
      <c r="AD31" s="2078"/>
      <c r="AE31" s="2079"/>
      <c r="AF31" s="103"/>
      <c r="AG31" s="645">
        <v>753</v>
      </c>
      <c r="AH31" s="110" t="s">
        <v>700</v>
      </c>
      <c r="AI31" s="646" t="s">
        <v>781</v>
      </c>
      <c r="AJ31" s="647">
        <v>8072</v>
      </c>
      <c r="AK31" s="105"/>
      <c r="AL31" s="105"/>
      <c r="AM31" s="105"/>
    </row>
    <row r="32" spans="2:43" s="74" customFormat="1" ht="20.25" customHeight="1">
      <c r="B32" s="73"/>
      <c r="C32" s="2352"/>
      <c r="D32" s="2341"/>
      <c r="E32" s="2048" t="s">
        <v>132</v>
      </c>
      <c r="F32" s="2049"/>
      <c r="G32" s="2049"/>
      <c r="H32" s="2049"/>
      <c r="I32" s="2049"/>
      <c r="J32" s="2049"/>
      <c r="K32" s="2050"/>
      <c r="L32" s="2391">
        <f t="shared" ref="L32:L36" si="2">AJ32</f>
        <v>8447</v>
      </c>
      <c r="M32" s="2392"/>
      <c r="N32" s="2392"/>
      <c r="O32" s="2393"/>
      <c r="P32" s="2246">
        <f t="shared" si="0"/>
        <v>27</v>
      </c>
      <c r="Q32" s="2247"/>
      <c r="R32" s="2246">
        <v>30</v>
      </c>
      <c r="S32" s="2247"/>
      <c r="T32" s="2008">
        <f t="shared" si="1"/>
        <v>6842070</v>
      </c>
      <c r="U32" s="2009"/>
      <c r="V32" s="2009"/>
      <c r="W32" s="2009"/>
      <c r="X32" s="2010"/>
      <c r="Y32" s="2077"/>
      <c r="Z32" s="2078"/>
      <c r="AA32" s="2078"/>
      <c r="AB32" s="2078"/>
      <c r="AC32" s="2078"/>
      <c r="AD32" s="2078"/>
      <c r="AE32" s="2079"/>
      <c r="AF32" s="103"/>
      <c r="AG32" s="645">
        <v>788</v>
      </c>
      <c r="AH32" s="110" t="s">
        <v>700</v>
      </c>
      <c r="AI32" s="646" t="s">
        <v>781</v>
      </c>
      <c r="AJ32" s="647">
        <v>8447</v>
      </c>
      <c r="AK32" s="105"/>
      <c r="AL32" s="105"/>
      <c r="AM32" s="105"/>
    </row>
    <row r="33" spans="2:39" s="74" customFormat="1" ht="20.25" customHeight="1">
      <c r="B33" s="73"/>
      <c r="C33" s="2352"/>
      <c r="D33" s="2341"/>
      <c r="E33" s="2048" t="s">
        <v>133</v>
      </c>
      <c r="F33" s="2049"/>
      <c r="G33" s="2049"/>
      <c r="H33" s="2049"/>
      <c r="I33" s="2049"/>
      <c r="J33" s="2049"/>
      <c r="K33" s="2050"/>
      <c r="L33" s="2391">
        <f t="shared" si="2"/>
        <v>8704</v>
      </c>
      <c r="M33" s="2392"/>
      <c r="N33" s="2392"/>
      <c r="O33" s="2393"/>
      <c r="P33" s="2246">
        <f t="shared" si="0"/>
        <v>68</v>
      </c>
      <c r="Q33" s="2247"/>
      <c r="R33" s="2246">
        <v>30</v>
      </c>
      <c r="S33" s="2247"/>
      <c r="T33" s="2008">
        <f t="shared" si="1"/>
        <v>17756160</v>
      </c>
      <c r="U33" s="2009"/>
      <c r="V33" s="2009"/>
      <c r="W33" s="2009"/>
      <c r="X33" s="2010"/>
      <c r="Y33" s="2077"/>
      <c r="Z33" s="2078"/>
      <c r="AA33" s="2078"/>
      <c r="AB33" s="2078"/>
      <c r="AC33" s="2078"/>
      <c r="AD33" s="2078"/>
      <c r="AE33" s="2079"/>
      <c r="AF33" s="103"/>
      <c r="AG33" s="645">
        <v>812</v>
      </c>
      <c r="AH33" s="110" t="s">
        <v>700</v>
      </c>
      <c r="AI33" s="646" t="s">
        <v>781</v>
      </c>
      <c r="AJ33" s="647">
        <v>8704</v>
      </c>
      <c r="AK33" s="105"/>
      <c r="AL33" s="105"/>
      <c r="AM33" s="105"/>
    </row>
    <row r="34" spans="2:39" s="74" customFormat="1" ht="20.25" customHeight="1">
      <c r="B34" s="73"/>
      <c r="C34" s="2352"/>
      <c r="D34" s="2341"/>
      <c r="E34" s="2048" t="s">
        <v>134</v>
      </c>
      <c r="F34" s="2049"/>
      <c r="G34" s="2049"/>
      <c r="H34" s="2049"/>
      <c r="I34" s="2049"/>
      <c r="J34" s="2049"/>
      <c r="K34" s="2050"/>
      <c r="L34" s="2391">
        <f t="shared" si="2"/>
        <v>8876</v>
      </c>
      <c r="M34" s="2392"/>
      <c r="N34" s="2392"/>
      <c r="O34" s="2393"/>
      <c r="P34" s="2246">
        <f t="shared" si="0"/>
        <v>16</v>
      </c>
      <c r="Q34" s="2247"/>
      <c r="R34" s="2246">
        <v>30</v>
      </c>
      <c r="S34" s="2247"/>
      <c r="T34" s="2008">
        <f t="shared" si="1"/>
        <v>4260480</v>
      </c>
      <c r="U34" s="2009"/>
      <c r="V34" s="2009"/>
      <c r="W34" s="2009"/>
      <c r="X34" s="2010"/>
      <c r="Y34" s="2077"/>
      <c r="Z34" s="2078"/>
      <c r="AA34" s="2078"/>
      <c r="AB34" s="2078"/>
      <c r="AC34" s="2078"/>
      <c r="AD34" s="2078"/>
      <c r="AE34" s="2079"/>
      <c r="AF34" s="103"/>
      <c r="AG34" s="645">
        <v>828</v>
      </c>
      <c r="AH34" s="110" t="s">
        <v>700</v>
      </c>
      <c r="AI34" s="646" t="s">
        <v>781</v>
      </c>
      <c r="AJ34" s="647">
        <v>8876</v>
      </c>
      <c r="AK34" s="105"/>
      <c r="AL34" s="105"/>
      <c r="AM34" s="105"/>
    </row>
    <row r="35" spans="2:39" s="74" customFormat="1" ht="20.25" customHeight="1">
      <c r="B35" s="73"/>
      <c r="C35" s="2352"/>
      <c r="D35" s="2341"/>
      <c r="E35" s="2048" t="s">
        <v>135</v>
      </c>
      <c r="F35" s="2049"/>
      <c r="G35" s="2049"/>
      <c r="H35" s="2049"/>
      <c r="I35" s="2049"/>
      <c r="J35" s="2049"/>
      <c r="K35" s="2050"/>
      <c r="L35" s="2391">
        <f t="shared" si="2"/>
        <v>9058</v>
      </c>
      <c r="M35" s="2392"/>
      <c r="N35" s="2392"/>
      <c r="O35" s="2393"/>
      <c r="P35" s="2246">
        <f t="shared" si="0"/>
        <v>14</v>
      </c>
      <c r="Q35" s="2247"/>
      <c r="R35" s="2246">
        <v>30</v>
      </c>
      <c r="S35" s="2247"/>
      <c r="T35" s="2008">
        <f t="shared" si="1"/>
        <v>3804360</v>
      </c>
      <c r="U35" s="2009"/>
      <c r="V35" s="2009"/>
      <c r="W35" s="2009"/>
      <c r="X35" s="2010"/>
      <c r="Y35" s="2077"/>
      <c r="Z35" s="2078"/>
      <c r="AA35" s="2078"/>
      <c r="AB35" s="2078"/>
      <c r="AC35" s="2078"/>
      <c r="AD35" s="2078"/>
      <c r="AE35" s="2079"/>
      <c r="AF35" s="103"/>
      <c r="AG35" s="645">
        <v>845</v>
      </c>
      <c r="AH35" s="110" t="s">
        <v>700</v>
      </c>
      <c r="AI35" s="646" t="s">
        <v>781</v>
      </c>
      <c r="AJ35" s="647">
        <v>9058</v>
      </c>
      <c r="AK35" s="105"/>
      <c r="AL35" s="105"/>
      <c r="AM35" s="105"/>
    </row>
    <row r="36" spans="2:39" ht="20.25" customHeight="1">
      <c r="C36" s="2352"/>
      <c r="D36" s="2341"/>
      <c r="E36" s="2090" t="s">
        <v>359</v>
      </c>
      <c r="F36" s="2091"/>
      <c r="G36" s="2091"/>
      <c r="H36" s="2091"/>
      <c r="I36" s="2049" t="s">
        <v>358</v>
      </c>
      <c r="J36" s="2049"/>
      <c r="K36" s="2050"/>
      <c r="L36" s="2227">
        <f t="shared" si="2"/>
        <v>321</v>
      </c>
      <c r="M36" s="2228"/>
      <c r="N36" s="2228"/>
      <c r="O36" s="2229"/>
      <c r="P36" s="2394">
        <v>14</v>
      </c>
      <c r="Q36" s="2395"/>
      <c r="R36" s="2394">
        <v>30</v>
      </c>
      <c r="S36" s="2395"/>
      <c r="T36" s="2008">
        <f t="shared" si="1"/>
        <v>134820</v>
      </c>
      <c r="U36" s="2009"/>
      <c r="V36" s="2009"/>
      <c r="W36" s="2009"/>
      <c r="X36" s="2010"/>
      <c r="Y36" s="2077"/>
      <c r="Z36" s="2078"/>
      <c r="AA36" s="2078"/>
      <c r="AB36" s="2078"/>
      <c r="AC36" s="2078"/>
      <c r="AD36" s="2078"/>
      <c r="AE36" s="2079"/>
      <c r="AF36" s="103"/>
      <c r="AG36" s="645">
        <v>30</v>
      </c>
      <c r="AH36" s="110" t="s">
        <v>88</v>
      </c>
      <c r="AI36" s="646" t="s">
        <v>329</v>
      </c>
      <c r="AJ36" s="647">
        <f t="shared" ref="AJ36" si="3">ROUNDDOWN(AG36*AI36,0)</f>
        <v>321</v>
      </c>
      <c r="AK36" s="81"/>
      <c r="AL36" s="81"/>
      <c r="AM36" s="81"/>
    </row>
    <row r="37" spans="2:39" ht="20.25" customHeight="1">
      <c r="C37" s="2352"/>
      <c r="D37" s="314"/>
      <c r="E37" s="2090"/>
      <c r="F37" s="2091"/>
      <c r="G37" s="2091"/>
      <c r="H37" s="2091"/>
      <c r="I37" s="2049" t="s">
        <v>358</v>
      </c>
      <c r="J37" s="2049"/>
      <c r="K37" s="2050"/>
      <c r="L37" s="2227"/>
      <c r="M37" s="2228"/>
      <c r="N37" s="2228"/>
      <c r="O37" s="2229"/>
      <c r="P37" s="2394"/>
      <c r="Q37" s="2395"/>
      <c r="R37" s="2394"/>
      <c r="S37" s="2395"/>
      <c r="T37" s="2008">
        <f t="shared" si="1"/>
        <v>0</v>
      </c>
      <c r="U37" s="2009"/>
      <c r="V37" s="2009"/>
      <c r="W37" s="2009"/>
      <c r="X37" s="2010"/>
      <c r="Y37" s="2077"/>
      <c r="Z37" s="2078"/>
      <c r="AA37" s="2078"/>
      <c r="AB37" s="2078"/>
      <c r="AC37" s="2078"/>
      <c r="AD37" s="2078"/>
      <c r="AE37" s="2079"/>
      <c r="AF37" s="103"/>
      <c r="AG37" s="103"/>
      <c r="AH37" s="81"/>
      <c r="AI37" s="81"/>
      <c r="AJ37" s="81"/>
      <c r="AK37" s="81"/>
      <c r="AL37" s="81"/>
      <c r="AM37" s="81"/>
    </row>
    <row r="38" spans="2:39" ht="20.25" customHeight="1">
      <c r="C38" s="2352"/>
      <c r="D38" s="314"/>
      <c r="E38" s="2090"/>
      <c r="F38" s="2091"/>
      <c r="G38" s="2091"/>
      <c r="H38" s="2091"/>
      <c r="I38" s="2049" t="s">
        <v>358</v>
      </c>
      <c r="J38" s="2049"/>
      <c r="K38" s="2050"/>
      <c r="L38" s="2227"/>
      <c r="M38" s="2228"/>
      <c r="N38" s="2228"/>
      <c r="O38" s="2229"/>
      <c r="P38" s="2394"/>
      <c r="Q38" s="2395"/>
      <c r="R38" s="2394"/>
      <c r="S38" s="2395"/>
      <c r="T38" s="2008">
        <f t="shared" si="1"/>
        <v>0</v>
      </c>
      <c r="U38" s="2009"/>
      <c r="V38" s="2009"/>
      <c r="W38" s="2009"/>
      <c r="X38" s="2010"/>
      <c r="Y38" s="2077"/>
      <c r="Z38" s="2078"/>
      <c r="AA38" s="2078"/>
      <c r="AB38" s="2078"/>
      <c r="AC38" s="2078"/>
      <c r="AD38" s="2078"/>
      <c r="AE38" s="2079"/>
      <c r="AF38" s="103"/>
      <c r="AG38" s="103"/>
      <c r="AH38" s="81"/>
      <c r="AI38" s="81"/>
      <c r="AJ38" s="81"/>
      <c r="AK38" s="81"/>
      <c r="AL38" s="81"/>
      <c r="AM38" s="81"/>
    </row>
    <row r="39" spans="2:39" ht="20.25" customHeight="1">
      <c r="C39" s="2352"/>
      <c r="D39" s="2094" t="s">
        <v>136</v>
      </c>
      <c r="E39" s="2108" t="s">
        <v>137</v>
      </c>
      <c r="F39" s="2108"/>
      <c r="G39" s="2108"/>
      <c r="H39" s="2108"/>
      <c r="I39" s="2108"/>
      <c r="J39" s="2108"/>
      <c r="K39" s="2109"/>
      <c r="L39" s="2237">
        <v>400</v>
      </c>
      <c r="M39" s="2238"/>
      <c r="N39" s="2238"/>
      <c r="O39" s="2239"/>
      <c r="P39" s="2305">
        <f>+$F$20</f>
        <v>130</v>
      </c>
      <c r="Q39" s="2306"/>
      <c r="R39" s="2305">
        <v>30</v>
      </c>
      <c r="S39" s="2306"/>
      <c r="T39" s="2037">
        <f t="shared" ref="T39:T46" si="4">L39*P39*R39</f>
        <v>1560000</v>
      </c>
      <c r="U39" s="2038"/>
      <c r="V39" s="2038"/>
      <c r="W39" s="2038"/>
      <c r="X39" s="2038"/>
      <c r="Y39" s="2087"/>
      <c r="Z39" s="2088"/>
      <c r="AA39" s="2088"/>
      <c r="AB39" s="2088"/>
      <c r="AC39" s="2088"/>
      <c r="AD39" s="2088"/>
      <c r="AE39" s="2089"/>
      <c r="AF39" s="103"/>
      <c r="AG39" s="103"/>
      <c r="AH39" s="81"/>
      <c r="AI39" s="81"/>
      <c r="AJ39" s="81"/>
      <c r="AK39" s="81"/>
      <c r="AL39" s="81"/>
      <c r="AM39" s="81"/>
    </row>
    <row r="40" spans="2:39" ht="20.25" customHeight="1">
      <c r="C40" s="2352"/>
      <c r="D40" s="2095"/>
      <c r="E40" s="2083" t="s">
        <v>138</v>
      </c>
      <c r="F40" s="2083"/>
      <c r="G40" s="2083"/>
      <c r="H40" s="2083"/>
      <c r="I40" s="2083"/>
      <c r="J40" s="2083"/>
      <c r="K40" s="2084"/>
      <c r="L40" s="2232">
        <v>500</v>
      </c>
      <c r="M40" s="2233"/>
      <c r="N40" s="2233"/>
      <c r="O40" s="2234"/>
      <c r="P40" s="2246">
        <f>+$F$20</f>
        <v>130</v>
      </c>
      <c r="Q40" s="2247"/>
      <c r="R40" s="2246">
        <v>30</v>
      </c>
      <c r="S40" s="2247"/>
      <c r="T40" s="2008">
        <f t="shared" si="4"/>
        <v>1950000</v>
      </c>
      <c r="U40" s="2009"/>
      <c r="V40" s="2009"/>
      <c r="W40" s="2009"/>
      <c r="X40" s="2010"/>
      <c r="Y40" s="2077"/>
      <c r="Z40" s="2078"/>
      <c r="AA40" s="2078"/>
      <c r="AB40" s="2078"/>
      <c r="AC40" s="2078"/>
      <c r="AD40" s="2078"/>
      <c r="AE40" s="2079"/>
      <c r="AF40" s="103"/>
      <c r="AG40" s="103"/>
      <c r="AH40" s="81"/>
      <c r="AI40" s="81"/>
      <c r="AJ40" s="81"/>
      <c r="AK40" s="81"/>
      <c r="AL40" s="81"/>
      <c r="AM40" s="81"/>
    </row>
    <row r="41" spans="2:39" ht="20.25" customHeight="1">
      <c r="C41" s="2352"/>
      <c r="D41" s="2095"/>
      <c r="E41" s="2083" t="s">
        <v>139</v>
      </c>
      <c r="F41" s="2083"/>
      <c r="G41" s="2083"/>
      <c r="H41" s="2083"/>
      <c r="I41" s="2083"/>
      <c r="J41" s="2083"/>
      <c r="K41" s="2084"/>
      <c r="L41" s="2232">
        <v>500</v>
      </c>
      <c r="M41" s="2233"/>
      <c r="N41" s="2233"/>
      <c r="O41" s="2234"/>
      <c r="P41" s="2246">
        <f>+$F$20</f>
        <v>130</v>
      </c>
      <c r="Q41" s="2247"/>
      <c r="R41" s="2246">
        <v>30</v>
      </c>
      <c r="S41" s="2247"/>
      <c r="T41" s="2008">
        <f t="shared" si="4"/>
        <v>1950000</v>
      </c>
      <c r="U41" s="2009"/>
      <c r="V41" s="2009"/>
      <c r="W41" s="2009"/>
      <c r="X41" s="2010"/>
      <c r="Y41" s="2077"/>
      <c r="Z41" s="2078"/>
      <c r="AA41" s="2078"/>
      <c r="AB41" s="2078"/>
      <c r="AC41" s="2078"/>
      <c r="AD41" s="2078"/>
      <c r="AE41" s="2079"/>
      <c r="AF41" s="103"/>
      <c r="AG41" s="103"/>
      <c r="AH41" s="81"/>
      <c r="AI41" s="81"/>
      <c r="AJ41" s="81"/>
      <c r="AK41" s="81"/>
      <c r="AL41" s="81"/>
      <c r="AM41" s="81"/>
    </row>
    <row r="42" spans="2:39" ht="20.25" customHeight="1">
      <c r="C42" s="2352"/>
      <c r="D42" s="2095"/>
      <c r="E42" s="2083" t="s">
        <v>64</v>
      </c>
      <c r="F42" s="2083"/>
      <c r="G42" s="2083"/>
      <c r="H42" s="2083"/>
      <c r="I42" s="2083"/>
      <c r="J42" s="2083"/>
      <c r="K42" s="2084"/>
      <c r="L42" s="2232">
        <v>100</v>
      </c>
      <c r="M42" s="2233"/>
      <c r="N42" s="2233"/>
      <c r="O42" s="2234"/>
      <c r="P42" s="2246">
        <f>+$F$20</f>
        <v>130</v>
      </c>
      <c r="Q42" s="2247"/>
      <c r="R42" s="2246">
        <v>30</v>
      </c>
      <c r="S42" s="2247"/>
      <c r="T42" s="2008">
        <f t="shared" si="4"/>
        <v>390000</v>
      </c>
      <c r="U42" s="2009"/>
      <c r="V42" s="2009"/>
      <c r="W42" s="2009"/>
      <c r="X42" s="2010"/>
      <c r="Y42" s="2077"/>
      <c r="Z42" s="2078"/>
      <c r="AA42" s="2078"/>
      <c r="AB42" s="2078"/>
      <c r="AC42" s="2078"/>
      <c r="AD42" s="2078"/>
      <c r="AE42" s="2079"/>
      <c r="AF42" s="103"/>
      <c r="AG42" s="103"/>
      <c r="AH42" s="81"/>
      <c r="AI42" s="81"/>
      <c r="AJ42" s="81"/>
      <c r="AK42" s="81"/>
      <c r="AL42" s="81"/>
      <c r="AM42" s="81"/>
    </row>
    <row r="43" spans="2:39" ht="20.25" customHeight="1">
      <c r="C43" s="2352"/>
      <c r="D43" s="2095"/>
      <c r="E43" s="2073" t="s">
        <v>235</v>
      </c>
      <c r="F43" s="2073"/>
      <c r="G43" s="2073"/>
      <c r="H43" s="2073"/>
      <c r="I43" s="2073"/>
      <c r="J43" s="2073"/>
      <c r="K43" s="2074"/>
      <c r="L43" s="2232">
        <v>60000</v>
      </c>
      <c r="M43" s="2233"/>
      <c r="N43" s="2233"/>
      <c r="O43" s="2234"/>
      <c r="P43" s="2246">
        <f>+$F$20</f>
        <v>130</v>
      </c>
      <c r="Q43" s="2247"/>
      <c r="R43" s="2246">
        <v>1</v>
      </c>
      <c r="S43" s="2247"/>
      <c r="T43" s="2008">
        <f t="shared" si="4"/>
        <v>7800000</v>
      </c>
      <c r="U43" s="2009"/>
      <c r="V43" s="2009"/>
      <c r="W43" s="2009"/>
      <c r="X43" s="2010"/>
      <c r="Y43" s="2077"/>
      <c r="Z43" s="2078"/>
      <c r="AA43" s="2078"/>
      <c r="AB43" s="2078"/>
      <c r="AC43" s="2078"/>
      <c r="AD43" s="2078"/>
      <c r="AE43" s="2079"/>
      <c r="AF43" s="103"/>
      <c r="AG43" s="103"/>
      <c r="AH43" s="81"/>
      <c r="AI43" s="81"/>
      <c r="AJ43" s="81"/>
      <c r="AK43" s="81"/>
      <c r="AL43" s="81"/>
      <c r="AM43" s="81"/>
    </row>
    <row r="44" spans="2:39" ht="20.25" customHeight="1">
      <c r="C44" s="2352"/>
      <c r="D44" s="2095"/>
      <c r="E44" s="2073" t="s">
        <v>669</v>
      </c>
      <c r="F44" s="2073"/>
      <c r="G44" s="2073"/>
      <c r="H44" s="2073"/>
      <c r="I44" s="2073"/>
      <c r="J44" s="2073"/>
      <c r="K44" s="2074"/>
      <c r="L44" s="2232">
        <v>16000</v>
      </c>
      <c r="M44" s="2233"/>
      <c r="N44" s="2233"/>
      <c r="O44" s="2234"/>
      <c r="P44" s="2424">
        <v>130</v>
      </c>
      <c r="Q44" s="2425"/>
      <c r="R44" s="2246">
        <v>1</v>
      </c>
      <c r="S44" s="2247"/>
      <c r="T44" s="2008">
        <f>L44*P44*R44</f>
        <v>2080000</v>
      </c>
      <c r="U44" s="2009"/>
      <c r="V44" s="2009"/>
      <c r="W44" s="2009"/>
      <c r="X44" s="2010"/>
      <c r="Y44" s="2077"/>
      <c r="Z44" s="2078"/>
      <c r="AA44" s="2078"/>
      <c r="AB44" s="2078"/>
      <c r="AC44" s="2078"/>
      <c r="AD44" s="2078"/>
      <c r="AE44" s="2079"/>
      <c r="AF44" s="103"/>
      <c r="AG44" s="103"/>
      <c r="AH44" s="81"/>
      <c r="AI44" s="81"/>
      <c r="AJ44" s="81"/>
      <c r="AK44" s="81"/>
      <c r="AL44" s="81"/>
      <c r="AM44" s="81"/>
    </row>
    <row r="45" spans="2:39" ht="20.25" customHeight="1">
      <c r="C45" s="2352"/>
      <c r="D45" s="2095"/>
      <c r="E45" s="2073" t="s">
        <v>150</v>
      </c>
      <c r="F45" s="2073"/>
      <c r="G45" s="2073"/>
      <c r="H45" s="2073"/>
      <c r="I45" s="2073"/>
      <c r="J45" s="2073"/>
      <c r="K45" s="2074"/>
      <c r="L45" s="2232">
        <v>3000</v>
      </c>
      <c r="M45" s="2233"/>
      <c r="N45" s="2233"/>
      <c r="O45" s="2234"/>
      <c r="P45" s="2424">
        <v>130</v>
      </c>
      <c r="Q45" s="2425"/>
      <c r="R45" s="2246">
        <v>1</v>
      </c>
      <c r="S45" s="2247"/>
      <c r="T45" s="2008">
        <f t="shared" si="4"/>
        <v>390000</v>
      </c>
      <c r="U45" s="2009"/>
      <c r="V45" s="2009"/>
      <c r="W45" s="2009"/>
      <c r="X45" s="2010"/>
      <c r="Y45" s="2077"/>
      <c r="Z45" s="2078"/>
      <c r="AA45" s="2078"/>
      <c r="AB45" s="2078"/>
      <c r="AC45" s="2078"/>
      <c r="AD45" s="2078"/>
      <c r="AE45" s="2079"/>
      <c r="AF45" s="103"/>
      <c r="AG45" s="103"/>
      <c r="AH45" s="81"/>
      <c r="AI45" s="81"/>
      <c r="AJ45" s="81"/>
      <c r="AK45" s="81"/>
      <c r="AL45" s="81"/>
      <c r="AM45" s="81"/>
    </row>
    <row r="46" spans="2:39" ht="20.25" customHeight="1" thickBot="1">
      <c r="C46" s="2352"/>
      <c r="D46" s="2095"/>
      <c r="E46" s="2055" t="s">
        <v>696</v>
      </c>
      <c r="F46" s="2055"/>
      <c r="G46" s="2055"/>
      <c r="H46" s="2055"/>
      <c r="I46" s="2055"/>
      <c r="J46" s="2055"/>
      <c r="K46" s="2056"/>
      <c r="L46" s="2436">
        <v>3000</v>
      </c>
      <c r="M46" s="2437"/>
      <c r="N46" s="2437"/>
      <c r="O46" s="2438"/>
      <c r="P46" s="2422">
        <v>130</v>
      </c>
      <c r="Q46" s="2423"/>
      <c r="R46" s="2422">
        <v>1</v>
      </c>
      <c r="S46" s="2423"/>
      <c r="T46" s="2062">
        <f t="shared" si="4"/>
        <v>390000</v>
      </c>
      <c r="U46" s="2063"/>
      <c r="V46" s="2063"/>
      <c r="W46" s="2063"/>
      <c r="X46" s="2063"/>
      <c r="Y46" s="2064"/>
      <c r="Z46" s="2065"/>
      <c r="AA46" s="2065"/>
      <c r="AB46" s="2065"/>
      <c r="AC46" s="2065"/>
      <c r="AD46" s="2065"/>
      <c r="AE46" s="2066"/>
      <c r="AF46" s="103"/>
      <c r="AG46" s="103"/>
      <c r="AH46" s="81"/>
      <c r="AI46" s="81"/>
      <c r="AJ46" s="81"/>
      <c r="AK46" s="81"/>
      <c r="AL46" s="81"/>
      <c r="AM46" s="81"/>
    </row>
    <row r="47" spans="2:39" ht="20.25" customHeight="1" thickTop="1" thickBot="1">
      <c r="C47" s="2352"/>
      <c r="D47" s="2095"/>
      <c r="E47" s="2326" t="s">
        <v>19</v>
      </c>
      <c r="F47" s="2327"/>
      <c r="G47" s="2327"/>
      <c r="H47" s="2327"/>
      <c r="I47" s="2327"/>
      <c r="J47" s="2327"/>
      <c r="K47" s="2328"/>
      <c r="L47" s="2316"/>
      <c r="M47" s="2329"/>
      <c r="N47" s="2329"/>
      <c r="O47" s="2317"/>
      <c r="P47" s="2316"/>
      <c r="Q47" s="2317"/>
      <c r="R47" s="2316"/>
      <c r="S47" s="2317"/>
      <c r="T47" s="2426">
        <f>SUM(T30:X46)</f>
        <v>50518690</v>
      </c>
      <c r="U47" s="2427"/>
      <c r="V47" s="2427"/>
      <c r="W47" s="2427"/>
      <c r="X47" s="2427"/>
      <c r="Y47" s="2320"/>
      <c r="Z47" s="2321"/>
      <c r="AA47" s="2321"/>
      <c r="AB47" s="2321"/>
      <c r="AC47" s="2321"/>
      <c r="AD47" s="2321"/>
      <c r="AE47" s="2322"/>
      <c r="AF47" s="104"/>
      <c r="AG47" s="104"/>
      <c r="AH47" s="81"/>
      <c r="AI47" s="81"/>
      <c r="AJ47" s="81"/>
      <c r="AK47" s="81"/>
      <c r="AL47" s="81"/>
      <c r="AM47" s="81"/>
    </row>
    <row r="48" spans="2:39" ht="20.25" customHeight="1" thickTop="1">
      <c r="C48" s="2353"/>
      <c r="D48" s="2323"/>
      <c r="E48" s="2342" t="s">
        <v>238</v>
      </c>
      <c r="F48" s="2343"/>
      <c r="G48" s="2343"/>
      <c r="H48" s="2343"/>
      <c r="I48" s="2343"/>
      <c r="J48" s="2343"/>
      <c r="K48" s="2344"/>
      <c r="L48" s="2357"/>
      <c r="M48" s="2358"/>
      <c r="N48" s="2358"/>
      <c r="O48" s="2359"/>
      <c r="P48" s="2357"/>
      <c r="Q48" s="2359"/>
      <c r="R48" s="2369"/>
      <c r="S48" s="2370"/>
      <c r="T48" s="2067">
        <f>L48*P48</f>
        <v>0</v>
      </c>
      <c r="U48" s="2068"/>
      <c r="V48" s="2068"/>
      <c r="W48" s="2068"/>
      <c r="X48" s="2365"/>
      <c r="Y48" s="2366"/>
      <c r="Z48" s="2367"/>
      <c r="AA48" s="2367"/>
      <c r="AB48" s="2367"/>
      <c r="AC48" s="2367"/>
      <c r="AD48" s="2367"/>
      <c r="AE48" s="2368"/>
      <c r="AF48" s="104"/>
      <c r="AG48" s="104"/>
      <c r="AH48" s="81"/>
      <c r="AI48" s="81"/>
      <c r="AJ48" s="81"/>
      <c r="AK48" s="81"/>
      <c r="AL48" s="81"/>
      <c r="AM48" s="81"/>
    </row>
    <row r="49" spans="2:48" s="593" customFormat="1" ht="20.25" customHeight="1">
      <c r="B49" s="86"/>
      <c r="C49" s="606" t="s">
        <v>691</v>
      </c>
      <c r="D49" s="606"/>
      <c r="E49" s="606"/>
      <c r="F49" s="606"/>
      <c r="G49" s="606"/>
      <c r="H49" s="606"/>
      <c r="I49" s="606"/>
      <c r="J49" s="606"/>
      <c r="K49" s="606"/>
      <c r="L49" s="606"/>
      <c r="M49" s="606"/>
      <c r="N49" s="606"/>
      <c r="O49" s="606"/>
      <c r="P49" s="606"/>
      <c r="Q49" s="606"/>
      <c r="R49" s="606"/>
      <c r="S49" s="606"/>
      <c r="T49" s="606"/>
      <c r="U49" s="606"/>
      <c r="V49" s="606"/>
      <c r="W49" s="606"/>
      <c r="X49" s="606"/>
      <c r="Y49" s="606"/>
      <c r="Z49" s="606"/>
      <c r="AA49" s="606"/>
      <c r="AB49" s="606"/>
      <c r="AC49" s="606"/>
      <c r="AD49" s="606"/>
      <c r="AE49" s="594"/>
      <c r="AF49" s="109"/>
      <c r="AG49" s="109"/>
      <c r="AH49" s="109"/>
      <c r="AI49" s="85"/>
      <c r="AJ49" s="85"/>
      <c r="AK49" s="85"/>
      <c r="AL49" s="85"/>
      <c r="AM49" s="85"/>
      <c r="AN49" s="85"/>
      <c r="AO49" s="85"/>
      <c r="AP49" s="85"/>
      <c r="AQ49" s="85"/>
      <c r="AR49" s="85"/>
      <c r="AS49" s="85"/>
      <c r="AT49" s="85"/>
      <c r="AU49" s="85"/>
      <c r="AV49" s="85"/>
    </row>
    <row r="50" spans="2:48" ht="20.25" customHeight="1">
      <c r="B50" s="105"/>
      <c r="C50" s="105"/>
      <c r="D50" s="105"/>
      <c r="E50" s="105"/>
      <c r="F50" s="105"/>
      <c r="G50" s="105"/>
      <c r="H50" s="105"/>
      <c r="I50" s="105"/>
      <c r="J50" s="105"/>
      <c r="K50" s="105"/>
      <c r="L50" s="107"/>
      <c r="M50" s="107"/>
      <c r="N50" s="107"/>
      <c r="O50" s="105"/>
      <c r="P50" s="107"/>
      <c r="Q50" s="85"/>
      <c r="R50" s="107"/>
      <c r="S50" s="85"/>
      <c r="AE50" s="610"/>
      <c r="AF50" s="109"/>
      <c r="AG50" s="109"/>
      <c r="AH50" s="81"/>
      <c r="AI50" s="85"/>
      <c r="AJ50" s="85"/>
      <c r="AK50" s="85"/>
      <c r="AL50" s="85"/>
      <c r="AM50" s="85"/>
      <c r="AN50" s="85"/>
      <c r="AO50" s="85"/>
      <c r="AP50" s="85"/>
      <c r="AQ50" s="85"/>
      <c r="AR50" s="85"/>
      <c r="AS50" s="85"/>
      <c r="AT50" s="85"/>
      <c r="AU50" s="85"/>
      <c r="AV50" s="85"/>
    </row>
    <row r="51" spans="2:48" ht="20.25" customHeight="1">
      <c r="C51" s="2042" t="s">
        <v>140</v>
      </c>
      <c r="D51" s="2023" t="s">
        <v>125</v>
      </c>
      <c r="E51" s="2024"/>
      <c r="F51" s="2024"/>
      <c r="G51" s="2024"/>
      <c r="H51" s="2024"/>
      <c r="I51" s="2024"/>
      <c r="J51" s="2024"/>
      <c r="K51" s="2025"/>
      <c r="L51" s="2045" t="s">
        <v>126</v>
      </c>
      <c r="M51" s="2046"/>
      <c r="N51" s="2046"/>
      <c r="O51" s="2047"/>
      <c r="P51" s="2023" t="s">
        <v>127</v>
      </c>
      <c r="Q51" s="2025"/>
      <c r="R51" s="2023" t="s">
        <v>239</v>
      </c>
      <c r="S51" s="2025"/>
      <c r="T51" s="2045" t="s">
        <v>20</v>
      </c>
      <c r="U51" s="2046"/>
      <c r="V51" s="2046"/>
      <c r="W51" s="2046"/>
      <c r="X51" s="2047"/>
      <c r="Y51" s="2023" t="s">
        <v>65</v>
      </c>
      <c r="Z51" s="2024"/>
      <c r="AA51" s="2024"/>
      <c r="AB51" s="2024"/>
      <c r="AC51" s="2024"/>
      <c r="AD51" s="2024"/>
      <c r="AE51" s="2025"/>
      <c r="AF51" s="110"/>
      <c r="AG51" s="110"/>
      <c r="AH51" s="81"/>
      <c r="AI51" s="81"/>
      <c r="AJ51" s="81"/>
      <c r="AK51" s="81"/>
      <c r="AL51" s="81"/>
      <c r="AM51" s="81"/>
    </row>
    <row r="52" spans="2:48" ht="20.25" customHeight="1">
      <c r="C52" s="2043"/>
      <c r="D52" s="2026" t="s">
        <v>141</v>
      </c>
      <c r="E52" s="2029" t="s">
        <v>142</v>
      </c>
      <c r="F52" s="2030"/>
      <c r="G52" s="2030"/>
      <c r="H52" s="2030"/>
      <c r="I52" s="2030"/>
      <c r="J52" s="2030"/>
      <c r="K52" s="2031"/>
      <c r="L52" s="2237">
        <v>300000</v>
      </c>
      <c r="M52" s="2238"/>
      <c r="N52" s="2238"/>
      <c r="O52" s="2239"/>
      <c r="P52" s="2240">
        <v>1</v>
      </c>
      <c r="Q52" s="2241"/>
      <c r="R52" s="2240">
        <v>14</v>
      </c>
      <c r="S52" s="2241"/>
      <c r="T52" s="2037">
        <f>L52*P52*R52</f>
        <v>4200000</v>
      </c>
      <c r="U52" s="2038"/>
      <c r="V52" s="2038"/>
      <c r="W52" s="2038"/>
      <c r="X52" s="2038"/>
      <c r="Y52" s="2039"/>
      <c r="Z52" s="2040"/>
      <c r="AA52" s="2040"/>
      <c r="AB52" s="2040"/>
      <c r="AC52" s="2040"/>
      <c r="AD52" s="2040"/>
      <c r="AE52" s="2041"/>
      <c r="AF52" s="111"/>
      <c r="AG52" s="111"/>
      <c r="AH52" s="81"/>
      <c r="AI52" s="81"/>
      <c r="AJ52" s="81"/>
      <c r="AK52" s="81"/>
      <c r="AL52" s="81"/>
      <c r="AM52" s="81"/>
    </row>
    <row r="53" spans="2:48" ht="20.25" customHeight="1">
      <c r="C53" s="2043"/>
      <c r="D53" s="2027"/>
      <c r="E53" s="2000" t="s">
        <v>143</v>
      </c>
      <c r="F53" s="2001"/>
      <c r="G53" s="2001"/>
      <c r="H53" s="2001"/>
      <c r="I53" s="2001"/>
      <c r="J53" s="2001"/>
      <c r="K53" s="2002"/>
      <c r="L53" s="2232">
        <v>270000</v>
      </c>
      <c r="M53" s="2233"/>
      <c r="N53" s="2233"/>
      <c r="O53" s="2234"/>
      <c r="P53" s="2235">
        <v>2</v>
      </c>
      <c r="Q53" s="2236"/>
      <c r="R53" s="2235">
        <v>14</v>
      </c>
      <c r="S53" s="2236"/>
      <c r="T53" s="2008">
        <f t="shared" ref="T53:T63" si="5">L53*P53*R53</f>
        <v>7560000</v>
      </c>
      <c r="U53" s="2009"/>
      <c r="V53" s="2009"/>
      <c r="W53" s="2009"/>
      <c r="X53" s="2010"/>
      <c r="Y53" s="2011"/>
      <c r="Z53" s="2012"/>
      <c r="AA53" s="2012"/>
      <c r="AB53" s="2012"/>
      <c r="AC53" s="2012"/>
      <c r="AD53" s="2012"/>
      <c r="AE53" s="2013"/>
      <c r="AF53" s="112"/>
      <c r="AG53" s="112"/>
      <c r="AH53" s="81"/>
      <c r="AI53" s="81"/>
      <c r="AJ53" s="81"/>
      <c r="AK53" s="81"/>
      <c r="AL53" s="81"/>
      <c r="AM53" s="81"/>
    </row>
    <row r="54" spans="2:48" ht="20.25" customHeight="1">
      <c r="C54" s="2043"/>
      <c r="D54" s="2027"/>
      <c r="E54" s="2000" t="s">
        <v>144</v>
      </c>
      <c r="F54" s="2001"/>
      <c r="G54" s="2001"/>
      <c r="H54" s="2001"/>
      <c r="I54" s="2001"/>
      <c r="J54" s="2001"/>
      <c r="K54" s="2002"/>
      <c r="L54" s="2232">
        <v>200000</v>
      </c>
      <c r="M54" s="2233"/>
      <c r="N54" s="2233"/>
      <c r="O54" s="2234"/>
      <c r="P54" s="2235">
        <v>2</v>
      </c>
      <c r="Q54" s="2236"/>
      <c r="R54" s="2235">
        <v>14</v>
      </c>
      <c r="S54" s="2236"/>
      <c r="T54" s="2008">
        <f t="shared" si="5"/>
        <v>5600000</v>
      </c>
      <c r="U54" s="2009"/>
      <c r="V54" s="2009"/>
      <c r="W54" s="2009"/>
      <c r="X54" s="2010"/>
      <c r="Y54" s="2011"/>
      <c r="Z54" s="2012"/>
      <c r="AA54" s="2012"/>
      <c r="AB54" s="2012"/>
      <c r="AC54" s="2012"/>
      <c r="AD54" s="2012"/>
      <c r="AE54" s="2013"/>
      <c r="AF54" s="112"/>
      <c r="AG54" s="112"/>
      <c r="AH54" s="81"/>
      <c r="AI54" s="81"/>
      <c r="AJ54" s="81"/>
      <c r="AK54" s="81"/>
      <c r="AL54" s="81"/>
      <c r="AM54" s="81"/>
    </row>
    <row r="55" spans="2:48" ht="20.25" customHeight="1">
      <c r="C55" s="2043"/>
      <c r="D55" s="2027"/>
      <c r="E55" s="2048" t="s">
        <v>66</v>
      </c>
      <c r="F55" s="2049"/>
      <c r="G55" s="2049"/>
      <c r="H55" s="2049"/>
      <c r="I55" s="2049"/>
      <c r="J55" s="2049"/>
      <c r="K55" s="2050"/>
      <c r="L55" s="2232">
        <v>300000</v>
      </c>
      <c r="M55" s="2233"/>
      <c r="N55" s="2233"/>
      <c r="O55" s="2234"/>
      <c r="P55" s="2235">
        <v>1</v>
      </c>
      <c r="Q55" s="2236"/>
      <c r="R55" s="2235">
        <v>12</v>
      </c>
      <c r="S55" s="2236"/>
      <c r="T55" s="2008">
        <f t="shared" si="5"/>
        <v>3600000</v>
      </c>
      <c r="U55" s="2009"/>
      <c r="V55" s="2009"/>
      <c r="W55" s="2009"/>
      <c r="X55" s="2010"/>
      <c r="Y55" s="2011"/>
      <c r="Z55" s="2012"/>
      <c r="AA55" s="2012"/>
      <c r="AB55" s="2012"/>
      <c r="AC55" s="2012"/>
      <c r="AD55" s="2012"/>
      <c r="AE55" s="2013"/>
      <c r="AF55" s="112"/>
      <c r="AG55" s="112"/>
      <c r="AH55" s="81"/>
      <c r="AI55" s="81"/>
      <c r="AJ55" s="81"/>
      <c r="AK55" s="81"/>
      <c r="AL55" s="81"/>
      <c r="AM55" s="81"/>
    </row>
    <row r="56" spans="2:48" ht="20.25" customHeight="1">
      <c r="C56" s="2043"/>
      <c r="D56" s="2027"/>
      <c r="E56" s="2048" t="s">
        <v>361</v>
      </c>
      <c r="F56" s="2049"/>
      <c r="G56" s="2049"/>
      <c r="H56" s="2049"/>
      <c r="I56" s="2049"/>
      <c r="J56" s="2049"/>
      <c r="K56" s="2050"/>
      <c r="L56" s="2232">
        <v>180000</v>
      </c>
      <c r="M56" s="2233"/>
      <c r="N56" s="2233"/>
      <c r="O56" s="2234"/>
      <c r="P56" s="2235">
        <v>5</v>
      </c>
      <c r="Q56" s="2236"/>
      <c r="R56" s="2235">
        <v>12</v>
      </c>
      <c r="S56" s="2236"/>
      <c r="T56" s="2008">
        <f>L56*P56*R56</f>
        <v>10800000</v>
      </c>
      <c r="U56" s="2009"/>
      <c r="V56" s="2009"/>
      <c r="W56" s="2009"/>
      <c r="X56" s="2010"/>
      <c r="Y56" s="315"/>
      <c r="Z56" s="316"/>
      <c r="AA56" s="316"/>
      <c r="AB56" s="316"/>
      <c r="AC56" s="316"/>
      <c r="AD56" s="316"/>
      <c r="AE56" s="317"/>
      <c r="AF56" s="112"/>
      <c r="AG56" s="112"/>
      <c r="AH56" s="81"/>
      <c r="AI56" s="81"/>
      <c r="AJ56" s="81"/>
      <c r="AK56" s="81"/>
      <c r="AL56" s="81"/>
      <c r="AM56" s="81"/>
    </row>
    <row r="57" spans="2:48" s="74" customFormat="1" ht="20.25" customHeight="1">
      <c r="B57" s="73"/>
      <c r="C57" s="2043"/>
      <c r="D57" s="2027"/>
      <c r="E57" s="2000" t="s">
        <v>145</v>
      </c>
      <c r="F57" s="2001"/>
      <c r="G57" s="2001"/>
      <c r="H57" s="2001"/>
      <c r="I57" s="2001"/>
      <c r="J57" s="2001"/>
      <c r="K57" s="2002"/>
      <c r="L57" s="2232">
        <v>400000</v>
      </c>
      <c r="M57" s="2233"/>
      <c r="N57" s="2233"/>
      <c r="O57" s="2234"/>
      <c r="P57" s="2235">
        <v>6</v>
      </c>
      <c r="Q57" s="2236"/>
      <c r="R57" s="2235">
        <v>2</v>
      </c>
      <c r="S57" s="2236"/>
      <c r="T57" s="2008">
        <f t="shared" si="5"/>
        <v>4800000</v>
      </c>
      <c r="U57" s="2009"/>
      <c r="V57" s="2009"/>
      <c r="W57" s="2009"/>
      <c r="X57" s="2010"/>
      <c r="Y57" s="2011"/>
      <c r="Z57" s="2012"/>
      <c r="AA57" s="2012"/>
      <c r="AB57" s="2012"/>
      <c r="AC57" s="2012"/>
      <c r="AD57" s="2012"/>
      <c r="AE57" s="2013"/>
      <c r="AF57" s="112"/>
      <c r="AG57" s="112"/>
      <c r="AH57" s="105"/>
      <c r="AI57" s="105"/>
      <c r="AJ57" s="105"/>
      <c r="AK57" s="105"/>
      <c r="AL57" s="105"/>
      <c r="AM57" s="105"/>
    </row>
    <row r="58" spans="2:48" s="74" customFormat="1" ht="20.25" customHeight="1">
      <c r="B58" s="73"/>
      <c r="C58" s="2043"/>
      <c r="D58" s="2027"/>
      <c r="E58" s="2000" t="s">
        <v>146</v>
      </c>
      <c r="F58" s="2001"/>
      <c r="G58" s="2001"/>
      <c r="H58" s="2001"/>
      <c r="I58" s="2001"/>
      <c r="J58" s="2001"/>
      <c r="K58" s="2002"/>
      <c r="L58" s="2232">
        <v>3000</v>
      </c>
      <c r="M58" s="2233"/>
      <c r="N58" s="2233"/>
      <c r="O58" s="2234"/>
      <c r="P58" s="2235">
        <v>11</v>
      </c>
      <c r="Q58" s="2236"/>
      <c r="R58" s="2235">
        <v>12</v>
      </c>
      <c r="S58" s="2236"/>
      <c r="T58" s="2008">
        <f t="shared" si="5"/>
        <v>396000</v>
      </c>
      <c r="U58" s="2009"/>
      <c r="V58" s="2009"/>
      <c r="W58" s="2009"/>
      <c r="X58" s="2010"/>
      <c r="Y58" s="2011"/>
      <c r="Z58" s="2012"/>
      <c r="AA58" s="2012"/>
      <c r="AB58" s="2012"/>
      <c r="AC58" s="2012"/>
      <c r="AD58" s="2012"/>
      <c r="AE58" s="2013"/>
      <c r="AF58" s="112"/>
      <c r="AG58" s="112"/>
      <c r="AH58" s="105"/>
      <c r="AI58" s="105"/>
      <c r="AJ58" s="105"/>
      <c r="AK58" s="105"/>
      <c r="AL58" s="105"/>
      <c r="AM58" s="105"/>
    </row>
    <row r="59" spans="2:48" ht="20.25" customHeight="1">
      <c r="C59" s="2043"/>
      <c r="D59" s="2028"/>
      <c r="E59" s="2017" t="s">
        <v>147</v>
      </c>
      <c r="F59" s="2018"/>
      <c r="G59" s="2018"/>
      <c r="H59" s="2018"/>
      <c r="I59" s="2018"/>
      <c r="J59" s="2018"/>
      <c r="K59" s="2019"/>
      <c r="L59" s="2436"/>
      <c r="M59" s="2437"/>
      <c r="N59" s="2437"/>
      <c r="O59" s="2438"/>
      <c r="P59" s="2443"/>
      <c r="Q59" s="2444"/>
      <c r="R59" s="2443"/>
      <c r="S59" s="2444"/>
      <c r="T59" s="2062">
        <f>L59*P59*R59</f>
        <v>0</v>
      </c>
      <c r="U59" s="2063"/>
      <c r="V59" s="2063"/>
      <c r="W59" s="2063"/>
      <c r="X59" s="2063"/>
      <c r="Y59" s="2456"/>
      <c r="Z59" s="2457"/>
      <c r="AA59" s="2457"/>
      <c r="AB59" s="2457"/>
      <c r="AC59" s="2457"/>
      <c r="AD59" s="2457"/>
      <c r="AE59" s="2458"/>
      <c r="AF59" s="112"/>
      <c r="AG59" s="112"/>
      <c r="AH59" s="81"/>
      <c r="AI59" s="81"/>
      <c r="AJ59" s="81"/>
      <c r="AK59" s="81"/>
      <c r="AL59" s="81"/>
      <c r="AM59" s="81"/>
    </row>
    <row r="60" spans="2:48" ht="20.25" customHeight="1">
      <c r="C60" s="2043"/>
      <c r="D60" s="2052" t="s">
        <v>360</v>
      </c>
      <c r="E60" s="2000" t="s">
        <v>150</v>
      </c>
      <c r="F60" s="2001"/>
      <c r="G60" s="2001"/>
      <c r="H60" s="2001"/>
      <c r="I60" s="2001"/>
      <c r="J60" s="2001"/>
      <c r="K60" s="2002"/>
      <c r="L60" s="2252">
        <v>220000</v>
      </c>
      <c r="M60" s="2253"/>
      <c r="N60" s="2253"/>
      <c r="O60" s="2254"/>
      <c r="P60" s="2401">
        <v>1</v>
      </c>
      <c r="Q60" s="2402"/>
      <c r="R60" s="2401">
        <v>12</v>
      </c>
      <c r="S60" s="2402"/>
      <c r="T60" s="2445">
        <f t="shared" si="5"/>
        <v>2640000</v>
      </c>
      <c r="U60" s="2446"/>
      <c r="V60" s="2446"/>
      <c r="W60" s="2446"/>
      <c r="X60" s="2447"/>
      <c r="Y60" s="2014"/>
      <c r="Z60" s="2015"/>
      <c r="AA60" s="2015"/>
      <c r="AB60" s="2015"/>
      <c r="AC60" s="2015"/>
      <c r="AD60" s="2015"/>
      <c r="AE60" s="2016"/>
      <c r="AF60" s="112"/>
      <c r="AG60" s="112"/>
      <c r="AH60" s="81"/>
      <c r="AI60" s="81"/>
      <c r="AJ60" s="81"/>
      <c r="AK60" s="81"/>
      <c r="AL60" s="81"/>
      <c r="AM60" s="81"/>
    </row>
    <row r="61" spans="2:48" ht="20.25" customHeight="1">
      <c r="C61" s="2043"/>
      <c r="D61" s="2052"/>
      <c r="E61" s="2000" t="s">
        <v>151</v>
      </c>
      <c r="F61" s="2001"/>
      <c r="G61" s="2001"/>
      <c r="H61" s="2001"/>
      <c r="I61" s="2001"/>
      <c r="J61" s="2001"/>
      <c r="K61" s="2002"/>
      <c r="L61" s="2232">
        <v>1200</v>
      </c>
      <c r="M61" s="2233"/>
      <c r="N61" s="2233"/>
      <c r="O61" s="2234"/>
      <c r="P61" s="2235">
        <v>11</v>
      </c>
      <c r="Q61" s="2236"/>
      <c r="R61" s="2235">
        <v>365</v>
      </c>
      <c r="S61" s="2236"/>
      <c r="T61" s="2008">
        <f t="shared" si="5"/>
        <v>4818000</v>
      </c>
      <c r="U61" s="2009"/>
      <c r="V61" s="2009"/>
      <c r="W61" s="2009"/>
      <c r="X61" s="2010"/>
      <c r="Y61" s="2011"/>
      <c r="Z61" s="2012"/>
      <c r="AA61" s="2012"/>
      <c r="AB61" s="2012"/>
      <c r="AC61" s="2012"/>
      <c r="AD61" s="2012"/>
      <c r="AE61" s="2013"/>
      <c r="AF61" s="112"/>
      <c r="AG61" s="112"/>
      <c r="AH61" s="81"/>
      <c r="AI61" s="81"/>
      <c r="AJ61" s="81"/>
      <c r="AK61" s="81"/>
      <c r="AL61" s="81"/>
      <c r="AM61" s="81"/>
    </row>
    <row r="62" spans="2:48" ht="20.25" customHeight="1">
      <c r="C62" s="2043"/>
      <c r="D62" s="2052"/>
      <c r="E62" s="2000" t="s">
        <v>152</v>
      </c>
      <c r="F62" s="2001"/>
      <c r="G62" s="2001"/>
      <c r="H62" s="2001"/>
      <c r="I62" s="2001"/>
      <c r="J62" s="2001"/>
      <c r="K62" s="2002"/>
      <c r="L62" s="2232">
        <v>40000</v>
      </c>
      <c r="M62" s="2233"/>
      <c r="N62" s="2233"/>
      <c r="O62" s="2234"/>
      <c r="P62" s="2235">
        <v>1</v>
      </c>
      <c r="Q62" s="2236"/>
      <c r="R62" s="2235">
        <v>12</v>
      </c>
      <c r="S62" s="2236"/>
      <c r="T62" s="2008">
        <f t="shared" si="5"/>
        <v>480000</v>
      </c>
      <c r="U62" s="2009"/>
      <c r="V62" s="2009"/>
      <c r="W62" s="2009"/>
      <c r="X62" s="2010"/>
      <c r="Y62" s="2011"/>
      <c r="Z62" s="2012"/>
      <c r="AA62" s="2012"/>
      <c r="AB62" s="2012"/>
      <c r="AC62" s="2012"/>
      <c r="AD62" s="2012"/>
      <c r="AE62" s="2013"/>
      <c r="AF62" s="112"/>
      <c r="AG62" s="112"/>
      <c r="AH62" s="81"/>
      <c r="AI62" s="81"/>
      <c r="AJ62" s="81"/>
      <c r="AK62" s="81"/>
      <c r="AL62" s="81"/>
      <c r="AM62" s="81"/>
    </row>
    <row r="63" spans="2:48" ht="20.25" customHeight="1">
      <c r="C63" s="2043"/>
      <c r="D63" s="2052"/>
      <c r="E63" s="2000" t="s">
        <v>154</v>
      </c>
      <c r="F63" s="2001"/>
      <c r="G63" s="2001"/>
      <c r="H63" s="2001"/>
      <c r="I63" s="2001"/>
      <c r="J63" s="2001"/>
      <c r="K63" s="2002"/>
      <c r="L63" s="2232">
        <v>60000</v>
      </c>
      <c r="M63" s="2233"/>
      <c r="N63" s="2233"/>
      <c r="O63" s="2234"/>
      <c r="P63" s="2235">
        <v>1</v>
      </c>
      <c r="Q63" s="2236"/>
      <c r="R63" s="2235">
        <v>12</v>
      </c>
      <c r="S63" s="2236"/>
      <c r="T63" s="2008">
        <f t="shared" si="5"/>
        <v>720000</v>
      </c>
      <c r="U63" s="2009"/>
      <c r="V63" s="2009"/>
      <c r="W63" s="2009"/>
      <c r="X63" s="2010"/>
      <c r="Y63" s="2011"/>
      <c r="Z63" s="2012"/>
      <c r="AA63" s="2012"/>
      <c r="AB63" s="2012"/>
      <c r="AC63" s="2012"/>
      <c r="AD63" s="2012"/>
      <c r="AE63" s="2013"/>
      <c r="AF63" s="112"/>
      <c r="AG63" s="112"/>
      <c r="AH63" s="81"/>
      <c r="AI63" s="81"/>
      <c r="AJ63" s="81"/>
      <c r="AK63" s="81"/>
      <c r="AL63" s="81"/>
      <c r="AM63" s="81"/>
    </row>
    <row r="64" spans="2:48" ht="20.25" customHeight="1">
      <c r="C64" s="2043"/>
      <c r="D64" s="2052"/>
      <c r="E64" s="2000" t="s">
        <v>155</v>
      </c>
      <c r="F64" s="2001"/>
      <c r="G64" s="2001"/>
      <c r="H64" s="2001"/>
      <c r="I64" s="2001"/>
      <c r="J64" s="2001"/>
      <c r="K64" s="2002"/>
      <c r="L64" s="2232">
        <v>750000</v>
      </c>
      <c r="M64" s="2233"/>
      <c r="N64" s="2233"/>
      <c r="O64" s="2234"/>
      <c r="P64" s="2235">
        <v>1</v>
      </c>
      <c r="Q64" s="2236"/>
      <c r="R64" s="2235">
        <v>12</v>
      </c>
      <c r="S64" s="2236"/>
      <c r="T64" s="2008">
        <f>L64*P64*R64</f>
        <v>9000000</v>
      </c>
      <c r="U64" s="2009"/>
      <c r="V64" s="2009"/>
      <c r="W64" s="2009"/>
      <c r="X64" s="2010"/>
      <c r="Y64" s="2011"/>
      <c r="Z64" s="2012"/>
      <c r="AA64" s="2012"/>
      <c r="AB64" s="2012"/>
      <c r="AC64" s="2012"/>
      <c r="AD64" s="2012"/>
      <c r="AE64" s="2013"/>
      <c r="AF64" s="112"/>
      <c r="AG64" s="112"/>
      <c r="AH64" s="81"/>
      <c r="AI64" s="81"/>
      <c r="AJ64" s="81"/>
      <c r="AK64" s="81"/>
      <c r="AL64" s="81"/>
      <c r="AM64" s="81"/>
    </row>
    <row r="65" spans="1:47" ht="20.25" customHeight="1" thickBot="1">
      <c r="C65" s="2043"/>
      <c r="D65" s="2053"/>
      <c r="E65" s="1974" t="s">
        <v>156</v>
      </c>
      <c r="F65" s="1975"/>
      <c r="G65" s="1975"/>
      <c r="H65" s="1975"/>
      <c r="I65" s="1975"/>
      <c r="J65" s="1975"/>
      <c r="K65" s="1976"/>
      <c r="L65" s="2396">
        <v>80000</v>
      </c>
      <c r="M65" s="2397"/>
      <c r="N65" s="2397"/>
      <c r="O65" s="2398"/>
      <c r="P65" s="2399">
        <v>1</v>
      </c>
      <c r="Q65" s="2400"/>
      <c r="R65" s="2399">
        <v>12</v>
      </c>
      <c r="S65" s="2400"/>
      <c r="T65" s="2454">
        <f>L65*P65*R65</f>
        <v>960000</v>
      </c>
      <c r="U65" s="2455"/>
      <c r="V65" s="2455"/>
      <c r="W65" s="2455"/>
      <c r="X65" s="2455"/>
      <c r="Y65" s="1984"/>
      <c r="Z65" s="1985"/>
      <c r="AA65" s="1985"/>
      <c r="AB65" s="1985"/>
      <c r="AC65" s="1985"/>
      <c r="AD65" s="1985"/>
      <c r="AE65" s="1986"/>
      <c r="AF65" s="112"/>
      <c r="AG65" s="112"/>
      <c r="AH65" s="81"/>
      <c r="AI65" s="81"/>
      <c r="AJ65" s="81"/>
      <c r="AK65" s="81"/>
      <c r="AL65" s="81"/>
      <c r="AM65" s="81"/>
    </row>
    <row r="66" spans="1:47" ht="20.25" customHeight="1" thickTop="1">
      <c r="C66" s="2044"/>
      <c r="D66" s="1991" t="s">
        <v>18</v>
      </c>
      <c r="E66" s="1992"/>
      <c r="F66" s="1992"/>
      <c r="G66" s="1992"/>
      <c r="H66" s="1992"/>
      <c r="I66" s="1992"/>
      <c r="J66" s="1992"/>
      <c r="K66" s="1993"/>
      <c r="L66" s="1994"/>
      <c r="M66" s="1995"/>
      <c r="N66" s="1995"/>
      <c r="O66" s="1996"/>
      <c r="P66" s="1994"/>
      <c r="Q66" s="1996"/>
      <c r="R66" s="1994"/>
      <c r="S66" s="1996"/>
      <c r="T66" s="2451">
        <f>SUM(T52:X65)</f>
        <v>55574000</v>
      </c>
      <c r="U66" s="2452"/>
      <c r="V66" s="2452"/>
      <c r="W66" s="2452"/>
      <c r="X66" s="2453"/>
      <c r="Y66" s="1971"/>
      <c r="Z66" s="1972"/>
      <c r="AA66" s="1972"/>
      <c r="AB66" s="1972"/>
      <c r="AC66" s="1972"/>
      <c r="AD66" s="1972"/>
      <c r="AE66" s="1973"/>
      <c r="AF66" s="113"/>
      <c r="AG66" s="113"/>
      <c r="AH66" s="81"/>
      <c r="AI66" s="81"/>
      <c r="AJ66" s="81"/>
      <c r="AK66" s="81"/>
      <c r="AL66" s="81"/>
      <c r="AM66" s="81"/>
    </row>
    <row r="67" spans="1:47" ht="20.25" customHeight="1" thickBot="1">
      <c r="B67" s="114"/>
      <c r="C67" s="114"/>
      <c r="D67" s="162"/>
      <c r="E67" s="162"/>
      <c r="F67" s="162"/>
      <c r="G67" s="162"/>
      <c r="H67" s="162"/>
      <c r="I67" s="162"/>
      <c r="J67" s="162"/>
      <c r="K67" s="162"/>
      <c r="L67" s="134"/>
      <c r="M67" s="134"/>
      <c r="N67" s="134"/>
      <c r="O67" s="135"/>
      <c r="P67" s="134"/>
      <c r="Q67" s="134"/>
      <c r="R67" s="81"/>
      <c r="S67" s="81"/>
      <c r="T67" s="163"/>
      <c r="U67" s="163"/>
      <c r="V67" s="163"/>
      <c r="W67" s="163"/>
      <c r="X67" s="163"/>
      <c r="AG67" s="81"/>
      <c r="AH67" s="81"/>
      <c r="AI67" s="81"/>
      <c r="AJ67" s="81"/>
      <c r="AK67" s="81"/>
      <c r="AL67" s="81"/>
      <c r="AM67" s="81"/>
      <c r="AN67" s="114"/>
      <c r="AO67" s="115"/>
      <c r="AP67" s="115"/>
      <c r="AQ67" s="115"/>
      <c r="AR67" s="115"/>
      <c r="AS67" s="115"/>
      <c r="AT67" s="115"/>
      <c r="AU67" s="115"/>
    </row>
    <row r="68" spans="1:47" ht="24" customHeight="1" thickTop="1" thickBot="1">
      <c r="D68" s="1987" t="s">
        <v>157</v>
      </c>
      <c r="E68" s="1987"/>
      <c r="F68" s="1987"/>
      <c r="G68" s="1987"/>
      <c r="H68" s="1987"/>
      <c r="I68" s="1987"/>
      <c r="J68" s="1987"/>
      <c r="K68" s="1987"/>
      <c r="L68" s="134"/>
      <c r="M68" s="134"/>
      <c r="N68" s="134"/>
      <c r="O68" s="135"/>
      <c r="P68" s="134"/>
      <c r="Q68" s="134"/>
      <c r="R68" s="81"/>
      <c r="S68" s="136"/>
      <c r="T68" s="1988">
        <f>T47-T66</f>
        <v>-5055310</v>
      </c>
      <c r="U68" s="1989"/>
      <c r="V68" s="1989"/>
      <c r="W68" s="1989"/>
      <c r="X68" s="1990"/>
      <c r="Y68" s="118"/>
      <c r="Z68" s="118"/>
      <c r="AA68" s="118"/>
      <c r="AB68" s="118"/>
      <c r="AC68" s="118"/>
      <c r="AD68" s="118"/>
      <c r="AG68" s="648"/>
      <c r="AH68" s="81"/>
      <c r="AI68" s="81"/>
      <c r="AJ68" s="81"/>
      <c r="AK68" s="81"/>
      <c r="AL68" s="81"/>
      <c r="AM68" s="81"/>
    </row>
    <row r="69" spans="1:47" ht="20.25" customHeight="1" thickTop="1">
      <c r="J69" s="116"/>
      <c r="K69" s="116"/>
      <c r="L69" s="116"/>
      <c r="M69" s="116"/>
      <c r="N69" s="116"/>
      <c r="O69" s="116"/>
      <c r="P69" s="116"/>
      <c r="Q69" s="116"/>
      <c r="R69" s="116"/>
      <c r="S69" s="116"/>
      <c r="T69" s="116"/>
      <c r="U69" s="117"/>
      <c r="V69" s="117"/>
      <c r="W69" s="117"/>
      <c r="X69" s="117"/>
      <c r="Y69" s="118"/>
      <c r="Z69" s="118"/>
      <c r="AA69" s="118"/>
      <c r="AB69" s="118"/>
      <c r="AC69" s="118"/>
      <c r="AD69" s="118"/>
      <c r="AG69" s="644" t="s">
        <v>755</v>
      </c>
      <c r="AH69" s="81"/>
      <c r="AI69" s="81"/>
      <c r="AJ69" s="81"/>
      <c r="AK69" s="81"/>
      <c r="AL69" s="81"/>
      <c r="AM69" s="81"/>
    </row>
    <row r="70" spans="1:47" ht="20.25" customHeight="1">
      <c r="A70" s="83"/>
      <c r="B70" s="96" t="s">
        <v>67</v>
      </c>
      <c r="C70" s="159" t="s">
        <v>237</v>
      </c>
      <c r="D70" s="74"/>
      <c r="E70" s="74"/>
      <c r="F70" s="74"/>
      <c r="G70" s="74"/>
      <c r="H70" s="74"/>
      <c r="I70" s="74"/>
      <c r="J70" s="74"/>
      <c r="K70" s="74"/>
      <c r="L70" s="74"/>
      <c r="M70" s="74"/>
      <c r="N70" s="74"/>
      <c r="O70" s="74"/>
      <c r="P70" s="105"/>
      <c r="Q70" s="105"/>
      <c r="R70" s="105"/>
      <c r="S70" s="105"/>
      <c r="T70" s="105"/>
      <c r="U70" s="105"/>
      <c r="V70" s="105"/>
      <c r="W70" s="74"/>
      <c r="X70" s="74"/>
      <c r="Y70" s="74"/>
      <c r="Z70" s="74"/>
      <c r="AA70" s="74"/>
      <c r="AB70" s="74"/>
      <c r="AC70" s="74"/>
      <c r="AD70" s="74"/>
      <c r="AE70" s="83"/>
      <c r="AF70" s="83"/>
      <c r="AG70" s="86" t="s">
        <v>680</v>
      </c>
      <c r="AH70" s="86"/>
      <c r="AI70" s="86"/>
      <c r="AJ70" s="86"/>
      <c r="AK70" s="86"/>
      <c r="AL70" s="86"/>
      <c r="AM70" s="86"/>
      <c r="AN70" s="83"/>
    </row>
    <row r="71" spans="1:47" s="83" customFormat="1" ht="26.25" customHeight="1">
      <c r="B71" s="73"/>
      <c r="C71" s="2351" t="s">
        <v>124</v>
      </c>
      <c r="D71" s="2024" t="s">
        <v>125</v>
      </c>
      <c r="E71" s="2024"/>
      <c r="F71" s="2024"/>
      <c r="G71" s="2024"/>
      <c r="H71" s="2024"/>
      <c r="I71" s="2024"/>
      <c r="J71" s="2024"/>
      <c r="K71" s="2025"/>
      <c r="L71" s="2045" t="s">
        <v>126</v>
      </c>
      <c r="M71" s="2046"/>
      <c r="N71" s="2046"/>
      <c r="O71" s="2047"/>
      <c r="P71" s="2023" t="s">
        <v>356</v>
      </c>
      <c r="Q71" s="2025"/>
      <c r="R71" s="2310" t="s">
        <v>357</v>
      </c>
      <c r="S71" s="2311"/>
      <c r="T71" s="2023" t="s">
        <v>87</v>
      </c>
      <c r="U71" s="2024"/>
      <c r="V71" s="2024"/>
      <c r="W71" s="2024"/>
      <c r="X71" s="2024"/>
      <c r="Y71" s="2023" t="s">
        <v>65</v>
      </c>
      <c r="Z71" s="2024"/>
      <c r="AA71" s="2024"/>
      <c r="AB71" s="2024"/>
      <c r="AC71" s="2024"/>
      <c r="AD71" s="2024"/>
      <c r="AE71" s="2025"/>
      <c r="AF71" s="110"/>
      <c r="AG71" s="110" t="s">
        <v>232</v>
      </c>
      <c r="AH71" s="110" t="s">
        <v>88</v>
      </c>
      <c r="AI71" s="110" t="s">
        <v>608</v>
      </c>
      <c r="AJ71" s="110" t="s">
        <v>126</v>
      </c>
      <c r="AK71" s="86"/>
      <c r="AL71" s="86"/>
      <c r="AM71" s="86"/>
    </row>
    <row r="72" spans="1:47" s="83" customFormat="1" ht="20.25" customHeight="1">
      <c r="B72" s="73"/>
      <c r="C72" s="2352"/>
      <c r="D72" s="2341" t="s">
        <v>234</v>
      </c>
      <c r="E72" s="2048" t="s">
        <v>130</v>
      </c>
      <c r="F72" s="2049"/>
      <c r="G72" s="2049"/>
      <c r="H72" s="2049"/>
      <c r="I72" s="2049"/>
      <c r="J72" s="2049"/>
      <c r="K72" s="2050"/>
      <c r="L72" s="2439">
        <v>8018</v>
      </c>
      <c r="M72" s="2440"/>
      <c r="N72" s="2440"/>
      <c r="O72" s="2441"/>
      <c r="P72" s="2246">
        <f t="shared" ref="P72:P77" si="6">+L21</f>
        <v>0</v>
      </c>
      <c r="Q72" s="2247"/>
      <c r="R72" s="2246">
        <v>30</v>
      </c>
      <c r="S72" s="2247"/>
      <c r="T72" s="2008">
        <f t="shared" ref="T72:T81" si="7">L72*P72*R72</f>
        <v>0</v>
      </c>
      <c r="U72" s="2009"/>
      <c r="V72" s="2009"/>
      <c r="W72" s="2009"/>
      <c r="X72" s="2010"/>
      <c r="Y72" s="2077"/>
      <c r="Z72" s="2078"/>
      <c r="AA72" s="2078"/>
      <c r="AB72" s="2078"/>
      <c r="AC72" s="2078"/>
      <c r="AD72" s="2078"/>
      <c r="AE72" s="2079"/>
      <c r="AF72" s="103"/>
      <c r="AG72" s="645">
        <f t="shared" ref="AG72:AG77" si="8">AG30</f>
        <v>749</v>
      </c>
      <c r="AH72" s="110" t="s">
        <v>88</v>
      </c>
      <c r="AI72" s="646" t="s">
        <v>329</v>
      </c>
      <c r="AJ72" s="647">
        <f t="shared" ref="AJ72:AJ78" si="9">ROUNDDOWN(AG72*AI72,0)</f>
        <v>8029</v>
      </c>
      <c r="AK72" s="86"/>
      <c r="AL72" s="86"/>
      <c r="AM72" s="86"/>
    </row>
    <row r="73" spans="1:47" s="74" customFormat="1" ht="20.25" customHeight="1">
      <c r="B73" s="73"/>
      <c r="C73" s="2352"/>
      <c r="D73" s="2341"/>
      <c r="E73" s="2048" t="s">
        <v>131</v>
      </c>
      <c r="F73" s="2049"/>
      <c r="G73" s="2049"/>
      <c r="H73" s="2049"/>
      <c r="I73" s="2049"/>
      <c r="J73" s="2049"/>
      <c r="K73" s="2050"/>
      <c r="L73" s="2391">
        <v>8061</v>
      </c>
      <c r="M73" s="2392"/>
      <c r="N73" s="2392"/>
      <c r="O73" s="2393"/>
      <c r="P73" s="2246">
        <f t="shared" si="6"/>
        <v>23</v>
      </c>
      <c r="Q73" s="2247"/>
      <c r="R73" s="2246">
        <v>30</v>
      </c>
      <c r="S73" s="2247"/>
      <c r="T73" s="2008">
        <f t="shared" si="7"/>
        <v>5562090</v>
      </c>
      <c r="U73" s="2009"/>
      <c r="V73" s="2009"/>
      <c r="W73" s="2009"/>
      <c r="X73" s="2010"/>
      <c r="Y73" s="2077"/>
      <c r="Z73" s="2078"/>
      <c r="AA73" s="2078"/>
      <c r="AB73" s="2078"/>
      <c r="AC73" s="2078"/>
      <c r="AD73" s="2078"/>
      <c r="AE73" s="2079"/>
      <c r="AF73" s="103"/>
      <c r="AG73" s="645">
        <f t="shared" si="8"/>
        <v>753</v>
      </c>
      <c r="AH73" s="110" t="s">
        <v>88</v>
      </c>
      <c r="AI73" s="646" t="s">
        <v>329</v>
      </c>
      <c r="AJ73" s="647">
        <f t="shared" si="9"/>
        <v>8072</v>
      </c>
      <c r="AK73" s="105"/>
      <c r="AL73" s="105"/>
      <c r="AM73" s="105"/>
    </row>
    <row r="74" spans="1:47" s="74" customFormat="1" ht="20.25" customHeight="1">
      <c r="B74" s="73"/>
      <c r="C74" s="2352"/>
      <c r="D74" s="2341"/>
      <c r="E74" s="2048" t="s">
        <v>132</v>
      </c>
      <c r="F74" s="2049"/>
      <c r="G74" s="2049"/>
      <c r="H74" s="2049"/>
      <c r="I74" s="2049"/>
      <c r="J74" s="2049"/>
      <c r="K74" s="2050"/>
      <c r="L74" s="2391">
        <v>8436</v>
      </c>
      <c r="M74" s="2392"/>
      <c r="N74" s="2392"/>
      <c r="O74" s="2393"/>
      <c r="P74" s="2246">
        <f t="shared" si="6"/>
        <v>36</v>
      </c>
      <c r="Q74" s="2247"/>
      <c r="R74" s="2246">
        <v>30</v>
      </c>
      <c r="S74" s="2247"/>
      <c r="T74" s="2008">
        <f t="shared" si="7"/>
        <v>9110880</v>
      </c>
      <c r="U74" s="2009"/>
      <c r="V74" s="2009"/>
      <c r="W74" s="2009"/>
      <c r="X74" s="2010"/>
      <c r="Y74" s="2077"/>
      <c r="Z74" s="2078"/>
      <c r="AA74" s="2078"/>
      <c r="AB74" s="2078"/>
      <c r="AC74" s="2078"/>
      <c r="AD74" s="2078"/>
      <c r="AE74" s="2079"/>
      <c r="AF74" s="103"/>
      <c r="AG74" s="645">
        <f t="shared" si="8"/>
        <v>788</v>
      </c>
      <c r="AH74" s="110" t="s">
        <v>88</v>
      </c>
      <c r="AI74" s="646" t="s">
        <v>329</v>
      </c>
      <c r="AJ74" s="647">
        <f t="shared" si="9"/>
        <v>8447</v>
      </c>
      <c r="AK74" s="105"/>
      <c r="AL74" s="105"/>
      <c r="AM74" s="105"/>
    </row>
    <row r="75" spans="1:47" s="74" customFormat="1" ht="20.25" customHeight="1">
      <c r="B75" s="73"/>
      <c r="C75" s="2352"/>
      <c r="D75" s="2341"/>
      <c r="E75" s="2048" t="s">
        <v>133</v>
      </c>
      <c r="F75" s="2049"/>
      <c r="G75" s="2049"/>
      <c r="H75" s="2049"/>
      <c r="I75" s="2049"/>
      <c r="J75" s="2049"/>
      <c r="K75" s="2050"/>
      <c r="L75" s="2391">
        <v>8693</v>
      </c>
      <c r="M75" s="2392"/>
      <c r="N75" s="2392"/>
      <c r="O75" s="2393"/>
      <c r="P75" s="2246">
        <f t="shared" si="6"/>
        <v>95</v>
      </c>
      <c r="Q75" s="2247"/>
      <c r="R75" s="2246">
        <v>30</v>
      </c>
      <c r="S75" s="2247"/>
      <c r="T75" s="2008">
        <f t="shared" si="7"/>
        <v>24775050</v>
      </c>
      <c r="U75" s="2009"/>
      <c r="V75" s="2009"/>
      <c r="W75" s="2009"/>
      <c r="X75" s="2010"/>
      <c r="Y75" s="2077"/>
      <c r="Z75" s="2078"/>
      <c r="AA75" s="2078"/>
      <c r="AB75" s="2078"/>
      <c r="AC75" s="2078"/>
      <c r="AD75" s="2078"/>
      <c r="AE75" s="2079"/>
      <c r="AF75" s="103"/>
      <c r="AG75" s="645">
        <f t="shared" si="8"/>
        <v>812</v>
      </c>
      <c r="AH75" s="110" t="s">
        <v>88</v>
      </c>
      <c r="AI75" s="646" t="s">
        <v>329</v>
      </c>
      <c r="AJ75" s="647">
        <f t="shared" si="9"/>
        <v>8704</v>
      </c>
      <c r="AK75" s="105"/>
      <c r="AL75" s="105"/>
      <c r="AM75" s="105"/>
    </row>
    <row r="76" spans="1:47" s="74" customFormat="1" ht="20.25" customHeight="1">
      <c r="B76" s="73"/>
      <c r="C76" s="2352"/>
      <c r="D76" s="2341"/>
      <c r="E76" s="2048" t="s">
        <v>134</v>
      </c>
      <c r="F76" s="2049"/>
      <c r="G76" s="2049"/>
      <c r="H76" s="2049"/>
      <c r="I76" s="2049"/>
      <c r="J76" s="2049"/>
      <c r="K76" s="2050"/>
      <c r="L76" s="2391">
        <v>8865</v>
      </c>
      <c r="M76" s="2392"/>
      <c r="N76" s="2392"/>
      <c r="O76" s="2393"/>
      <c r="P76" s="2246">
        <f t="shared" si="6"/>
        <v>35</v>
      </c>
      <c r="Q76" s="2247"/>
      <c r="R76" s="2246">
        <v>30</v>
      </c>
      <c r="S76" s="2247"/>
      <c r="T76" s="2008">
        <f t="shared" si="7"/>
        <v>9308250</v>
      </c>
      <c r="U76" s="2009"/>
      <c r="V76" s="2009"/>
      <c r="W76" s="2009"/>
      <c r="X76" s="2010"/>
      <c r="Y76" s="2077"/>
      <c r="Z76" s="2078"/>
      <c r="AA76" s="2078"/>
      <c r="AB76" s="2078"/>
      <c r="AC76" s="2078"/>
      <c r="AD76" s="2078"/>
      <c r="AE76" s="2079"/>
      <c r="AF76" s="103"/>
      <c r="AG76" s="645">
        <f t="shared" si="8"/>
        <v>828</v>
      </c>
      <c r="AH76" s="110" t="s">
        <v>88</v>
      </c>
      <c r="AI76" s="646" t="s">
        <v>329</v>
      </c>
      <c r="AJ76" s="647">
        <f t="shared" si="9"/>
        <v>8876</v>
      </c>
      <c r="AK76" s="105"/>
      <c r="AL76" s="105"/>
      <c r="AM76" s="105"/>
    </row>
    <row r="77" spans="1:47" s="74" customFormat="1" ht="20.25" customHeight="1">
      <c r="B77" s="73"/>
      <c r="C77" s="2352"/>
      <c r="D77" s="2341"/>
      <c r="E77" s="2048" t="s">
        <v>135</v>
      </c>
      <c r="F77" s="2049"/>
      <c r="G77" s="2049"/>
      <c r="H77" s="2049"/>
      <c r="I77" s="2049"/>
      <c r="J77" s="2049"/>
      <c r="K77" s="2050"/>
      <c r="L77" s="2391">
        <v>9047</v>
      </c>
      <c r="M77" s="2392"/>
      <c r="N77" s="2392"/>
      <c r="O77" s="2393"/>
      <c r="P77" s="2246">
        <f t="shared" si="6"/>
        <v>24</v>
      </c>
      <c r="Q77" s="2247"/>
      <c r="R77" s="2246">
        <v>30</v>
      </c>
      <c r="S77" s="2247"/>
      <c r="T77" s="2008">
        <f t="shared" si="7"/>
        <v>6513840</v>
      </c>
      <c r="U77" s="2009"/>
      <c r="V77" s="2009"/>
      <c r="W77" s="2009"/>
      <c r="X77" s="2010"/>
      <c r="Y77" s="2077"/>
      <c r="Z77" s="2078"/>
      <c r="AA77" s="2078"/>
      <c r="AB77" s="2078"/>
      <c r="AC77" s="2078"/>
      <c r="AD77" s="2078"/>
      <c r="AE77" s="2079"/>
      <c r="AF77" s="103"/>
      <c r="AG77" s="645">
        <f t="shared" si="8"/>
        <v>845</v>
      </c>
      <c r="AH77" s="110" t="s">
        <v>88</v>
      </c>
      <c r="AI77" s="646" t="s">
        <v>329</v>
      </c>
      <c r="AJ77" s="647">
        <f t="shared" si="9"/>
        <v>9058</v>
      </c>
      <c r="AK77" s="105"/>
      <c r="AL77" s="105"/>
      <c r="AM77" s="105"/>
    </row>
    <row r="78" spans="1:47" s="74" customFormat="1" ht="20.25" customHeight="1">
      <c r="B78" s="73"/>
      <c r="C78" s="2352"/>
      <c r="D78" s="2341"/>
      <c r="E78" s="2090" t="s">
        <v>359</v>
      </c>
      <c r="F78" s="2091"/>
      <c r="G78" s="2091"/>
      <c r="H78" s="2091"/>
      <c r="I78" s="2049" t="s">
        <v>358</v>
      </c>
      <c r="J78" s="2049"/>
      <c r="K78" s="2050"/>
      <c r="L78" s="2227">
        <v>321</v>
      </c>
      <c r="M78" s="2228"/>
      <c r="N78" s="2228"/>
      <c r="O78" s="2229"/>
      <c r="P78" s="2394">
        <v>15</v>
      </c>
      <c r="Q78" s="2395"/>
      <c r="R78" s="2394">
        <v>30</v>
      </c>
      <c r="S78" s="2395"/>
      <c r="T78" s="2008">
        <f t="shared" si="7"/>
        <v>144450</v>
      </c>
      <c r="U78" s="2009"/>
      <c r="V78" s="2009"/>
      <c r="W78" s="2009"/>
      <c r="X78" s="2010"/>
      <c r="Y78" s="2077"/>
      <c r="Z78" s="2078"/>
      <c r="AA78" s="2078"/>
      <c r="AB78" s="2078"/>
      <c r="AC78" s="2078"/>
      <c r="AD78" s="2078"/>
      <c r="AE78" s="2079"/>
      <c r="AF78" s="103"/>
      <c r="AG78" s="645">
        <v>30</v>
      </c>
      <c r="AH78" s="110" t="s">
        <v>88</v>
      </c>
      <c r="AI78" s="646" t="s">
        <v>329</v>
      </c>
      <c r="AJ78" s="647">
        <f t="shared" si="9"/>
        <v>321</v>
      </c>
      <c r="AK78" s="81"/>
      <c r="AL78" s="81"/>
      <c r="AM78" s="81"/>
      <c r="AN78" s="73"/>
    </row>
    <row r="79" spans="1:47" s="74" customFormat="1" ht="20.25" customHeight="1">
      <c r="B79" s="73"/>
      <c r="C79" s="2352"/>
      <c r="D79" s="2341"/>
      <c r="E79" s="2090"/>
      <c r="F79" s="2091"/>
      <c r="G79" s="2091"/>
      <c r="H79" s="2091"/>
      <c r="I79" s="2049" t="s">
        <v>358</v>
      </c>
      <c r="J79" s="2049"/>
      <c r="K79" s="2050"/>
      <c r="L79" s="1977"/>
      <c r="M79" s="1978"/>
      <c r="N79" s="1978"/>
      <c r="O79" s="1979"/>
      <c r="P79" s="2248"/>
      <c r="Q79" s="2249"/>
      <c r="R79" s="2248"/>
      <c r="S79" s="2249"/>
      <c r="T79" s="2008">
        <f t="shared" si="7"/>
        <v>0</v>
      </c>
      <c r="U79" s="2009"/>
      <c r="V79" s="2009"/>
      <c r="W79" s="2009"/>
      <c r="X79" s="2010"/>
      <c r="Y79" s="2077"/>
      <c r="Z79" s="2078"/>
      <c r="AA79" s="2078"/>
      <c r="AB79" s="2078"/>
      <c r="AC79" s="2078"/>
      <c r="AD79" s="2078"/>
      <c r="AE79" s="2079"/>
      <c r="AF79" s="103"/>
      <c r="AG79" s="103"/>
      <c r="AH79" s="81"/>
      <c r="AI79" s="81"/>
      <c r="AJ79" s="81"/>
      <c r="AK79" s="81"/>
      <c r="AL79" s="81"/>
      <c r="AM79" s="81"/>
      <c r="AN79" s="73"/>
    </row>
    <row r="80" spans="1:47" ht="20.25" customHeight="1">
      <c r="C80" s="2352"/>
      <c r="D80" s="2341"/>
      <c r="E80" s="2090"/>
      <c r="F80" s="2091"/>
      <c r="G80" s="2091"/>
      <c r="H80" s="2091"/>
      <c r="I80" s="2049" t="s">
        <v>358</v>
      </c>
      <c r="J80" s="2049"/>
      <c r="K80" s="2050"/>
      <c r="L80" s="1977"/>
      <c r="M80" s="1978"/>
      <c r="N80" s="1978"/>
      <c r="O80" s="1979"/>
      <c r="P80" s="2248"/>
      <c r="Q80" s="2249"/>
      <c r="R80" s="2248"/>
      <c r="S80" s="2249"/>
      <c r="T80" s="2008">
        <f t="shared" si="7"/>
        <v>0</v>
      </c>
      <c r="U80" s="2009"/>
      <c r="V80" s="2009"/>
      <c r="W80" s="2009"/>
      <c r="X80" s="2010"/>
      <c r="Y80" s="2077"/>
      <c r="Z80" s="2078"/>
      <c r="AA80" s="2078"/>
      <c r="AB80" s="2078"/>
      <c r="AC80" s="2078"/>
      <c r="AD80" s="2078"/>
      <c r="AE80" s="2079"/>
      <c r="AF80" s="103"/>
      <c r="AG80" s="103"/>
      <c r="AH80" s="81"/>
      <c r="AI80" s="81"/>
      <c r="AJ80" s="81"/>
      <c r="AK80" s="81"/>
      <c r="AL80" s="81"/>
      <c r="AM80" s="81"/>
    </row>
    <row r="81" spans="2:48" ht="20.25" customHeight="1">
      <c r="C81" s="2352"/>
      <c r="D81" s="2094" t="s">
        <v>136</v>
      </c>
      <c r="E81" s="2108" t="s">
        <v>137</v>
      </c>
      <c r="F81" s="2108"/>
      <c r="G81" s="2108"/>
      <c r="H81" s="2108"/>
      <c r="I81" s="2108"/>
      <c r="J81" s="2108"/>
      <c r="K81" s="2109"/>
      <c r="L81" s="2237">
        <v>400</v>
      </c>
      <c r="M81" s="2238"/>
      <c r="N81" s="2238"/>
      <c r="O81" s="2239"/>
      <c r="P81" s="2324">
        <f>+$L$20</f>
        <v>213</v>
      </c>
      <c r="Q81" s="2325"/>
      <c r="R81" s="2305">
        <v>30</v>
      </c>
      <c r="S81" s="2306"/>
      <c r="T81" s="2037">
        <f t="shared" si="7"/>
        <v>2556000</v>
      </c>
      <c r="U81" s="2038"/>
      <c r="V81" s="2038"/>
      <c r="W81" s="2038"/>
      <c r="X81" s="2038"/>
      <c r="Y81" s="2087"/>
      <c r="Z81" s="2088"/>
      <c r="AA81" s="2088"/>
      <c r="AB81" s="2088"/>
      <c r="AC81" s="2088"/>
      <c r="AD81" s="2088"/>
      <c r="AE81" s="2089"/>
      <c r="AF81" s="103"/>
      <c r="AG81" s="103"/>
    </row>
    <row r="82" spans="2:48" ht="20.25" customHeight="1">
      <c r="C82" s="2352"/>
      <c r="D82" s="2095"/>
      <c r="E82" s="2083" t="s">
        <v>138</v>
      </c>
      <c r="F82" s="2083"/>
      <c r="G82" s="2083"/>
      <c r="H82" s="2083"/>
      <c r="I82" s="2083"/>
      <c r="J82" s="2083"/>
      <c r="K82" s="2084"/>
      <c r="L82" s="2232">
        <v>500</v>
      </c>
      <c r="M82" s="2233"/>
      <c r="N82" s="2233"/>
      <c r="O82" s="2234"/>
      <c r="P82" s="2246">
        <f>+$L$20</f>
        <v>213</v>
      </c>
      <c r="Q82" s="2247"/>
      <c r="R82" s="2246">
        <v>30</v>
      </c>
      <c r="S82" s="2247"/>
      <c r="T82" s="2008">
        <f t="shared" ref="T82:T88" si="10">L82*P82*R82</f>
        <v>3195000</v>
      </c>
      <c r="U82" s="2009"/>
      <c r="V82" s="2009"/>
      <c r="W82" s="2009"/>
      <c r="X82" s="2010"/>
      <c r="Y82" s="2077"/>
      <c r="Z82" s="2078"/>
      <c r="AA82" s="2078"/>
      <c r="AB82" s="2078"/>
      <c r="AC82" s="2078"/>
      <c r="AD82" s="2078"/>
      <c r="AE82" s="2079"/>
      <c r="AF82" s="103"/>
      <c r="AG82" s="103"/>
    </row>
    <row r="83" spans="2:48" ht="20.25" customHeight="1">
      <c r="C83" s="2352"/>
      <c r="D83" s="2095"/>
      <c r="E83" s="2083" t="s">
        <v>139</v>
      </c>
      <c r="F83" s="2083"/>
      <c r="G83" s="2083"/>
      <c r="H83" s="2083"/>
      <c r="I83" s="2083"/>
      <c r="J83" s="2083"/>
      <c r="K83" s="2084"/>
      <c r="L83" s="2232">
        <v>500</v>
      </c>
      <c r="M83" s="2233"/>
      <c r="N83" s="2233"/>
      <c r="O83" s="2234"/>
      <c r="P83" s="2246">
        <f>+$L$20</f>
        <v>213</v>
      </c>
      <c r="Q83" s="2247"/>
      <c r="R83" s="2246">
        <v>30</v>
      </c>
      <c r="S83" s="2247"/>
      <c r="T83" s="2008">
        <f t="shared" si="10"/>
        <v>3195000</v>
      </c>
      <c r="U83" s="2009"/>
      <c r="V83" s="2009"/>
      <c r="W83" s="2009"/>
      <c r="X83" s="2010"/>
      <c r="Y83" s="2077"/>
      <c r="Z83" s="2078"/>
      <c r="AA83" s="2078"/>
      <c r="AB83" s="2078"/>
      <c r="AC83" s="2078"/>
      <c r="AD83" s="2078"/>
      <c r="AE83" s="2079"/>
      <c r="AF83" s="103"/>
      <c r="AG83" s="103"/>
    </row>
    <row r="84" spans="2:48" ht="20.25" customHeight="1">
      <c r="C84" s="2352"/>
      <c r="D84" s="2095"/>
      <c r="E84" s="2083" t="s">
        <v>64</v>
      </c>
      <c r="F84" s="2083"/>
      <c r="G84" s="2083"/>
      <c r="H84" s="2083"/>
      <c r="I84" s="2083"/>
      <c r="J84" s="2083"/>
      <c r="K84" s="2084"/>
      <c r="L84" s="2232">
        <v>100</v>
      </c>
      <c r="M84" s="2233"/>
      <c r="N84" s="2233"/>
      <c r="O84" s="2234"/>
      <c r="P84" s="2246">
        <f>+$L$20</f>
        <v>213</v>
      </c>
      <c r="Q84" s="2247"/>
      <c r="R84" s="2246">
        <v>30</v>
      </c>
      <c r="S84" s="2247"/>
      <c r="T84" s="2008">
        <f t="shared" si="10"/>
        <v>639000</v>
      </c>
      <c r="U84" s="2009"/>
      <c r="V84" s="2009"/>
      <c r="W84" s="2009"/>
      <c r="X84" s="2010"/>
      <c r="Y84" s="2077"/>
      <c r="Z84" s="2078"/>
      <c r="AA84" s="2078"/>
      <c r="AB84" s="2078"/>
      <c r="AC84" s="2078"/>
      <c r="AD84" s="2078"/>
      <c r="AE84" s="2079"/>
      <c r="AF84" s="103"/>
      <c r="AG84" s="103"/>
    </row>
    <row r="85" spans="2:48" ht="20.25" customHeight="1">
      <c r="C85" s="2352"/>
      <c r="D85" s="2095"/>
      <c r="E85" s="2073" t="s">
        <v>235</v>
      </c>
      <c r="F85" s="2073"/>
      <c r="G85" s="2073"/>
      <c r="H85" s="2073"/>
      <c r="I85" s="2073"/>
      <c r="J85" s="2073"/>
      <c r="K85" s="2074"/>
      <c r="L85" s="2232">
        <v>60000</v>
      </c>
      <c r="M85" s="2233"/>
      <c r="N85" s="2233"/>
      <c r="O85" s="2234"/>
      <c r="P85" s="2246">
        <f>+$L$20</f>
        <v>213</v>
      </c>
      <c r="Q85" s="2247"/>
      <c r="R85" s="2246">
        <v>1</v>
      </c>
      <c r="S85" s="2247"/>
      <c r="T85" s="2008">
        <f t="shared" si="10"/>
        <v>12780000</v>
      </c>
      <c r="U85" s="2009"/>
      <c r="V85" s="2009"/>
      <c r="W85" s="2009"/>
      <c r="X85" s="2010"/>
      <c r="Y85" s="2077"/>
      <c r="Z85" s="2078"/>
      <c r="AA85" s="2078"/>
      <c r="AB85" s="2078"/>
      <c r="AC85" s="2078"/>
      <c r="AD85" s="2078"/>
      <c r="AE85" s="2079"/>
      <c r="AF85" s="103"/>
      <c r="AG85" s="103"/>
    </row>
    <row r="86" spans="2:48" ht="20.25" customHeight="1">
      <c r="C86" s="2352"/>
      <c r="D86" s="2095"/>
      <c r="E86" s="2073" t="s">
        <v>669</v>
      </c>
      <c r="F86" s="2073"/>
      <c r="G86" s="2073"/>
      <c r="H86" s="2073"/>
      <c r="I86" s="2073"/>
      <c r="J86" s="2073"/>
      <c r="K86" s="2074"/>
      <c r="L86" s="2232">
        <v>16000</v>
      </c>
      <c r="M86" s="2233"/>
      <c r="N86" s="2233"/>
      <c r="O86" s="2234"/>
      <c r="P86" s="2246">
        <v>213</v>
      </c>
      <c r="Q86" s="2247"/>
      <c r="R86" s="2246">
        <v>1</v>
      </c>
      <c r="S86" s="2247"/>
      <c r="T86" s="2008">
        <f>L86*P86*R86</f>
        <v>3408000</v>
      </c>
      <c r="U86" s="2009"/>
      <c r="V86" s="2009"/>
      <c r="W86" s="2009"/>
      <c r="X86" s="2010"/>
      <c r="Y86" s="2077"/>
      <c r="Z86" s="2078"/>
      <c r="AA86" s="2078"/>
      <c r="AB86" s="2078"/>
      <c r="AC86" s="2078"/>
      <c r="AD86" s="2078"/>
      <c r="AE86" s="2079"/>
      <c r="AF86" s="103"/>
      <c r="AG86" s="103"/>
    </row>
    <row r="87" spans="2:48" ht="20.25" customHeight="1">
      <c r="C87" s="2352"/>
      <c r="D87" s="2095"/>
      <c r="E87" s="2073" t="s">
        <v>698</v>
      </c>
      <c r="F87" s="2073"/>
      <c r="G87" s="2073"/>
      <c r="H87" s="2073"/>
      <c r="I87" s="2073"/>
      <c r="J87" s="2073"/>
      <c r="K87" s="2074"/>
      <c r="L87" s="2232">
        <v>3000</v>
      </c>
      <c r="M87" s="2233"/>
      <c r="N87" s="2233"/>
      <c r="O87" s="2234"/>
      <c r="P87" s="2246">
        <v>213</v>
      </c>
      <c r="Q87" s="2247"/>
      <c r="R87" s="2246">
        <v>1</v>
      </c>
      <c r="S87" s="2247"/>
      <c r="T87" s="2008">
        <f t="shared" si="10"/>
        <v>639000</v>
      </c>
      <c r="U87" s="2009"/>
      <c r="V87" s="2009"/>
      <c r="W87" s="2009"/>
      <c r="X87" s="2010"/>
      <c r="Y87" s="2077"/>
      <c r="Z87" s="2078"/>
      <c r="AA87" s="2078"/>
      <c r="AB87" s="2078"/>
      <c r="AC87" s="2078"/>
      <c r="AD87" s="2078"/>
      <c r="AE87" s="2079"/>
      <c r="AF87" s="103"/>
      <c r="AG87" s="103"/>
    </row>
    <row r="88" spans="2:48" ht="20.25" customHeight="1" thickBot="1">
      <c r="C88" s="2352"/>
      <c r="D88" s="2095"/>
      <c r="E88" s="2055" t="s">
        <v>697</v>
      </c>
      <c r="F88" s="2055"/>
      <c r="G88" s="2055"/>
      <c r="H88" s="2055"/>
      <c r="I88" s="2055"/>
      <c r="J88" s="2055"/>
      <c r="K88" s="2056"/>
      <c r="L88" s="2436">
        <v>500</v>
      </c>
      <c r="M88" s="2437"/>
      <c r="N88" s="2437"/>
      <c r="O88" s="2438"/>
      <c r="P88" s="2422">
        <v>213</v>
      </c>
      <c r="Q88" s="2423"/>
      <c r="R88" s="2242">
        <v>1</v>
      </c>
      <c r="S88" s="2243"/>
      <c r="T88" s="2062">
        <f t="shared" si="10"/>
        <v>106500</v>
      </c>
      <c r="U88" s="2063"/>
      <c r="V88" s="2063"/>
      <c r="W88" s="2063"/>
      <c r="X88" s="2063"/>
      <c r="Y88" s="2064"/>
      <c r="Z88" s="2065"/>
      <c r="AA88" s="2065"/>
      <c r="AB88" s="2065"/>
      <c r="AC88" s="2065"/>
      <c r="AD88" s="2065"/>
      <c r="AE88" s="2066"/>
      <c r="AF88" s="103"/>
      <c r="AG88" s="103"/>
    </row>
    <row r="89" spans="2:48" ht="20.25" customHeight="1" thickTop="1" thickBot="1">
      <c r="C89" s="2352"/>
      <c r="D89" s="2095"/>
      <c r="E89" s="2326" t="s">
        <v>15</v>
      </c>
      <c r="F89" s="2327"/>
      <c r="G89" s="2327"/>
      <c r="H89" s="2327"/>
      <c r="I89" s="2327"/>
      <c r="J89" s="2327"/>
      <c r="K89" s="2328"/>
      <c r="L89" s="2316"/>
      <c r="M89" s="2329"/>
      <c r="N89" s="2329"/>
      <c r="O89" s="2317"/>
      <c r="P89" s="2316"/>
      <c r="Q89" s="2317"/>
      <c r="R89" s="2316"/>
      <c r="S89" s="2317"/>
      <c r="T89" s="2426">
        <f>SUM(T72:X88)</f>
        <v>81933060</v>
      </c>
      <c r="U89" s="2427"/>
      <c r="V89" s="2427"/>
      <c r="W89" s="2427"/>
      <c r="X89" s="2427"/>
      <c r="Y89" s="2320"/>
      <c r="Z89" s="2321"/>
      <c r="AA89" s="2321"/>
      <c r="AB89" s="2321"/>
      <c r="AC89" s="2321"/>
      <c r="AD89" s="2321"/>
      <c r="AE89" s="2322"/>
      <c r="AF89" s="104"/>
      <c r="AG89" s="104"/>
    </row>
    <row r="90" spans="2:48" s="593" customFormat="1" ht="20.25" customHeight="1" thickTop="1">
      <c r="C90" s="606" t="str">
        <f>C49</f>
        <v>※　食費、家賃、管理費、水道光熱費、日常生活費の積算根拠について、別紙で作成しご提出ください（様式は問いません）。</v>
      </c>
      <c r="D90" s="606"/>
      <c r="E90" s="606"/>
      <c r="F90" s="606"/>
      <c r="G90" s="606"/>
      <c r="H90" s="606"/>
      <c r="I90" s="606"/>
      <c r="J90" s="606"/>
      <c r="K90" s="606"/>
      <c r="L90" s="606"/>
      <c r="M90" s="606"/>
      <c r="N90" s="606"/>
      <c r="O90" s="606"/>
      <c r="P90" s="606"/>
      <c r="Q90" s="606"/>
      <c r="R90" s="606"/>
      <c r="S90" s="606"/>
      <c r="T90" s="606"/>
      <c r="U90" s="606"/>
      <c r="V90" s="606"/>
      <c r="W90" s="606"/>
      <c r="X90" s="606"/>
      <c r="Y90" s="606"/>
      <c r="Z90" s="606"/>
      <c r="AA90" s="606"/>
      <c r="AB90" s="606"/>
      <c r="AC90" s="606"/>
      <c r="AD90" s="606"/>
      <c r="AE90" s="603"/>
      <c r="AF90" s="104"/>
      <c r="AG90" s="104"/>
    </row>
    <row r="91" spans="2:48" ht="20.25" customHeight="1">
      <c r="B91" s="105"/>
      <c r="C91" s="106"/>
      <c r="D91" s="105"/>
      <c r="E91" s="105"/>
      <c r="F91" s="105"/>
      <c r="G91" s="105"/>
      <c r="H91" s="105"/>
      <c r="I91" s="105"/>
      <c r="J91" s="105"/>
      <c r="K91" s="105"/>
      <c r="L91" s="107"/>
      <c r="M91" s="107"/>
      <c r="N91" s="107"/>
      <c r="O91" s="105"/>
      <c r="P91" s="107"/>
      <c r="Q91" s="85"/>
      <c r="R91" s="107"/>
      <c r="S91" s="85"/>
      <c r="AF91" s="109"/>
      <c r="AG91" s="109"/>
      <c r="AI91" s="85"/>
      <c r="AJ91" s="85"/>
      <c r="AK91" s="85"/>
      <c r="AL91" s="85"/>
      <c r="AM91" s="85"/>
      <c r="AN91" s="85"/>
      <c r="AO91" s="85"/>
      <c r="AP91" s="85"/>
      <c r="AQ91" s="85"/>
      <c r="AR91" s="85"/>
      <c r="AS91" s="85"/>
      <c r="AT91" s="85"/>
      <c r="AU91" s="85"/>
      <c r="AV91" s="85"/>
    </row>
    <row r="92" spans="2:48" ht="20.25" customHeight="1">
      <c r="B92" s="105"/>
      <c r="C92" s="105"/>
      <c r="D92" s="105"/>
      <c r="E92" s="105"/>
      <c r="F92" s="105"/>
      <c r="G92" s="105"/>
      <c r="H92" s="105"/>
      <c r="I92" s="105"/>
      <c r="J92" s="105"/>
      <c r="K92" s="105"/>
      <c r="L92" s="107"/>
      <c r="M92" s="107"/>
      <c r="N92" s="107"/>
      <c r="O92" s="105"/>
      <c r="P92" s="107"/>
      <c r="Q92" s="85"/>
      <c r="R92" s="107"/>
      <c r="S92" s="85"/>
      <c r="AF92" s="109"/>
      <c r="AG92" s="109"/>
      <c r="AI92" s="85"/>
      <c r="AJ92" s="85"/>
      <c r="AK92" s="85"/>
      <c r="AL92" s="85"/>
      <c r="AM92" s="85"/>
      <c r="AN92" s="85"/>
      <c r="AO92" s="85"/>
      <c r="AP92" s="85"/>
      <c r="AQ92" s="85"/>
      <c r="AR92" s="85"/>
      <c r="AS92" s="85"/>
      <c r="AT92" s="85"/>
      <c r="AU92" s="85"/>
      <c r="AV92" s="85"/>
    </row>
    <row r="93" spans="2:48" ht="20.25" customHeight="1">
      <c r="C93" s="2042" t="s">
        <v>140</v>
      </c>
      <c r="D93" s="2023" t="s">
        <v>125</v>
      </c>
      <c r="E93" s="2024"/>
      <c r="F93" s="2024"/>
      <c r="G93" s="2024"/>
      <c r="H93" s="2024"/>
      <c r="I93" s="2024"/>
      <c r="J93" s="2024"/>
      <c r="K93" s="2025"/>
      <c r="L93" s="2045" t="s">
        <v>126</v>
      </c>
      <c r="M93" s="2046"/>
      <c r="N93" s="2046"/>
      <c r="O93" s="2047"/>
      <c r="P93" s="2023" t="s">
        <v>127</v>
      </c>
      <c r="Q93" s="2025"/>
      <c r="R93" s="2023" t="s">
        <v>239</v>
      </c>
      <c r="S93" s="2025"/>
      <c r="T93" s="2045" t="s">
        <v>20</v>
      </c>
      <c r="U93" s="2046"/>
      <c r="V93" s="2046"/>
      <c r="W93" s="2046"/>
      <c r="X93" s="2047"/>
      <c r="Y93" s="2023" t="s">
        <v>65</v>
      </c>
      <c r="Z93" s="2024"/>
      <c r="AA93" s="2024"/>
      <c r="AB93" s="2024"/>
      <c r="AC93" s="2024"/>
      <c r="AD93" s="2024"/>
      <c r="AE93" s="2025"/>
      <c r="AF93" s="110"/>
      <c r="AG93" s="110"/>
    </row>
    <row r="94" spans="2:48" ht="20.25" customHeight="1">
      <c r="C94" s="2043"/>
      <c r="D94" s="2026" t="s">
        <v>141</v>
      </c>
      <c r="E94" s="2029" t="s">
        <v>142</v>
      </c>
      <c r="F94" s="2030"/>
      <c r="G94" s="2030"/>
      <c r="H94" s="2030"/>
      <c r="I94" s="2030"/>
      <c r="J94" s="2030"/>
      <c r="K94" s="2031"/>
      <c r="L94" s="2237">
        <v>300000</v>
      </c>
      <c r="M94" s="2238"/>
      <c r="N94" s="2238"/>
      <c r="O94" s="2239"/>
      <c r="P94" s="2240">
        <v>1</v>
      </c>
      <c r="Q94" s="2241"/>
      <c r="R94" s="2401">
        <v>12</v>
      </c>
      <c r="S94" s="2402"/>
      <c r="T94" s="2037">
        <f t="shared" ref="T94:T106" si="11">L94*P94*R94</f>
        <v>3600000</v>
      </c>
      <c r="U94" s="2038"/>
      <c r="V94" s="2038"/>
      <c r="W94" s="2038"/>
      <c r="X94" s="2038"/>
      <c r="Y94" s="2039"/>
      <c r="Z94" s="2040"/>
      <c r="AA94" s="2040"/>
      <c r="AB94" s="2040"/>
      <c r="AC94" s="2040"/>
      <c r="AD94" s="2040"/>
      <c r="AE94" s="2041"/>
      <c r="AF94" s="111"/>
      <c r="AG94" s="111"/>
    </row>
    <row r="95" spans="2:48" ht="20.25" customHeight="1">
      <c r="C95" s="2043"/>
      <c r="D95" s="2027"/>
      <c r="E95" s="2000" t="s">
        <v>143</v>
      </c>
      <c r="F95" s="2001"/>
      <c r="G95" s="2001"/>
      <c r="H95" s="2001"/>
      <c r="I95" s="2001"/>
      <c r="J95" s="2001"/>
      <c r="K95" s="2002"/>
      <c r="L95" s="2232">
        <v>270000</v>
      </c>
      <c r="M95" s="2233"/>
      <c r="N95" s="2233"/>
      <c r="O95" s="2234"/>
      <c r="P95" s="2235">
        <v>2</v>
      </c>
      <c r="Q95" s="2236"/>
      <c r="R95" s="2235">
        <v>12</v>
      </c>
      <c r="S95" s="2236"/>
      <c r="T95" s="2008">
        <f t="shared" si="11"/>
        <v>6480000</v>
      </c>
      <c r="U95" s="2009"/>
      <c r="V95" s="2009"/>
      <c r="W95" s="2009"/>
      <c r="X95" s="2010"/>
      <c r="Y95" s="2011"/>
      <c r="Z95" s="2012"/>
      <c r="AA95" s="2012"/>
      <c r="AB95" s="2012"/>
      <c r="AC95" s="2012"/>
      <c r="AD95" s="2012"/>
      <c r="AE95" s="2013"/>
      <c r="AF95" s="112"/>
      <c r="AG95" s="112"/>
    </row>
    <row r="96" spans="2:48" ht="20.25" customHeight="1">
      <c r="C96" s="2043"/>
      <c r="D96" s="2027"/>
      <c r="E96" s="2000" t="s">
        <v>144</v>
      </c>
      <c r="F96" s="2001"/>
      <c r="G96" s="2001"/>
      <c r="H96" s="2001"/>
      <c r="I96" s="2001"/>
      <c r="J96" s="2001"/>
      <c r="K96" s="2002"/>
      <c r="L96" s="2232">
        <v>200000</v>
      </c>
      <c r="M96" s="2233"/>
      <c r="N96" s="2233"/>
      <c r="O96" s="2234"/>
      <c r="P96" s="2235">
        <v>2</v>
      </c>
      <c r="Q96" s="2236"/>
      <c r="R96" s="2235">
        <v>12</v>
      </c>
      <c r="S96" s="2236"/>
      <c r="T96" s="2008">
        <f t="shared" si="11"/>
        <v>4800000</v>
      </c>
      <c r="U96" s="2009"/>
      <c r="V96" s="2009"/>
      <c r="W96" s="2009"/>
      <c r="X96" s="2010"/>
      <c r="Y96" s="2011"/>
      <c r="Z96" s="2012"/>
      <c r="AA96" s="2012"/>
      <c r="AB96" s="2012"/>
      <c r="AC96" s="2012"/>
      <c r="AD96" s="2012"/>
      <c r="AE96" s="2013"/>
      <c r="AF96" s="112"/>
      <c r="AG96" s="112"/>
    </row>
    <row r="97" spans="2:47" ht="20.25" customHeight="1">
      <c r="C97" s="2043"/>
      <c r="D97" s="2027"/>
      <c r="E97" s="2048" t="s">
        <v>66</v>
      </c>
      <c r="F97" s="2049"/>
      <c r="G97" s="2049"/>
      <c r="H97" s="2049"/>
      <c r="I97" s="2049"/>
      <c r="J97" s="2049"/>
      <c r="K97" s="2050"/>
      <c r="L97" s="2232">
        <v>300000</v>
      </c>
      <c r="M97" s="2233"/>
      <c r="N97" s="2233"/>
      <c r="O97" s="2234"/>
      <c r="P97" s="2235">
        <v>1</v>
      </c>
      <c r="Q97" s="2236"/>
      <c r="R97" s="2235">
        <v>12</v>
      </c>
      <c r="S97" s="2236"/>
      <c r="T97" s="2008">
        <f t="shared" si="11"/>
        <v>3600000</v>
      </c>
      <c r="U97" s="2009"/>
      <c r="V97" s="2009"/>
      <c r="W97" s="2009"/>
      <c r="X97" s="2010"/>
      <c r="Y97" s="2011"/>
      <c r="Z97" s="2012"/>
      <c r="AA97" s="2012"/>
      <c r="AB97" s="2012"/>
      <c r="AC97" s="2012"/>
      <c r="AD97" s="2012"/>
      <c r="AE97" s="2013"/>
      <c r="AF97" s="112"/>
      <c r="AG97" s="112"/>
    </row>
    <row r="98" spans="2:47" ht="20.25" customHeight="1">
      <c r="C98" s="2043"/>
      <c r="D98" s="2027"/>
      <c r="E98" s="2048" t="s">
        <v>361</v>
      </c>
      <c r="F98" s="2049"/>
      <c r="G98" s="2049"/>
      <c r="H98" s="2049"/>
      <c r="I98" s="2049"/>
      <c r="J98" s="2049"/>
      <c r="K98" s="2050"/>
      <c r="L98" s="2232">
        <v>180000</v>
      </c>
      <c r="M98" s="2233"/>
      <c r="N98" s="2233"/>
      <c r="O98" s="2234"/>
      <c r="P98" s="2235">
        <v>10</v>
      </c>
      <c r="Q98" s="2236"/>
      <c r="R98" s="2235">
        <v>12</v>
      </c>
      <c r="S98" s="2236"/>
      <c r="T98" s="2008">
        <f>L98*P98*R98</f>
        <v>21600000</v>
      </c>
      <c r="U98" s="2009"/>
      <c r="V98" s="2009"/>
      <c r="W98" s="2009"/>
      <c r="X98" s="2010"/>
      <c r="Y98" s="315"/>
      <c r="Z98" s="316"/>
      <c r="AA98" s="316"/>
      <c r="AB98" s="316"/>
      <c r="AC98" s="316"/>
      <c r="AD98" s="316"/>
      <c r="AE98" s="317"/>
      <c r="AF98" s="112"/>
      <c r="AG98" s="112"/>
    </row>
    <row r="99" spans="2:47" s="74" customFormat="1" ht="20.25" customHeight="1">
      <c r="B99" s="73"/>
      <c r="C99" s="2043"/>
      <c r="D99" s="2027"/>
      <c r="E99" s="2000" t="s">
        <v>145</v>
      </c>
      <c r="F99" s="2001"/>
      <c r="G99" s="2001"/>
      <c r="H99" s="2001"/>
      <c r="I99" s="2001"/>
      <c r="J99" s="2001"/>
      <c r="K99" s="2002"/>
      <c r="L99" s="2232">
        <v>400000</v>
      </c>
      <c r="M99" s="2233"/>
      <c r="N99" s="2233"/>
      <c r="O99" s="2234"/>
      <c r="P99" s="2235">
        <v>10</v>
      </c>
      <c r="Q99" s="2236"/>
      <c r="R99" s="2235">
        <v>2</v>
      </c>
      <c r="S99" s="2236"/>
      <c r="T99" s="2008">
        <f t="shared" si="11"/>
        <v>8000000</v>
      </c>
      <c r="U99" s="2009"/>
      <c r="V99" s="2009"/>
      <c r="W99" s="2009"/>
      <c r="X99" s="2010"/>
      <c r="Y99" s="2011"/>
      <c r="Z99" s="2012"/>
      <c r="AA99" s="2012"/>
      <c r="AB99" s="2012"/>
      <c r="AC99" s="2012"/>
      <c r="AD99" s="2012"/>
      <c r="AE99" s="2013"/>
      <c r="AF99" s="112"/>
      <c r="AG99" s="112"/>
    </row>
    <row r="100" spans="2:47" s="74" customFormat="1" ht="20.25" customHeight="1">
      <c r="B100" s="73"/>
      <c r="C100" s="2043"/>
      <c r="D100" s="2027"/>
      <c r="E100" s="2000" t="s">
        <v>146</v>
      </c>
      <c r="F100" s="2001"/>
      <c r="G100" s="2001"/>
      <c r="H100" s="2001"/>
      <c r="I100" s="2001"/>
      <c r="J100" s="2001"/>
      <c r="K100" s="2002"/>
      <c r="L100" s="2232">
        <v>3000</v>
      </c>
      <c r="M100" s="2233"/>
      <c r="N100" s="2233"/>
      <c r="O100" s="2234"/>
      <c r="P100" s="2235">
        <v>16</v>
      </c>
      <c r="Q100" s="2236"/>
      <c r="R100" s="2235">
        <v>12</v>
      </c>
      <c r="S100" s="2236"/>
      <c r="T100" s="2008">
        <f t="shared" si="11"/>
        <v>576000</v>
      </c>
      <c r="U100" s="2009"/>
      <c r="V100" s="2009"/>
      <c r="W100" s="2009"/>
      <c r="X100" s="2010"/>
      <c r="Y100" s="2011"/>
      <c r="Z100" s="2012"/>
      <c r="AA100" s="2012"/>
      <c r="AB100" s="2012"/>
      <c r="AC100" s="2012"/>
      <c r="AD100" s="2012"/>
      <c r="AE100" s="2013"/>
      <c r="AF100" s="112"/>
      <c r="AG100" s="112"/>
    </row>
    <row r="101" spans="2:47" ht="20.25" customHeight="1">
      <c r="C101" s="2043"/>
      <c r="D101" s="2052" t="s">
        <v>360</v>
      </c>
      <c r="E101" s="2029" t="s">
        <v>150</v>
      </c>
      <c r="F101" s="2030"/>
      <c r="G101" s="2030"/>
      <c r="H101" s="2030"/>
      <c r="I101" s="2030"/>
      <c r="J101" s="2030"/>
      <c r="K101" s="2031"/>
      <c r="L101" s="2252">
        <v>450000</v>
      </c>
      <c r="M101" s="2253"/>
      <c r="N101" s="2253"/>
      <c r="O101" s="2254"/>
      <c r="P101" s="2401">
        <v>1</v>
      </c>
      <c r="Q101" s="2402"/>
      <c r="R101" s="2401">
        <v>12</v>
      </c>
      <c r="S101" s="2402"/>
      <c r="T101" s="2445">
        <f t="shared" si="11"/>
        <v>5400000</v>
      </c>
      <c r="U101" s="2446"/>
      <c r="V101" s="2446"/>
      <c r="W101" s="2446"/>
      <c r="X101" s="2447"/>
      <c r="Y101" s="2014"/>
      <c r="Z101" s="2015"/>
      <c r="AA101" s="2015"/>
      <c r="AB101" s="2015"/>
      <c r="AC101" s="2015"/>
      <c r="AD101" s="2015"/>
      <c r="AE101" s="2016"/>
      <c r="AF101" s="112"/>
      <c r="AG101" s="112"/>
    </row>
    <row r="102" spans="2:47" ht="20.25" customHeight="1">
      <c r="C102" s="2043"/>
      <c r="D102" s="2052"/>
      <c r="E102" s="2000" t="s">
        <v>151</v>
      </c>
      <c r="F102" s="2001"/>
      <c r="G102" s="2001"/>
      <c r="H102" s="2001"/>
      <c r="I102" s="2001"/>
      <c r="J102" s="2001"/>
      <c r="K102" s="2002"/>
      <c r="L102" s="2232">
        <v>1200</v>
      </c>
      <c r="M102" s="2233"/>
      <c r="N102" s="2233"/>
      <c r="O102" s="2234"/>
      <c r="P102" s="2235">
        <v>18</v>
      </c>
      <c r="Q102" s="2236"/>
      <c r="R102" s="2235">
        <v>365</v>
      </c>
      <c r="S102" s="2236"/>
      <c r="T102" s="2008">
        <f t="shared" si="11"/>
        <v>7884000</v>
      </c>
      <c r="U102" s="2009"/>
      <c r="V102" s="2009"/>
      <c r="W102" s="2009"/>
      <c r="X102" s="2010"/>
      <c r="Y102" s="2011"/>
      <c r="Z102" s="2012"/>
      <c r="AA102" s="2012"/>
      <c r="AB102" s="2012"/>
      <c r="AC102" s="2012"/>
      <c r="AD102" s="2012"/>
      <c r="AE102" s="2013"/>
      <c r="AF102" s="112"/>
      <c r="AG102" s="112"/>
    </row>
    <row r="103" spans="2:47" ht="20.25" customHeight="1">
      <c r="C103" s="2043"/>
      <c r="D103" s="2052"/>
      <c r="E103" s="2000" t="s">
        <v>152</v>
      </c>
      <c r="F103" s="2001"/>
      <c r="G103" s="2001"/>
      <c r="H103" s="2001"/>
      <c r="I103" s="2001"/>
      <c r="J103" s="2001"/>
      <c r="K103" s="2002"/>
      <c r="L103" s="2232">
        <v>60000</v>
      </c>
      <c r="M103" s="2233"/>
      <c r="N103" s="2233"/>
      <c r="O103" s="2234"/>
      <c r="P103" s="2235">
        <v>1</v>
      </c>
      <c r="Q103" s="2236"/>
      <c r="R103" s="2235">
        <v>12</v>
      </c>
      <c r="S103" s="2236"/>
      <c r="T103" s="2008">
        <f t="shared" si="11"/>
        <v>720000</v>
      </c>
      <c r="U103" s="2009"/>
      <c r="V103" s="2009"/>
      <c r="W103" s="2009"/>
      <c r="X103" s="2010"/>
      <c r="Y103" s="2011"/>
      <c r="Z103" s="2012"/>
      <c r="AA103" s="2012"/>
      <c r="AB103" s="2012"/>
      <c r="AC103" s="2012"/>
      <c r="AD103" s="2012"/>
      <c r="AE103" s="2013"/>
      <c r="AF103" s="112"/>
      <c r="AG103" s="112"/>
    </row>
    <row r="104" spans="2:47" ht="20.25" customHeight="1">
      <c r="C104" s="2043"/>
      <c r="D104" s="2052"/>
      <c r="E104" s="2000" t="s">
        <v>154</v>
      </c>
      <c r="F104" s="2001"/>
      <c r="G104" s="2001"/>
      <c r="H104" s="2001"/>
      <c r="I104" s="2001"/>
      <c r="J104" s="2001"/>
      <c r="K104" s="2002"/>
      <c r="L104" s="2232">
        <v>90000</v>
      </c>
      <c r="M104" s="2233"/>
      <c r="N104" s="2233"/>
      <c r="O104" s="2234"/>
      <c r="P104" s="2235">
        <v>1</v>
      </c>
      <c r="Q104" s="2236"/>
      <c r="R104" s="2235">
        <v>12</v>
      </c>
      <c r="S104" s="2236"/>
      <c r="T104" s="2008">
        <f t="shared" si="11"/>
        <v>1080000</v>
      </c>
      <c r="U104" s="2009"/>
      <c r="V104" s="2009"/>
      <c r="W104" s="2009"/>
      <c r="X104" s="2010"/>
      <c r="Y104" s="2011"/>
      <c r="Z104" s="2012"/>
      <c r="AA104" s="2012"/>
      <c r="AB104" s="2012"/>
      <c r="AC104" s="2012"/>
      <c r="AD104" s="2012"/>
      <c r="AE104" s="2013"/>
      <c r="AF104" s="112"/>
      <c r="AG104" s="112"/>
    </row>
    <row r="105" spans="2:47" ht="20.25" customHeight="1">
      <c r="C105" s="2043"/>
      <c r="D105" s="2052"/>
      <c r="E105" s="2000" t="s">
        <v>155</v>
      </c>
      <c r="F105" s="2001"/>
      <c r="G105" s="2001"/>
      <c r="H105" s="2001"/>
      <c r="I105" s="2001"/>
      <c r="J105" s="2001"/>
      <c r="K105" s="2002"/>
      <c r="L105" s="2232">
        <v>750000</v>
      </c>
      <c r="M105" s="2233"/>
      <c r="N105" s="2233"/>
      <c r="O105" s="2234"/>
      <c r="P105" s="2235">
        <v>1</v>
      </c>
      <c r="Q105" s="2236"/>
      <c r="R105" s="2235">
        <v>12</v>
      </c>
      <c r="S105" s="2236"/>
      <c r="T105" s="2008">
        <f t="shared" si="11"/>
        <v>9000000</v>
      </c>
      <c r="U105" s="2009"/>
      <c r="V105" s="2009"/>
      <c r="W105" s="2009"/>
      <c r="X105" s="2010"/>
      <c r="Y105" s="2011"/>
      <c r="Z105" s="2012"/>
      <c r="AA105" s="2012"/>
      <c r="AB105" s="2012"/>
      <c r="AC105" s="2012"/>
      <c r="AD105" s="2012"/>
      <c r="AE105" s="2013"/>
      <c r="AF105" s="112"/>
      <c r="AG105" s="112"/>
    </row>
    <row r="106" spans="2:47" ht="20.25" customHeight="1" thickBot="1">
      <c r="C106" s="2043"/>
      <c r="D106" s="2053"/>
      <c r="E106" s="1974" t="s">
        <v>156</v>
      </c>
      <c r="F106" s="1975"/>
      <c r="G106" s="1975"/>
      <c r="H106" s="1975"/>
      <c r="I106" s="1975"/>
      <c r="J106" s="1975"/>
      <c r="K106" s="1976"/>
      <c r="L106" s="2396">
        <v>160000</v>
      </c>
      <c r="M106" s="2397"/>
      <c r="N106" s="2397"/>
      <c r="O106" s="2398"/>
      <c r="P106" s="2399">
        <v>1</v>
      </c>
      <c r="Q106" s="2400"/>
      <c r="R106" s="2399">
        <v>12</v>
      </c>
      <c r="S106" s="2400"/>
      <c r="T106" s="1982">
        <f t="shared" si="11"/>
        <v>1920000</v>
      </c>
      <c r="U106" s="1983"/>
      <c r="V106" s="1983"/>
      <c r="W106" s="1983"/>
      <c r="X106" s="1983"/>
      <c r="Y106" s="1984"/>
      <c r="Z106" s="1985"/>
      <c r="AA106" s="1985"/>
      <c r="AB106" s="1985"/>
      <c r="AC106" s="1985"/>
      <c r="AD106" s="1985"/>
      <c r="AE106" s="1986"/>
      <c r="AF106" s="112"/>
      <c r="AG106" s="112"/>
    </row>
    <row r="107" spans="2:47" ht="20.25" customHeight="1" thickTop="1">
      <c r="C107" s="2044"/>
      <c r="D107" s="2312" t="s">
        <v>17</v>
      </c>
      <c r="E107" s="2313"/>
      <c r="F107" s="2313"/>
      <c r="G107" s="2313"/>
      <c r="H107" s="2313"/>
      <c r="I107" s="2313"/>
      <c r="J107" s="2313"/>
      <c r="K107" s="2314"/>
      <c r="L107" s="2307"/>
      <c r="M107" s="2315"/>
      <c r="N107" s="2315"/>
      <c r="O107" s="2308"/>
      <c r="P107" s="2307"/>
      <c r="Q107" s="2308"/>
      <c r="R107" s="2307"/>
      <c r="S107" s="2308"/>
      <c r="T107" s="1997">
        <f>SUM(T94:X106)</f>
        <v>74660000</v>
      </c>
      <c r="U107" s="1998"/>
      <c r="V107" s="1998"/>
      <c r="W107" s="1998"/>
      <c r="X107" s="1999"/>
      <c r="Y107" s="1971"/>
      <c r="Z107" s="1972"/>
      <c r="AA107" s="1972"/>
      <c r="AB107" s="1972"/>
      <c r="AC107" s="1972"/>
      <c r="AD107" s="1972"/>
      <c r="AE107" s="1973"/>
      <c r="AF107" s="113"/>
      <c r="AG107" s="113"/>
    </row>
    <row r="108" spans="2:47" ht="22.5" customHeight="1" thickBot="1">
      <c r="B108" s="114"/>
      <c r="C108" s="114"/>
      <c r="D108" s="167"/>
      <c r="E108" s="167"/>
      <c r="F108" s="167"/>
      <c r="G108" s="167"/>
      <c r="H108" s="167"/>
      <c r="I108" s="167"/>
      <c r="J108" s="167"/>
      <c r="K108" s="167"/>
      <c r="L108" s="164"/>
      <c r="M108" s="164"/>
      <c r="N108" s="164"/>
      <c r="O108" s="165"/>
      <c r="P108" s="164"/>
      <c r="Q108" s="164"/>
      <c r="R108" s="166"/>
      <c r="S108" s="166"/>
      <c r="T108" s="169"/>
      <c r="U108" s="169"/>
      <c r="V108" s="169"/>
      <c r="W108" s="169"/>
      <c r="X108" s="169"/>
      <c r="AN108" s="114"/>
      <c r="AO108" s="115"/>
      <c r="AP108" s="115"/>
      <c r="AQ108" s="115"/>
      <c r="AR108" s="115"/>
      <c r="AS108" s="115"/>
      <c r="AT108" s="115"/>
      <c r="AU108" s="115"/>
    </row>
    <row r="109" spans="2:47" ht="24" customHeight="1" thickTop="1" thickBot="1">
      <c r="D109" s="1987" t="s">
        <v>16</v>
      </c>
      <c r="E109" s="1987"/>
      <c r="F109" s="1987"/>
      <c r="G109" s="1987"/>
      <c r="H109" s="1987"/>
      <c r="I109" s="1987"/>
      <c r="J109" s="1987"/>
      <c r="K109" s="1987"/>
      <c r="L109" s="134"/>
      <c r="M109" s="134"/>
      <c r="N109" s="134"/>
      <c r="O109" s="135"/>
      <c r="P109" s="134"/>
      <c r="Q109" s="134"/>
      <c r="R109" s="81"/>
      <c r="S109" s="136"/>
      <c r="T109" s="1988">
        <f>T89-T107</f>
        <v>7273060</v>
      </c>
      <c r="U109" s="1989"/>
      <c r="V109" s="1989"/>
      <c r="W109" s="1989"/>
      <c r="X109" s="1990"/>
      <c r="Y109" s="118"/>
      <c r="Z109" s="118"/>
      <c r="AA109" s="118"/>
      <c r="AB109" s="118"/>
      <c r="AC109" s="118"/>
      <c r="AD109" s="118"/>
    </row>
    <row r="110" spans="2:47" ht="20.25" customHeight="1" thickTop="1">
      <c r="J110" s="116"/>
      <c r="K110" s="116"/>
      <c r="L110" s="116"/>
      <c r="M110" s="116"/>
      <c r="N110" s="116"/>
      <c r="O110" s="116"/>
      <c r="P110" s="116"/>
      <c r="Q110" s="116"/>
      <c r="R110" s="116"/>
      <c r="S110" s="116"/>
      <c r="T110" s="117"/>
      <c r="U110" s="117"/>
      <c r="V110" s="117"/>
      <c r="W110" s="117"/>
      <c r="X110" s="118"/>
      <c r="Y110" s="118"/>
      <c r="Z110" s="118"/>
      <c r="AA110" s="118"/>
      <c r="AB110" s="118"/>
      <c r="AC110" s="118"/>
      <c r="AD110" s="118"/>
    </row>
    <row r="111" spans="2:47" ht="20.25" customHeight="1">
      <c r="J111" s="116"/>
      <c r="K111" s="116"/>
      <c r="L111" s="116"/>
      <c r="M111" s="116"/>
      <c r="N111" s="116"/>
      <c r="O111" s="116"/>
      <c r="P111" s="116"/>
      <c r="Q111" s="116"/>
      <c r="R111" s="116"/>
      <c r="S111" s="116"/>
      <c r="T111" s="116"/>
      <c r="U111" s="117"/>
      <c r="V111" s="117"/>
      <c r="W111" s="117"/>
      <c r="X111" s="117"/>
      <c r="Y111" s="118"/>
      <c r="Z111" s="118"/>
      <c r="AA111" s="118"/>
      <c r="AB111" s="118"/>
      <c r="AC111" s="118"/>
      <c r="AD111" s="118"/>
    </row>
    <row r="112" spans="2:47" ht="15.75" customHeight="1">
      <c r="J112" s="116"/>
      <c r="K112" s="116"/>
      <c r="L112" s="116"/>
      <c r="M112" s="116"/>
      <c r="N112" s="116"/>
      <c r="O112" s="116"/>
      <c r="P112" s="116"/>
      <c r="Q112" s="116"/>
      <c r="R112" s="116"/>
      <c r="S112" s="116"/>
      <c r="T112" s="117"/>
      <c r="U112" s="117"/>
      <c r="V112" s="117"/>
      <c r="W112" s="117"/>
      <c r="X112" s="118"/>
      <c r="Y112" s="118"/>
      <c r="Z112" s="118"/>
      <c r="AA112" s="118"/>
      <c r="AB112" s="118"/>
      <c r="AC112" s="118"/>
      <c r="AD112" s="118"/>
    </row>
    <row r="113" spans="10:30" ht="15.75" customHeight="1">
      <c r="J113" s="116"/>
      <c r="K113" s="116"/>
      <c r="L113" s="116"/>
      <c r="M113" s="116"/>
      <c r="N113" s="116"/>
      <c r="O113" s="116"/>
      <c r="P113" s="116"/>
      <c r="Q113" s="116"/>
      <c r="R113" s="116"/>
      <c r="S113" s="116"/>
      <c r="T113" s="117"/>
      <c r="U113" s="117"/>
      <c r="V113" s="117"/>
      <c r="W113" s="117"/>
      <c r="X113" s="118"/>
      <c r="Y113" s="118"/>
      <c r="Z113" s="118"/>
      <c r="AA113" s="118"/>
      <c r="AB113" s="118"/>
      <c r="AC113" s="118"/>
      <c r="AD113" s="118"/>
    </row>
    <row r="114" spans="10:30" ht="15.75" customHeight="1">
      <c r="J114" s="116"/>
      <c r="K114" s="116"/>
      <c r="L114" s="116"/>
      <c r="M114" s="116"/>
      <c r="N114" s="116"/>
      <c r="O114" s="116"/>
      <c r="P114" s="116"/>
      <c r="Q114" s="116"/>
      <c r="R114" s="116"/>
      <c r="S114" s="116"/>
      <c r="T114" s="116"/>
      <c r="U114" s="117"/>
      <c r="V114" s="117"/>
      <c r="W114" s="117"/>
      <c r="X114" s="117"/>
      <c r="Y114" s="118"/>
      <c r="Z114" s="118"/>
      <c r="AA114" s="118"/>
      <c r="AB114" s="118"/>
      <c r="AC114" s="118"/>
      <c r="AD114" s="118"/>
    </row>
  </sheetData>
  <mergeCells count="582">
    <mergeCell ref="C71:C89"/>
    <mergeCell ref="D81:D89"/>
    <mergeCell ref="E56:K56"/>
    <mergeCell ref="P56:Q56"/>
    <mergeCell ref="R56:S56"/>
    <mergeCell ref="L56:O56"/>
    <mergeCell ref="R65:S65"/>
    <mergeCell ref="D52:D59"/>
    <mergeCell ref="C51:C66"/>
    <mergeCell ref="R88:S88"/>
    <mergeCell ref="R74:S74"/>
    <mergeCell ref="D72:D80"/>
    <mergeCell ref="R55:S55"/>
    <mergeCell ref="P55:Q55"/>
    <mergeCell ref="E57:K57"/>
    <mergeCell ref="L57:O57"/>
    <mergeCell ref="P57:Q57"/>
    <mergeCell ref="R85:S85"/>
    <mergeCell ref="R83:S83"/>
    <mergeCell ref="L63:O63"/>
    <mergeCell ref="P65:Q65"/>
    <mergeCell ref="E55:K55"/>
    <mergeCell ref="L55:O55"/>
    <mergeCell ref="E54:K54"/>
    <mergeCell ref="P64:Q64"/>
    <mergeCell ref="R64:S64"/>
    <mergeCell ref="T64:X64"/>
    <mergeCell ref="T56:X56"/>
    <mergeCell ref="Y60:AE60"/>
    <mergeCell ref="R59:S59"/>
    <mergeCell ref="T59:X59"/>
    <mergeCell ref="Y62:AE62"/>
    <mergeCell ref="Y58:AE58"/>
    <mergeCell ref="R57:S57"/>
    <mergeCell ref="T57:X57"/>
    <mergeCell ref="R62:S62"/>
    <mergeCell ref="T62:X62"/>
    <mergeCell ref="T63:X63"/>
    <mergeCell ref="T58:X58"/>
    <mergeCell ref="R58:S58"/>
    <mergeCell ref="Y59:AE59"/>
    <mergeCell ref="E58:K58"/>
    <mergeCell ref="L58:O58"/>
    <mergeCell ref="E59:K59"/>
    <mergeCell ref="Y81:AE81"/>
    <mergeCell ref="P72:Q72"/>
    <mergeCell ref="Y74:AE74"/>
    <mergeCell ref="T100:X100"/>
    <mergeCell ref="Y100:AE100"/>
    <mergeCell ref="E100:K100"/>
    <mergeCell ref="L100:O100"/>
    <mergeCell ref="P98:Q98"/>
    <mergeCell ref="R98:S98"/>
    <mergeCell ref="T98:X98"/>
    <mergeCell ref="T99:X99"/>
    <mergeCell ref="Y99:AE99"/>
    <mergeCell ref="P99:Q99"/>
    <mergeCell ref="E98:K98"/>
    <mergeCell ref="L98:O98"/>
    <mergeCell ref="R100:S100"/>
    <mergeCell ref="E99:K99"/>
    <mergeCell ref="L99:O99"/>
    <mergeCell ref="R99:S99"/>
    <mergeCell ref="E79:H79"/>
    <mergeCell ref="Y64:AE64"/>
    <mergeCell ref="I79:K79"/>
    <mergeCell ref="Y65:AE65"/>
    <mergeCell ref="D66:K66"/>
    <mergeCell ref="L66:O66"/>
    <mergeCell ref="P66:Q66"/>
    <mergeCell ref="R66:S66"/>
    <mergeCell ref="T66:X66"/>
    <mergeCell ref="Y66:AE66"/>
    <mergeCell ref="L65:O65"/>
    <mergeCell ref="P79:Q79"/>
    <mergeCell ref="R79:S79"/>
    <mergeCell ref="E75:K75"/>
    <mergeCell ref="D71:K71"/>
    <mergeCell ref="T65:X65"/>
    <mergeCell ref="L75:O75"/>
    <mergeCell ref="P75:Q75"/>
    <mergeCell ref="R75:S75"/>
    <mergeCell ref="T75:X75"/>
    <mergeCell ref="Y75:AE75"/>
    <mergeCell ref="L71:O71"/>
    <mergeCell ref="P71:Q71"/>
    <mergeCell ref="T74:X74"/>
    <mergeCell ref="R73:S73"/>
    <mergeCell ref="T73:X73"/>
    <mergeCell ref="R93:S93"/>
    <mergeCell ref="D93:K93"/>
    <mergeCell ref="L93:O93"/>
    <mergeCell ref="P93:Q93"/>
    <mergeCell ref="D94:D100"/>
    <mergeCell ref="E94:K94"/>
    <mergeCell ref="E63:K63"/>
    <mergeCell ref="R81:S81"/>
    <mergeCell ref="R77:S77"/>
    <mergeCell ref="L94:O94"/>
    <mergeCell ref="P94:Q94"/>
    <mergeCell ref="E95:K95"/>
    <mergeCell ref="P100:Q100"/>
    <mergeCell ref="E85:K85"/>
    <mergeCell ref="L85:O85"/>
    <mergeCell ref="P77:Q77"/>
    <mergeCell ref="D68:K68"/>
    <mergeCell ref="E74:K74"/>
    <mergeCell ref="E73:K73"/>
    <mergeCell ref="P73:Q73"/>
    <mergeCell ref="E64:K64"/>
    <mergeCell ref="E96:K96"/>
    <mergeCell ref="P97:Q97"/>
    <mergeCell ref="P85:Q85"/>
    <mergeCell ref="T93:X93"/>
    <mergeCell ref="Y93:AE93"/>
    <mergeCell ref="R94:S94"/>
    <mergeCell ref="T94:X94"/>
    <mergeCell ref="Y94:AE94"/>
    <mergeCell ref="Y96:AE96"/>
    <mergeCell ref="C25:E25"/>
    <mergeCell ref="E45:K45"/>
    <mergeCell ref="E42:K42"/>
    <mergeCell ref="R45:S45"/>
    <mergeCell ref="R43:S43"/>
    <mergeCell ref="R42:S42"/>
    <mergeCell ref="P32:Q32"/>
    <mergeCell ref="R32:S32"/>
    <mergeCell ref="E34:K34"/>
    <mergeCell ref="R39:S39"/>
    <mergeCell ref="P36:Q36"/>
    <mergeCell ref="R36:S36"/>
    <mergeCell ref="E33:K33"/>
    <mergeCell ref="C26:E26"/>
    <mergeCell ref="F26:H26"/>
    <mergeCell ref="L26:N26"/>
    <mergeCell ref="D29:K29"/>
    <mergeCell ref="C93:C107"/>
    <mergeCell ref="Y97:AE97"/>
    <mergeCell ref="R95:S95"/>
    <mergeCell ref="T95:X95"/>
    <mergeCell ref="R96:S96"/>
    <mergeCell ref="R97:S97"/>
    <mergeCell ref="T97:X97"/>
    <mergeCell ref="L97:O97"/>
    <mergeCell ref="T96:X96"/>
    <mergeCell ref="Y95:AE95"/>
    <mergeCell ref="L96:O96"/>
    <mergeCell ref="P96:Q96"/>
    <mergeCell ref="P95:Q95"/>
    <mergeCell ref="L95:O95"/>
    <mergeCell ref="D101:D106"/>
    <mergeCell ref="E101:K101"/>
    <mergeCell ref="L101:O101"/>
    <mergeCell ref="E102:K102"/>
    <mergeCell ref="L102:O102"/>
    <mergeCell ref="E103:K103"/>
    <mergeCell ref="L103:O103"/>
    <mergeCell ref="E97:K97"/>
    <mergeCell ref="Y87:AE87"/>
    <mergeCell ref="E89:K89"/>
    <mergeCell ref="L89:O89"/>
    <mergeCell ref="P89:Q89"/>
    <mergeCell ref="R89:S89"/>
    <mergeCell ref="T89:X89"/>
    <mergeCell ref="Y89:AE89"/>
    <mergeCell ref="E88:K88"/>
    <mergeCell ref="L88:O88"/>
    <mergeCell ref="P88:Q88"/>
    <mergeCell ref="T88:X88"/>
    <mergeCell ref="R101:S101"/>
    <mergeCell ref="T101:X101"/>
    <mergeCell ref="Y101:AE101"/>
    <mergeCell ref="T103:X103"/>
    <mergeCell ref="Y103:AE103"/>
    <mergeCell ref="T86:X86"/>
    <mergeCell ref="F23:H23"/>
    <mergeCell ref="L23:N23"/>
    <mergeCell ref="E65:K65"/>
    <mergeCell ref="F25:H25"/>
    <mergeCell ref="L25:N25"/>
    <mergeCell ref="E43:K43"/>
    <mergeCell ref="C23:E23"/>
    <mergeCell ref="L43:O43"/>
    <mergeCell ref="P43:Q43"/>
    <mergeCell ref="E32:K32"/>
    <mergeCell ref="L32:O32"/>
    <mergeCell ref="C24:E24"/>
    <mergeCell ref="F24:H24"/>
    <mergeCell ref="L24:N24"/>
    <mergeCell ref="D60:D65"/>
    <mergeCell ref="E60:K60"/>
    <mergeCell ref="E61:K61"/>
    <mergeCell ref="E62:K62"/>
    <mergeCell ref="E39:K39"/>
    <mergeCell ref="P63:Q63"/>
    <mergeCell ref="T81:X81"/>
    <mergeCell ref="T77:X77"/>
    <mergeCell ref="P48:Q48"/>
    <mergeCell ref="Y86:AE86"/>
    <mergeCell ref="Y88:AE88"/>
    <mergeCell ref="T83:X83"/>
    <mergeCell ref="Y83:AE83"/>
    <mergeCell ref="E84:K84"/>
    <mergeCell ref="L84:O84"/>
    <mergeCell ref="P84:Q84"/>
    <mergeCell ref="R84:S84"/>
    <mergeCell ref="T84:X84"/>
    <mergeCell ref="Y84:AE84"/>
    <mergeCell ref="E83:K83"/>
    <mergeCell ref="L83:O83"/>
    <mergeCell ref="P83:Q83"/>
    <mergeCell ref="E86:K86"/>
    <mergeCell ref="L86:O86"/>
    <mergeCell ref="P86:Q86"/>
    <mergeCell ref="R86:S86"/>
    <mergeCell ref="T85:X85"/>
    <mergeCell ref="Y85:AE85"/>
    <mergeCell ref="E87:K87"/>
    <mergeCell ref="L87:O87"/>
    <mergeCell ref="P87:Q87"/>
    <mergeCell ref="R87:S87"/>
    <mergeCell ref="T87:X87"/>
    <mergeCell ref="E82:K82"/>
    <mergeCell ref="L82:O82"/>
    <mergeCell ref="P82:Q82"/>
    <mergeCell ref="R82:S82"/>
    <mergeCell ref="T82:X82"/>
    <mergeCell ref="Y82:AE82"/>
    <mergeCell ref="E81:K81"/>
    <mergeCell ref="P81:Q81"/>
    <mergeCell ref="Y77:AE77"/>
    <mergeCell ref="L80:O80"/>
    <mergeCell ref="P80:Q80"/>
    <mergeCell ref="R80:S80"/>
    <mergeCell ref="T80:X80"/>
    <mergeCell ref="Y80:AE80"/>
    <mergeCell ref="E77:K77"/>
    <mergeCell ref="Y79:AE79"/>
    <mergeCell ref="L78:O78"/>
    <mergeCell ref="P78:Q78"/>
    <mergeCell ref="Y78:AE78"/>
    <mergeCell ref="L79:O79"/>
    <mergeCell ref="L77:O77"/>
    <mergeCell ref="L81:O81"/>
    <mergeCell ref="E78:H78"/>
    <mergeCell ref="I78:K78"/>
    <mergeCell ref="L59:O59"/>
    <mergeCell ref="P59:Q59"/>
    <mergeCell ref="Y51:AE51"/>
    <mergeCell ref="R52:S52"/>
    <mergeCell ref="T52:X52"/>
    <mergeCell ref="Y52:AE52"/>
    <mergeCell ref="R51:S51"/>
    <mergeCell ref="T55:X55"/>
    <mergeCell ref="Y63:AE63"/>
    <mergeCell ref="L60:O60"/>
    <mergeCell ref="P60:Q60"/>
    <mergeCell ref="R60:S60"/>
    <mergeCell ref="T60:X60"/>
    <mergeCell ref="T61:X61"/>
    <mergeCell ref="Y61:AE61"/>
    <mergeCell ref="P62:Q62"/>
    <mergeCell ref="L62:O62"/>
    <mergeCell ref="R63:S63"/>
    <mergeCell ref="AB9:AC9"/>
    <mergeCell ref="E76:K76"/>
    <mergeCell ref="L76:O76"/>
    <mergeCell ref="P76:Q76"/>
    <mergeCell ref="R76:S76"/>
    <mergeCell ref="T76:X76"/>
    <mergeCell ref="Y76:AE76"/>
    <mergeCell ref="F9:G9"/>
    <mergeCell ref="H9:I9"/>
    <mergeCell ref="J9:K9"/>
    <mergeCell ref="P9:Q9"/>
    <mergeCell ref="R9:S9"/>
    <mergeCell ref="N9:O9"/>
    <mergeCell ref="N15:O15"/>
    <mergeCell ref="L64:O64"/>
    <mergeCell ref="L61:O61"/>
    <mergeCell ref="P61:Q61"/>
    <mergeCell ref="R61:S61"/>
    <mergeCell ref="P15:Q15"/>
    <mergeCell ref="R15:S15"/>
    <mergeCell ref="P58:Q58"/>
    <mergeCell ref="C21:E21"/>
    <mergeCell ref="T9:U9"/>
    <mergeCell ref="Y73:AE73"/>
    <mergeCell ref="C15:E15"/>
    <mergeCell ref="F15:G15"/>
    <mergeCell ref="H15:I15"/>
    <mergeCell ref="J15:K15"/>
    <mergeCell ref="L15:M15"/>
    <mergeCell ref="C14:E14"/>
    <mergeCell ref="F14:G14"/>
    <mergeCell ref="H14:I14"/>
    <mergeCell ref="T72:X72"/>
    <mergeCell ref="R72:S72"/>
    <mergeCell ref="R71:S71"/>
    <mergeCell ref="T71:X71"/>
    <mergeCell ref="P35:Q35"/>
    <mergeCell ref="L46:O46"/>
    <mergeCell ref="E38:H38"/>
    <mergeCell ref="P41:Q41"/>
    <mergeCell ref="E72:K72"/>
    <mergeCell ref="L72:O72"/>
    <mergeCell ref="E52:K52"/>
    <mergeCell ref="L52:O52"/>
    <mergeCell ref="P52:Q52"/>
    <mergeCell ref="L47:O47"/>
    <mergeCell ref="P47:Q47"/>
    <mergeCell ref="L48:O48"/>
    <mergeCell ref="Y40:AE40"/>
    <mergeCell ref="T42:X42"/>
    <mergeCell ref="T46:X46"/>
    <mergeCell ref="T45:X45"/>
    <mergeCell ref="T41:X41"/>
    <mergeCell ref="Y41:AE41"/>
    <mergeCell ref="Y42:AE42"/>
    <mergeCell ref="Y47:AE47"/>
    <mergeCell ref="Y46:AE46"/>
    <mergeCell ref="Y45:AE45"/>
    <mergeCell ref="T43:X43"/>
    <mergeCell ref="Y43:AE43"/>
    <mergeCell ref="T47:X47"/>
    <mergeCell ref="T40:X40"/>
    <mergeCell ref="E47:K47"/>
    <mergeCell ref="T35:X35"/>
    <mergeCell ref="P54:Q54"/>
    <mergeCell ref="R54:S54"/>
    <mergeCell ref="L53:O53"/>
    <mergeCell ref="P53:Q53"/>
    <mergeCell ref="R53:S53"/>
    <mergeCell ref="P46:Q46"/>
    <mergeCell ref="L45:O45"/>
    <mergeCell ref="R41:S41"/>
    <mergeCell ref="R47:S47"/>
    <mergeCell ref="L54:O54"/>
    <mergeCell ref="P42:Q42"/>
    <mergeCell ref="P44:Q44"/>
    <mergeCell ref="R44:S44"/>
    <mergeCell ref="P45:Q45"/>
    <mergeCell ref="P51:Q51"/>
    <mergeCell ref="R40:S40"/>
    <mergeCell ref="T48:X48"/>
    <mergeCell ref="R46:S46"/>
    <mergeCell ref="R48:S48"/>
    <mergeCell ref="L51:O51"/>
    <mergeCell ref="C18:E20"/>
    <mergeCell ref="C29:C48"/>
    <mergeCell ref="F19:H19"/>
    <mergeCell ref="F21:H21"/>
    <mergeCell ref="E53:K53"/>
    <mergeCell ref="L42:O42"/>
    <mergeCell ref="Y29:AE29"/>
    <mergeCell ref="Y30:AE30"/>
    <mergeCell ref="T31:X31"/>
    <mergeCell ref="Y31:AE31"/>
    <mergeCell ref="P39:Q39"/>
    <mergeCell ref="P40:Q40"/>
    <mergeCell ref="Y35:AE35"/>
    <mergeCell ref="T32:X32"/>
    <mergeCell ref="Y39:AE39"/>
    <mergeCell ref="T39:X39"/>
    <mergeCell ref="Y36:AE36"/>
    <mergeCell ref="P33:Q33"/>
    <mergeCell ref="R33:S33"/>
    <mergeCell ref="T33:X33"/>
    <mergeCell ref="P29:Q29"/>
    <mergeCell ref="P34:Q34"/>
    <mergeCell ref="P31:Q31"/>
    <mergeCell ref="P30:Q30"/>
    <mergeCell ref="D30:D36"/>
    <mergeCell ref="E44:K44"/>
    <mergeCell ref="E46:K46"/>
    <mergeCell ref="E36:H36"/>
    <mergeCell ref="I36:K36"/>
    <mergeCell ref="I21:K26"/>
    <mergeCell ref="R31:S31"/>
    <mergeCell ref="T30:X30"/>
    <mergeCell ref="R35:S35"/>
    <mergeCell ref="R29:S29"/>
    <mergeCell ref="L21:N21"/>
    <mergeCell ref="L34:O34"/>
    <mergeCell ref="L31:O31"/>
    <mergeCell ref="L33:O33"/>
    <mergeCell ref="E30:K30"/>
    <mergeCell ref="L30:O30"/>
    <mergeCell ref="E31:K31"/>
    <mergeCell ref="R30:S30"/>
    <mergeCell ref="C22:E22"/>
    <mergeCell ref="F22:H22"/>
    <mergeCell ref="L22:N22"/>
    <mergeCell ref="R34:S34"/>
    <mergeCell ref="X15:Y15"/>
    <mergeCell ref="J14:K14"/>
    <mergeCell ref="R38:S38"/>
    <mergeCell ref="L41:O41"/>
    <mergeCell ref="L44:O44"/>
    <mergeCell ref="L18:Q18"/>
    <mergeCell ref="O21:Q26"/>
    <mergeCell ref="L29:O29"/>
    <mergeCell ref="I19:K19"/>
    <mergeCell ref="F18:K18"/>
    <mergeCell ref="F20:H20"/>
    <mergeCell ref="E40:K40"/>
    <mergeCell ref="L39:O39"/>
    <mergeCell ref="L40:O40"/>
    <mergeCell ref="E35:K35"/>
    <mergeCell ref="L35:O35"/>
    <mergeCell ref="L36:O36"/>
    <mergeCell ref="E41:K41"/>
    <mergeCell ref="Y32:AE32"/>
    <mergeCell ref="L20:N20"/>
    <mergeCell ref="O19:Q19"/>
    <mergeCell ref="I20:K20"/>
    <mergeCell ref="O20:Q20"/>
    <mergeCell ref="L19:N19"/>
    <mergeCell ref="Z15:AA15"/>
    <mergeCell ref="AB15:AC15"/>
    <mergeCell ref="Y72:AE72"/>
    <mergeCell ref="T68:X68"/>
    <mergeCell ref="Y37:AE37"/>
    <mergeCell ref="T29:X29"/>
    <mergeCell ref="Y33:AE33"/>
    <mergeCell ref="T34:X34"/>
    <mergeCell ref="Y34:AE34"/>
    <mergeCell ref="Y71:AE71"/>
    <mergeCell ref="Y48:AE48"/>
    <mergeCell ref="Y55:AE55"/>
    <mergeCell ref="Y57:AE57"/>
    <mergeCell ref="Y53:AE53"/>
    <mergeCell ref="T54:X54"/>
    <mergeCell ref="Y54:AE54"/>
    <mergeCell ref="T53:X53"/>
    <mergeCell ref="T38:X38"/>
    <mergeCell ref="T44:X44"/>
    <mergeCell ref="Y44:AE44"/>
    <mergeCell ref="T51:X51"/>
    <mergeCell ref="T36:X36"/>
    <mergeCell ref="T15:U15"/>
    <mergeCell ref="V15:W15"/>
    <mergeCell ref="Z13:AA13"/>
    <mergeCell ref="AB13:AC13"/>
    <mergeCell ref="AB14:AC14"/>
    <mergeCell ref="R13:S13"/>
    <mergeCell ref="T13:U13"/>
    <mergeCell ref="V13:W13"/>
    <mergeCell ref="X13:Y13"/>
    <mergeCell ref="L14:M14"/>
    <mergeCell ref="N14:O14"/>
    <mergeCell ref="P14:Q14"/>
    <mergeCell ref="R14:S14"/>
    <mergeCell ref="Z14:AA14"/>
    <mergeCell ref="T14:U14"/>
    <mergeCell ref="V14:W14"/>
    <mergeCell ref="X14:Y14"/>
    <mergeCell ref="C13:E13"/>
    <mergeCell ref="F13:G13"/>
    <mergeCell ref="H13:I13"/>
    <mergeCell ref="J13:K13"/>
    <mergeCell ref="P12:Q12"/>
    <mergeCell ref="V12:W12"/>
    <mergeCell ref="C11:AC11"/>
    <mergeCell ref="T8:U8"/>
    <mergeCell ref="V8:W8"/>
    <mergeCell ref="X8:Y8"/>
    <mergeCell ref="Z8:AA8"/>
    <mergeCell ref="Z9:AA9"/>
    <mergeCell ref="L9:M9"/>
    <mergeCell ref="V9:W9"/>
    <mergeCell ref="X9:Y9"/>
    <mergeCell ref="C9:E9"/>
    <mergeCell ref="X12:Y12"/>
    <mergeCell ref="Z12:AA12"/>
    <mergeCell ref="L13:M13"/>
    <mergeCell ref="N13:O13"/>
    <mergeCell ref="P13:Q13"/>
    <mergeCell ref="C8:E8"/>
    <mergeCell ref="F8:G8"/>
    <mergeCell ref="H8:I8"/>
    <mergeCell ref="AD11:AD12"/>
    <mergeCell ref="AE11:AE12"/>
    <mergeCell ref="C12:E12"/>
    <mergeCell ref="F12:G12"/>
    <mergeCell ref="H12:I12"/>
    <mergeCell ref="J12:K12"/>
    <mergeCell ref="L12:M12"/>
    <mergeCell ref="N12:O12"/>
    <mergeCell ref="R12:S12"/>
    <mergeCell ref="T12:U12"/>
    <mergeCell ref="AB12:AC12"/>
    <mergeCell ref="R8:S8"/>
    <mergeCell ref="AB8:AC8"/>
    <mergeCell ref="Z7:AA7"/>
    <mergeCell ref="AB6:AC6"/>
    <mergeCell ref="C7:E7"/>
    <mergeCell ref="F7:G7"/>
    <mergeCell ref="H7:I7"/>
    <mergeCell ref="J7:K7"/>
    <mergeCell ref="L7:M7"/>
    <mergeCell ref="N7:O7"/>
    <mergeCell ref="P7:Q7"/>
    <mergeCell ref="P6:Q6"/>
    <mergeCell ref="R6:S6"/>
    <mergeCell ref="AB7:AC7"/>
    <mergeCell ref="R7:S7"/>
    <mergeCell ref="T7:U7"/>
    <mergeCell ref="V7:W7"/>
    <mergeCell ref="X7:Y7"/>
    <mergeCell ref="Y102:AE102"/>
    <mergeCell ref="P103:Q103"/>
    <mergeCell ref="R103:S103"/>
    <mergeCell ref="P101:Q101"/>
    <mergeCell ref="Y105:AE105"/>
    <mergeCell ref="Y104:AE104"/>
    <mergeCell ref="B2:AE2"/>
    <mergeCell ref="C5:AC5"/>
    <mergeCell ref="AD5:AD6"/>
    <mergeCell ref="AE5:AE6"/>
    <mergeCell ref="C6:E6"/>
    <mergeCell ref="F6:G6"/>
    <mergeCell ref="H6:I6"/>
    <mergeCell ref="J6:K6"/>
    <mergeCell ref="L6:M6"/>
    <mergeCell ref="N6:O6"/>
    <mergeCell ref="X6:Y6"/>
    <mergeCell ref="Z6:AA6"/>
    <mergeCell ref="T6:U6"/>
    <mergeCell ref="V6:W6"/>
    <mergeCell ref="J8:K8"/>
    <mergeCell ref="L8:M8"/>
    <mergeCell ref="N8:O8"/>
    <mergeCell ref="P8:Q8"/>
    <mergeCell ref="Y106:AE106"/>
    <mergeCell ref="D107:K107"/>
    <mergeCell ref="L107:O107"/>
    <mergeCell ref="Y38:AE38"/>
    <mergeCell ref="Y107:AE107"/>
    <mergeCell ref="E106:K106"/>
    <mergeCell ref="R78:S78"/>
    <mergeCell ref="T78:X78"/>
    <mergeCell ref="E80:H80"/>
    <mergeCell ref="I80:K80"/>
    <mergeCell ref="T79:X79"/>
    <mergeCell ref="E104:K104"/>
    <mergeCell ref="L104:O104"/>
    <mergeCell ref="L105:O105"/>
    <mergeCell ref="E105:K105"/>
    <mergeCell ref="R104:S104"/>
    <mergeCell ref="R107:S107"/>
    <mergeCell ref="T107:X107"/>
    <mergeCell ref="T104:X104"/>
    <mergeCell ref="L106:O106"/>
    <mergeCell ref="P106:Q106"/>
    <mergeCell ref="R106:S106"/>
    <mergeCell ref="P105:Q105"/>
    <mergeCell ref="R105:S105"/>
    <mergeCell ref="L73:O73"/>
    <mergeCell ref="L74:O74"/>
    <mergeCell ref="P74:Q74"/>
    <mergeCell ref="D109:K109"/>
    <mergeCell ref="T109:X109"/>
    <mergeCell ref="T106:X106"/>
    <mergeCell ref="R37:S37"/>
    <mergeCell ref="I38:K38"/>
    <mergeCell ref="L38:O38"/>
    <mergeCell ref="P38:Q38"/>
    <mergeCell ref="P107:Q107"/>
    <mergeCell ref="E37:H37"/>
    <mergeCell ref="I37:K37"/>
    <mergeCell ref="L37:O37"/>
    <mergeCell ref="P37:Q37"/>
    <mergeCell ref="T37:X37"/>
    <mergeCell ref="T105:X105"/>
    <mergeCell ref="P104:Q104"/>
    <mergeCell ref="P102:Q102"/>
    <mergeCell ref="R102:S102"/>
    <mergeCell ref="T102:X102"/>
    <mergeCell ref="D51:K51"/>
    <mergeCell ref="D39:D48"/>
    <mergeCell ref="E48:K48"/>
  </mergeCells>
  <phoneticPr fontId="3"/>
  <printOptions horizontalCentered="1" verticalCentered="1"/>
  <pageMargins left="0.39370078740157483" right="0" top="0.39370078740157483" bottom="0.39370078740157483" header="0" footer="0"/>
  <pageSetup paperSize="9" scale="98" orientation="portrait" r:id="rId1"/>
  <headerFooter alignWithMargins="0"/>
  <rowBreaks count="2" manualBreakCount="2">
    <brk id="27" max="16383" man="1"/>
    <brk id="68"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
  <sheetViews>
    <sheetView workbookViewId="0">
      <selection activeCell="J20" sqref="J20"/>
    </sheetView>
  </sheetViews>
  <sheetFormatPr defaultRowHeight="13.5"/>
  <sheetData/>
  <phoneticPr fontId="3"/>
  <pageMargins left="0.7" right="0.7" top="0.75" bottom="0.75" header="0.3" footer="0.3"/>
  <pageSetup paperSize="9" orientation="portrait" horizontalDpi="300" verticalDpi="300" r:id="rId1"/>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sheetPr>
  <dimension ref="A1:D36"/>
  <sheetViews>
    <sheetView view="pageBreakPreview" topLeftCell="A37" zoomScale="85" zoomScaleNormal="85" zoomScaleSheetLayoutView="85" workbookViewId="0">
      <selection activeCell="A17" sqref="A17:XFD17"/>
    </sheetView>
  </sheetViews>
  <sheetFormatPr defaultRowHeight="13.5"/>
  <cols>
    <col min="1" max="1" width="12.5" customWidth="1"/>
    <col min="2" max="3" width="37" customWidth="1"/>
  </cols>
  <sheetData>
    <row r="1" spans="1:3">
      <c r="C1" s="577" t="s">
        <v>921</v>
      </c>
    </row>
    <row r="2" spans="1:3">
      <c r="A2" s="2459" t="s">
        <v>798</v>
      </c>
      <c r="B2" s="2459"/>
      <c r="C2" s="2459"/>
    </row>
    <row r="4" spans="1:3" s="427" customFormat="1" ht="19.5" customHeight="1">
      <c r="A4" s="427" t="s">
        <v>763</v>
      </c>
    </row>
    <row r="5" spans="1:3" s="477" customFormat="1" ht="19.5" customHeight="1">
      <c r="A5" s="477" t="s">
        <v>774</v>
      </c>
    </row>
    <row r="6" spans="1:3" s="477" customFormat="1" ht="26.25" customHeight="1">
      <c r="A6" s="589" t="s">
        <v>663</v>
      </c>
      <c r="B6" s="590" t="s">
        <v>681</v>
      </c>
      <c r="C6" s="590" t="s">
        <v>664</v>
      </c>
    </row>
    <row r="7" spans="1:3" s="477" customFormat="1" ht="30" customHeight="1">
      <c r="A7" s="591" t="s">
        <v>775</v>
      </c>
      <c r="B7" s="755" t="s">
        <v>829</v>
      </c>
      <c r="C7" s="755" t="s">
        <v>829</v>
      </c>
    </row>
    <row r="8" spans="1:3" s="477" customFormat="1" ht="30" customHeight="1">
      <c r="A8" s="591" t="s">
        <v>762</v>
      </c>
      <c r="B8" s="755" t="s">
        <v>829</v>
      </c>
      <c r="C8" s="755" t="s">
        <v>829</v>
      </c>
    </row>
    <row r="9" spans="1:3" s="477" customFormat="1" ht="42.75" customHeight="1">
      <c r="A9" s="591" t="s">
        <v>777</v>
      </c>
      <c r="B9" s="755" t="s">
        <v>829</v>
      </c>
      <c r="C9" s="755" t="s">
        <v>829</v>
      </c>
    </row>
    <row r="10" spans="1:3" s="477" customFormat="1" ht="30" customHeight="1">
      <c r="A10" s="591" t="s">
        <v>776</v>
      </c>
      <c r="B10" s="754" t="s">
        <v>830</v>
      </c>
      <c r="C10" s="843" t="s">
        <v>830</v>
      </c>
    </row>
    <row r="11" spans="1:3" s="1" customFormat="1" ht="30" customHeight="1">
      <c r="A11" s="591" t="s">
        <v>694</v>
      </c>
      <c r="B11" s="755" t="s">
        <v>829</v>
      </c>
      <c r="C11" s="755" t="s">
        <v>829</v>
      </c>
    </row>
    <row r="12" spans="1:3" s="1" customFormat="1" ht="30" customHeight="1">
      <c r="A12" s="591" t="s">
        <v>695</v>
      </c>
      <c r="B12" s="755" t="s">
        <v>829</v>
      </c>
      <c r="C12" s="755" t="s">
        <v>829</v>
      </c>
    </row>
    <row r="13" spans="1:3" s="1" customFormat="1" ht="12" customHeight="1">
      <c r="A13" s="592" t="s">
        <v>38</v>
      </c>
    </row>
    <row r="14" spans="1:3" s="926" customFormat="1">
      <c r="A14" s="926" t="s">
        <v>951</v>
      </c>
    </row>
    <row r="15" spans="1:3" s="477" customFormat="1" ht="135.6" customHeight="1">
      <c r="A15" s="591" t="s">
        <v>776</v>
      </c>
      <c r="B15" s="2465" t="s">
        <v>920</v>
      </c>
      <c r="C15" s="2465"/>
    </row>
    <row r="16" spans="1:3" s="477" customFormat="1"/>
    <row r="17" spans="1:3" s="477" customFormat="1" ht="30.75" customHeight="1">
      <c r="A17" s="2460" t="s">
        <v>952</v>
      </c>
      <c r="B17" s="2460"/>
      <c r="C17" s="2460"/>
    </row>
    <row r="18" spans="1:3" s="427" customFormat="1" ht="90.75" customHeight="1">
      <c r="A18" s="2466"/>
      <c r="B18" s="2467"/>
      <c r="C18" s="2468"/>
    </row>
    <row r="19" spans="1:3" s="427" customFormat="1"/>
    <row r="20" spans="1:3" s="427" customFormat="1">
      <c r="A20" s="427" t="s">
        <v>953</v>
      </c>
    </row>
    <row r="21" spans="1:3" s="477" customFormat="1">
      <c r="A21" s="477" t="s">
        <v>665</v>
      </c>
    </row>
    <row r="22" spans="1:3" s="427" customFormat="1" ht="94.5" customHeight="1">
      <c r="A22" s="2466"/>
      <c r="B22" s="2467"/>
      <c r="C22" s="2468"/>
    </row>
    <row r="23" spans="1:3" s="427" customFormat="1"/>
    <row r="24" spans="1:3" s="477" customFormat="1">
      <c r="A24" s="477" t="s">
        <v>666</v>
      </c>
    </row>
    <row r="25" spans="1:3" s="427" customFormat="1" ht="94.5" customHeight="1">
      <c r="A25" s="2466"/>
      <c r="B25" s="2467"/>
      <c r="C25" s="2468"/>
    </row>
    <row r="27" spans="1:3">
      <c r="A27" s="1" t="s">
        <v>667</v>
      </c>
    </row>
    <row r="28" spans="1:3" ht="94.5" customHeight="1">
      <c r="A28" s="2461"/>
      <c r="B28" s="2462"/>
      <c r="C28" s="2463"/>
    </row>
    <row r="30" spans="1:3" s="417" customFormat="1">
      <c r="A30" s="477" t="s">
        <v>668</v>
      </c>
    </row>
    <row r="31" spans="1:3" s="417" customFormat="1" ht="94.5" customHeight="1">
      <c r="A31" s="2461"/>
      <c r="B31" s="2462"/>
      <c r="C31" s="2463"/>
    </row>
    <row r="32" spans="1:3" s="417" customFormat="1"/>
    <row r="33" spans="1:4" s="729" customFormat="1">
      <c r="A33" s="477" t="s">
        <v>794</v>
      </c>
    </row>
    <row r="34" spans="1:4" ht="148.15" customHeight="1">
      <c r="A34" s="2461"/>
      <c r="B34" s="2462"/>
      <c r="C34" s="2463"/>
    </row>
    <row r="36" spans="1:4" ht="39" customHeight="1">
      <c r="A36" s="2464" t="s">
        <v>797</v>
      </c>
      <c r="B36" s="2464"/>
      <c r="C36" s="2464"/>
      <c r="D36" s="578"/>
    </row>
  </sheetData>
  <mergeCells count="10">
    <mergeCell ref="A2:C2"/>
    <mergeCell ref="A17:C17"/>
    <mergeCell ref="A34:C34"/>
    <mergeCell ref="A36:C36"/>
    <mergeCell ref="B15:C15"/>
    <mergeCell ref="A18:C18"/>
    <mergeCell ref="A31:C31"/>
    <mergeCell ref="A22:C22"/>
    <mergeCell ref="A25:C25"/>
    <mergeCell ref="A28:C28"/>
  </mergeCells>
  <phoneticPr fontId="3"/>
  <printOptions horizontalCentered="1" verticalCentered="1"/>
  <pageMargins left="0.39370078740157483" right="0" top="0.39370078740157483" bottom="0.39370078740157483" header="0" footer="0"/>
  <pageSetup paperSize="9" scale="98" orientation="portrait" r:id="rId1"/>
  <headerFooter alignWithMargins="0"/>
  <rowBreaks count="1" manualBreakCount="1">
    <brk id="15" max="2" man="1"/>
  </rowBreak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F0"/>
  </sheetPr>
  <dimension ref="A1:D36"/>
  <sheetViews>
    <sheetView view="pageBreakPreview" topLeftCell="A31" zoomScale="85" zoomScaleNormal="85" zoomScaleSheetLayoutView="85" workbookViewId="0">
      <selection activeCell="A14" sqref="A14:XFD14"/>
    </sheetView>
  </sheetViews>
  <sheetFormatPr defaultColWidth="8.875" defaultRowHeight="13.5"/>
  <cols>
    <col min="1" max="1" width="12.5" style="417" customWidth="1"/>
    <col min="2" max="3" width="37" style="417" customWidth="1"/>
    <col min="4" max="16384" width="8.875" style="417"/>
  </cols>
  <sheetData>
    <row r="1" spans="1:3">
      <c r="C1" s="577" t="s">
        <v>921</v>
      </c>
    </row>
    <row r="2" spans="1:3">
      <c r="A2" s="2459" t="s">
        <v>798</v>
      </c>
      <c r="B2" s="2459"/>
      <c r="C2" s="2459"/>
    </row>
    <row r="4" spans="1:3" s="427" customFormat="1" ht="19.5" customHeight="1">
      <c r="A4" s="427" t="s">
        <v>763</v>
      </c>
    </row>
    <row r="5" spans="1:3" s="477" customFormat="1" ht="19.5" customHeight="1">
      <c r="A5" s="477" t="s">
        <v>774</v>
      </c>
    </row>
    <row r="6" spans="1:3" s="477" customFormat="1" ht="26.25" customHeight="1">
      <c r="A6" s="589" t="s">
        <v>663</v>
      </c>
      <c r="B6" s="590" t="s">
        <v>681</v>
      </c>
      <c r="C6" s="590" t="s">
        <v>664</v>
      </c>
    </row>
    <row r="7" spans="1:3" s="477" customFormat="1" ht="30" customHeight="1">
      <c r="A7" s="591" t="s">
        <v>775</v>
      </c>
      <c r="B7" s="755" t="s">
        <v>682</v>
      </c>
      <c r="C7" s="755" t="s">
        <v>682</v>
      </c>
    </row>
    <row r="8" spans="1:3" s="477" customFormat="1" ht="30" customHeight="1">
      <c r="A8" s="591" t="s">
        <v>762</v>
      </c>
      <c r="B8" s="755" t="s">
        <v>682</v>
      </c>
      <c r="C8" s="755" t="s">
        <v>682</v>
      </c>
    </row>
    <row r="9" spans="1:3" s="477" customFormat="1" ht="42.75" customHeight="1">
      <c r="A9" s="591" t="s">
        <v>777</v>
      </c>
      <c r="B9" s="755" t="s">
        <v>682</v>
      </c>
      <c r="C9" s="755" t="s">
        <v>682</v>
      </c>
    </row>
    <row r="10" spans="1:3" s="477" customFormat="1" ht="30" customHeight="1">
      <c r="A10" s="591" t="s">
        <v>776</v>
      </c>
      <c r="B10" s="754" t="s">
        <v>830</v>
      </c>
      <c r="C10" s="843" t="s">
        <v>830</v>
      </c>
    </row>
    <row r="11" spans="1:3" s="477" customFormat="1" ht="30" customHeight="1">
      <c r="A11" s="591" t="s">
        <v>694</v>
      </c>
      <c r="B11" s="755" t="s">
        <v>682</v>
      </c>
      <c r="C11" s="755" t="s">
        <v>682</v>
      </c>
    </row>
    <row r="12" spans="1:3" s="477" customFormat="1" ht="30" customHeight="1">
      <c r="A12" s="591" t="s">
        <v>695</v>
      </c>
      <c r="B12" s="755" t="s">
        <v>682</v>
      </c>
      <c r="C12" s="755" t="s">
        <v>682</v>
      </c>
    </row>
    <row r="13" spans="1:3" s="477" customFormat="1" ht="12" customHeight="1">
      <c r="A13" s="841" t="s">
        <v>38</v>
      </c>
    </row>
    <row r="14" spans="1:3" s="926" customFormat="1">
      <c r="A14" s="926" t="s">
        <v>951</v>
      </c>
    </row>
    <row r="15" spans="1:3" s="477" customFormat="1" ht="135.6" customHeight="1">
      <c r="A15" s="591" t="s">
        <v>683</v>
      </c>
      <c r="B15" s="2465" t="s">
        <v>764</v>
      </c>
      <c r="C15" s="2465"/>
    </row>
    <row r="16" spans="1:3" s="477" customFormat="1"/>
    <row r="17" spans="1:3" s="477" customFormat="1" ht="30.75" customHeight="1">
      <c r="A17" s="2460" t="s">
        <v>952</v>
      </c>
      <c r="B17" s="2460"/>
      <c r="C17" s="2460"/>
    </row>
    <row r="18" spans="1:3" ht="90.75" customHeight="1">
      <c r="A18" s="2461"/>
      <c r="B18" s="2462"/>
      <c r="C18" s="2463"/>
    </row>
    <row r="20" spans="1:3">
      <c r="A20" s="427" t="s">
        <v>799</v>
      </c>
    </row>
    <row r="21" spans="1:3" s="477" customFormat="1">
      <c r="A21" s="477" t="s">
        <v>665</v>
      </c>
    </row>
    <row r="22" spans="1:3" ht="94.5" customHeight="1">
      <c r="A22" s="2461"/>
      <c r="B22" s="2462"/>
      <c r="C22" s="2463"/>
    </row>
    <row r="24" spans="1:3" s="477" customFormat="1">
      <c r="A24" s="477" t="s">
        <v>666</v>
      </c>
    </row>
    <row r="25" spans="1:3" ht="94.5" customHeight="1">
      <c r="A25" s="2461"/>
      <c r="B25" s="2462"/>
      <c r="C25" s="2463"/>
    </row>
    <row r="27" spans="1:3">
      <c r="A27" s="477" t="s">
        <v>667</v>
      </c>
    </row>
    <row r="28" spans="1:3" ht="94.5" customHeight="1">
      <c r="A28" s="2461"/>
      <c r="B28" s="2462"/>
      <c r="C28" s="2463"/>
    </row>
    <row r="30" spans="1:3">
      <c r="A30" s="477" t="s">
        <v>668</v>
      </c>
    </row>
    <row r="31" spans="1:3" ht="94.5" customHeight="1">
      <c r="A31" s="2461"/>
      <c r="B31" s="2462"/>
      <c r="C31" s="2463"/>
    </row>
    <row r="33" spans="1:4" s="729" customFormat="1">
      <c r="A33" s="477" t="s">
        <v>794</v>
      </c>
    </row>
    <row r="34" spans="1:4" ht="148.15" customHeight="1">
      <c r="A34" s="2461"/>
      <c r="B34" s="2462"/>
      <c r="C34" s="2463"/>
    </row>
    <row r="36" spans="1:4" ht="39" customHeight="1">
      <c r="A36" s="2464" t="s">
        <v>797</v>
      </c>
      <c r="B36" s="2464"/>
      <c r="C36" s="2464"/>
      <c r="D36" s="578"/>
    </row>
  </sheetData>
  <mergeCells count="10">
    <mergeCell ref="A28:C28"/>
    <mergeCell ref="A31:C31"/>
    <mergeCell ref="A34:C34"/>
    <mergeCell ref="A36:C36"/>
    <mergeCell ref="A2:C2"/>
    <mergeCell ref="B15:C15"/>
    <mergeCell ref="A17:C17"/>
    <mergeCell ref="A18:C18"/>
    <mergeCell ref="A22:C22"/>
    <mergeCell ref="A25:C25"/>
  </mergeCells>
  <phoneticPr fontId="3"/>
  <printOptions horizontalCentered="1" verticalCentered="1"/>
  <pageMargins left="0.39370078740157483" right="0" top="0.39370078740157483" bottom="0.39370078740157483" header="0" footer="0"/>
  <pageSetup paperSize="9" scale="98" orientation="portrait" r:id="rId1"/>
  <headerFooter alignWithMargins="0"/>
  <rowBreaks count="1" manualBreakCount="1">
    <brk id="15" max="2" man="1"/>
  </rowBreaks>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indexed="15"/>
  </sheetPr>
  <dimension ref="B1:T41"/>
  <sheetViews>
    <sheetView view="pageBreakPreview" topLeftCell="A22" zoomScale="70" zoomScaleNormal="100" zoomScaleSheetLayoutView="70" workbookViewId="0">
      <selection activeCell="B10" sqref="B10"/>
    </sheetView>
  </sheetViews>
  <sheetFormatPr defaultColWidth="9" defaultRowHeight="14.25"/>
  <cols>
    <col min="1" max="1" width="3.375" style="8" customWidth="1"/>
    <col min="2" max="2" width="23.125" style="8" customWidth="1"/>
    <col min="3" max="11" width="12" style="8" customWidth="1"/>
    <col min="12" max="14" width="3.375" style="8" customWidth="1"/>
    <col min="15" max="15" width="20.5" style="8" bestFit="1" customWidth="1"/>
    <col min="16" max="22" width="3.375" style="8" customWidth="1"/>
    <col min="23" max="16384" width="9" style="8"/>
  </cols>
  <sheetData>
    <row r="1" spans="2:11" s="6" customFormat="1" ht="20.25" customHeight="1">
      <c r="B1" s="224"/>
      <c r="C1" s="224"/>
      <c r="G1" s="307"/>
      <c r="H1" s="307"/>
      <c r="K1" s="358" t="s">
        <v>922</v>
      </c>
    </row>
    <row r="2" spans="2:11" s="6" customFormat="1" ht="20.25" customHeight="1">
      <c r="B2" s="1089" t="s">
        <v>530</v>
      </c>
      <c r="C2" s="1089"/>
      <c r="D2" s="1089"/>
      <c r="E2" s="1089"/>
      <c r="F2" s="1089"/>
      <c r="G2" s="1089"/>
      <c r="H2" s="1089"/>
      <c r="I2" s="1089"/>
      <c r="J2" s="1089"/>
      <c r="K2" s="1089"/>
    </row>
    <row r="3" spans="2:11" s="6" customFormat="1" ht="20.25" customHeight="1">
      <c r="B3" s="119"/>
      <c r="C3" s="119"/>
    </row>
    <row r="4" spans="2:11" s="6" customFormat="1" ht="63.75" customHeight="1">
      <c r="B4" s="2473" t="s">
        <v>800</v>
      </c>
      <c r="C4" s="2473"/>
      <c r="D4" s="2473"/>
      <c r="E4" s="2473"/>
      <c r="F4" s="2473"/>
      <c r="G4" s="2473"/>
      <c r="H4" s="2473"/>
      <c r="I4" s="2473"/>
      <c r="J4" s="2473"/>
      <c r="K4" s="2473"/>
    </row>
    <row r="5" spans="2:11" s="6" customFormat="1">
      <c r="D5" s="143"/>
      <c r="E5" s="143"/>
      <c r="F5" s="143"/>
      <c r="G5" s="143"/>
      <c r="H5" s="143"/>
    </row>
    <row r="6" spans="2:11" s="6" customFormat="1" ht="17.25">
      <c r="B6" s="2474" t="s">
        <v>512</v>
      </c>
      <c r="C6" s="2474"/>
      <c r="D6" s="2474"/>
      <c r="E6" s="2474"/>
      <c r="F6" s="2474"/>
      <c r="G6" s="10"/>
      <c r="H6" s="10"/>
      <c r="I6" s="4"/>
      <c r="J6" s="4"/>
      <c r="K6" s="4"/>
    </row>
    <row r="7" spans="2:11" s="6" customFormat="1" ht="17.25">
      <c r="B7" s="741"/>
      <c r="C7" s="741"/>
      <c r="D7" s="741"/>
      <c r="E7" s="741"/>
      <c r="F7" s="741"/>
      <c r="G7" s="10"/>
      <c r="H7" s="10"/>
      <c r="I7" s="4"/>
      <c r="J7" s="4"/>
      <c r="K7" s="4"/>
    </row>
    <row r="8" spans="2:11" s="6" customFormat="1" ht="26.45" customHeight="1">
      <c r="B8" s="2475" t="s">
        <v>801</v>
      </c>
      <c r="C8" s="2475"/>
      <c r="D8" s="2475"/>
      <c r="E8" s="2475"/>
      <c r="F8" s="2475"/>
      <c r="G8" s="2475"/>
      <c r="H8" s="2475"/>
      <c r="I8" s="2475"/>
      <c r="J8" s="2475"/>
      <c r="K8" s="2475"/>
    </row>
    <row r="9" spans="2:11" s="6" customFormat="1">
      <c r="B9" s="731"/>
      <c r="C9" s="731"/>
      <c r="D9" s="731"/>
      <c r="E9" s="731"/>
      <c r="F9" s="731"/>
      <c r="G9" s="731"/>
      <c r="H9" s="731"/>
      <c r="I9" s="731"/>
      <c r="J9" s="731"/>
      <c r="K9" s="731"/>
    </row>
    <row r="10" spans="2:11" s="6" customFormat="1">
      <c r="B10" s="354" t="s">
        <v>954</v>
      </c>
      <c r="C10" s="354"/>
      <c r="D10" s="354"/>
      <c r="E10" s="354"/>
      <c r="F10" s="354"/>
      <c r="G10" s="354" t="s">
        <v>754</v>
      </c>
      <c r="H10" s="354"/>
      <c r="I10" s="354"/>
      <c r="J10" s="354"/>
      <c r="K10" s="354"/>
    </row>
    <row r="11" spans="2:11" s="6" customFormat="1" ht="59.25" customHeight="1">
      <c r="B11" s="357"/>
      <c r="C11" s="369" t="s">
        <v>527</v>
      </c>
      <c r="D11" s="369" t="s">
        <v>528</v>
      </c>
      <c r="E11" s="370" t="s">
        <v>752</v>
      </c>
      <c r="F11" s="353"/>
      <c r="G11" s="2476"/>
      <c r="H11" s="2477"/>
      <c r="I11" s="369" t="s">
        <v>527</v>
      </c>
      <c r="J11" s="369" t="s">
        <v>528</v>
      </c>
      <c r="K11" s="370" t="s">
        <v>752</v>
      </c>
    </row>
    <row r="12" spans="2:11" s="6" customFormat="1" ht="24.75" customHeight="1">
      <c r="B12" s="356" t="s">
        <v>525</v>
      </c>
      <c r="C12" s="722">
        <f>SUM(D12:E12)</f>
        <v>0</v>
      </c>
      <c r="D12" s="359"/>
      <c r="E12" s="360"/>
      <c r="F12" s="352"/>
      <c r="G12" s="2478" t="s">
        <v>525</v>
      </c>
      <c r="H12" s="2479"/>
      <c r="I12" s="722">
        <f>SUM(J12:K12)</f>
        <v>0</v>
      </c>
      <c r="J12" s="359"/>
      <c r="K12" s="360"/>
    </row>
    <row r="13" spans="2:11" s="6" customFormat="1" ht="24.75" customHeight="1">
      <c r="B13" s="356" t="s">
        <v>526</v>
      </c>
      <c r="C13" s="722">
        <f t="shared" ref="C13:C15" si="0">SUM(D13:E13)</f>
        <v>0</v>
      </c>
      <c r="D13" s="359"/>
      <c r="E13" s="360"/>
      <c r="F13" s="352"/>
      <c r="G13" s="2478" t="s">
        <v>526</v>
      </c>
      <c r="H13" s="2479"/>
      <c r="I13" s="722">
        <f t="shared" ref="I13:I15" si="1">SUM(J13:K13)</f>
        <v>0</v>
      </c>
      <c r="J13" s="359"/>
      <c r="K13" s="360"/>
    </row>
    <row r="14" spans="2:11" s="6" customFormat="1" ht="24.75" customHeight="1">
      <c r="B14" s="356" t="s">
        <v>523</v>
      </c>
      <c r="C14" s="722">
        <f t="shared" si="0"/>
        <v>0</v>
      </c>
      <c r="D14" s="359"/>
      <c r="E14" s="360"/>
      <c r="F14" s="352"/>
      <c r="G14" s="2478" t="s">
        <v>523</v>
      </c>
      <c r="H14" s="2479"/>
      <c r="I14" s="722">
        <f t="shared" si="1"/>
        <v>0</v>
      </c>
      <c r="J14" s="359"/>
      <c r="K14" s="360"/>
    </row>
    <row r="15" spans="2:11" s="6" customFormat="1" ht="24.75" customHeight="1">
      <c r="B15" s="356" t="s">
        <v>524</v>
      </c>
      <c r="C15" s="722">
        <f t="shared" si="0"/>
        <v>0</v>
      </c>
      <c r="D15" s="359"/>
      <c r="E15" s="360"/>
      <c r="F15" s="352"/>
      <c r="G15" s="2478" t="s">
        <v>524</v>
      </c>
      <c r="H15" s="2479"/>
      <c r="I15" s="722">
        <f t="shared" si="1"/>
        <v>0</v>
      </c>
      <c r="J15" s="359"/>
      <c r="K15" s="360"/>
    </row>
    <row r="16" spans="2:11" s="6" customFormat="1" ht="24.75" customHeight="1">
      <c r="B16" s="356" t="s">
        <v>753</v>
      </c>
      <c r="C16" s="722">
        <f>SUM(C12:C15)</f>
        <v>0</v>
      </c>
      <c r="D16" s="722">
        <f t="shared" ref="D16:E16" si="2">SUM(D12:D15)</f>
        <v>0</v>
      </c>
      <c r="E16" s="723">
        <f t="shared" si="2"/>
        <v>0</v>
      </c>
      <c r="F16" s="352"/>
      <c r="G16" s="2478" t="s">
        <v>753</v>
      </c>
      <c r="H16" s="2479"/>
      <c r="I16" s="722">
        <f>SUM(I12:I15)</f>
        <v>0</v>
      </c>
      <c r="J16" s="722">
        <f t="shared" ref="J16:K16" si="3">SUM(J12:J15)</f>
        <v>0</v>
      </c>
      <c r="K16" s="723">
        <f t="shared" si="3"/>
        <v>0</v>
      </c>
    </row>
    <row r="17" spans="2:20" s="6" customFormat="1" ht="54" customHeight="1">
      <c r="D17" s="350"/>
      <c r="E17" s="721"/>
      <c r="F17" s="352"/>
      <c r="G17" s="351"/>
      <c r="H17" s="352"/>
      <c r="I17" s="352"/>
      <c r="J17" s="352"/>
      <c r="N17" s="350"/>
      <c r="O17" s="351"/>
      <c r="P17" s="352"/>
      <c r="Q17" s="351"/>
      <c r="R17" s="352"/>
      <c r="S17" s="351"/>
      <c r="T17" s="352"/>
    </row>
    <row r="18" spans="2:20" s="6" customFormat="1" ht="44.25" customHeight="1">
      <c r="B18" s="2472" t="s">
        <v>514</v>
      </c>
      <c r="C18" s="2472"/>
      <c r="D18" s="2472"/>
      <c r="E18" s="2472"/>
      <c r="F18" s="2472"/>
      <c r="G18" s="2472"/>
      <c r="H18" s="2472"/>
      <c r="I18" s="2472"/>
      <c r="J18" s="2472"/>
      <c r="K18" s="2472"/>
    </row>
    <row r="19" spans="2:20" s="6" customFormat="1" ht="249" customHeight="1">
      <c r="B19" s="2486"/>
      <c r="C19" s="2487"/>
      <c r="D19" s="2487"/>
      <c r="E19" s="2487"/>
      <c r="F19" s="2487"/>
      <c r="G19" s="2487"/>
      <c r="H19" s="2487"/>
      <c r="I19" s="2487"/>
      <c r="J19" s="2487"/>
      <c r="K19" s="2488"/>
    </row>
    <row r="20" spans="2:20" s="6" customFormat="1" ht="27" customHeight="1">
      <c r="D20" s="349"/>
      <c r="E20" s="349"/>
      <c r="F20" s="349"/>
      <c r="G20" s="349"/>
      <c r="H20" s="349"/>
      <c r="I20" s="349"/>
      <c r="J20" s="349"/>
      <c r="K20" s="349"/>
    </row>
    <row r="21" spans="2:20" s="6" customFormat="1" ht="30" customHeight="1">
      <c r="B21" s="2474" t="s">
        <v>515</v>
      </c>
      <c r="C21" s="2474"/>
      <c r="D21" s="2474"/>
      <c r="E21" s="2474"/>
      <c r="F21" s="2474"/>
      <c r="G21" s="2474"/>
      <c r="H21" s="2474"/>
      <c r="I21" s="2474"/>
      <c r="J21" s="349"/>
      <c r="K21" s="349"/>
    </row>
    <row r="22" spans="2:20" s="6" customFormat="1" ht="30" customHeight="1">
      <c r="B22" s="1440" t="s">
        <v>516</v>
      </c>
      <c r="C22" s="1440"/>
      <c r="D22" s="1440"/>
      <c r="E22" s="1440"/>
      <c r="F22" s="1440"/>
      <c r="G22" s="1440"/>
      <c r="H22" s="1440"/>
      <c r="I22" s="1440"/>
      <c r="J22" s="1440"/>
      <c r="K22" s="1440"/>
    </row>
    <row r="23" spans="2:20" s="6" customFormat="1" ht="227.45" customHeight="1">
      <c r="B23" s="2486"/>
      <c r="C23" s="2487"/>
      <c r="D23" s="2487"/>
      <c r="E23" s="2487"/>
      <c r="F23" s="2487"/>
      <c r="G23" s="2487"/>
      <c r="H23" s="2487"/>
      <c r="I23" s="2487"/>
      <c r="J23" s="2487"/>
      <c r="K23" s="2488"/>
    </row>
    <row r="24" spans="2:20" s="10" customFormat="1" ht="16.149999999999999" customHeight="1">
      <c r="B24" s="739"/>
      <c r="C24" s="739"/>
      <c r="D24" s="739"/>
      <c r="E24" s="739"/>
      <c r="F24" s="739"/>
      <c r="G24" s="739"/>
      <c r="H24" s="739"/>
      <c r="I24" s="739"/>
      <c r="J24" s="739"/>
      <c r="K24" s="739"/>
    </row>
    <row r="25" spans="2:20" s="6" customFormat="1" ht="24.6" customHeight="1">
      <c r="B25" s="2489" t="s">
        <v>517</v>
      </c>
      <c r="C25" s="2489"/>
      <c r="D25" s="2489"/>
      <c r="E25" s="2489"/>
      <c r="F25" s="2489"/>
      <c r="G25" s="2489"/>
      <c r="H25" s="2489"/>
      <c r="I25" s="2489"/>
      <c r="J25" s="2489"/>
      <c r="K25" s="2489"/>
    </row>
    <row r="26" spans="2:20" s="6" customFormat="1" ht="169.15" customHeight="1">
      <c r="B26" s="2486"/>
      <c r="C26" s="2487"/>
      <c r="D26" s="2487"/>
      <c r="E26" s="2487"/>
      <c r="F26" s="2487"/>
      <c r="G26" s="2487"/>
      <c r="H26" s="2487"/>
      <c r="I26" s="2487"/>
      <c r="J26" s="2487"/>
      <c r="K26" s="2488"/>
    </row>
    <row r="27" spans="2:20" s="6" customFormat="1" ht="23.45" customHeight="1">
      <c r="B27" s="355"/>
      <c r="C27" s="355"/>
      <c r="D27" s="355"/>
      <c r="E27" s="355"/>
      <c r="F27" s="355"/>
      <c r="G27" s="355"/>
      <c r="H27" s="355"/>
      <c r="I27" s="355"/>
      <c r="J27" s="355"/>
      <c r="K27" s="355"/>
    </row>
    <row r="28" spans="2:20" s="6" customFormat="1" ht="28.9" customHeight="1">
      <c r="B28" s="1440" t="s">
        <v>693</v>
      </c>
      <c r="C28" s="1440"/>
      <c r="D28" s="1440"/>
      <c r="E28" s="1440"/>
      <c r="F28" s="2490"/>
      <c r="G28" s="2490"/>
      <c r="H28" s="349"/>
      <c r="I28" s="349"/>
      <c r="J28" s="349"/>
      <c r="K28" s="349"/>
    </row>
    <row r="29" spans="2:20" s="6" customFormat="1">
      <c r="B29" s="2491"/>
      <c r="C29" s="2492"/>
      <c r="D29" s="2493"/>
      <c r="E29" s="371" t="s">
        <v>519</v>
      </c>
      <c r="F29" s="371" t="s">
        <v>520</v>
      </c>
      <c r="G29" s="372" t="s">
        <v>521</v>
      </c>
      <c r="H29" s="735"/>
      <c r="I29" s="735"/>
      <c r="J29" s="735"/>
      <c r="K29" s="349"/>
      <c r="L29" s="349"/>
      <c r="M29" s="349"/>
    </row>
    <row r="30" spans="2:20" s="6" customFormat="1" ht="22.15" customHeight="1">
      <c r="B30" s="2469" t="s">
        <v>144</v>
      </c>
      <c r="C30" s="2470"/>
      <c r="D30" s="2471"/>
      <c r="E30" s="361"/>
      <c r="F30" s="361"/>
      <c r="G30" s="738"/>
      <c r="H30" s="736"/>
      <c r="I30" s="736"/>
      <c r="J30" s="736"/>
      <c r="K30" s="349"/>
      <c r="L30" s="349"/>
      <c r="M30" s="349"/>
    </row>
    <row r="31" spans="2:20" s="6" customFormat="1" ht="31.9" customHeight="1">
      <c r="B31" s="2494" t="s">
        <v>802</v>
      </c>
      <c r="C31" s="2495"/>
      <c r="D31" s="2496"/>
      <c r="E31" s="361"/>
      <c r="F31" s="361"/>
      <c r="G31" s="738"/>
      <c r="H31" s="736"/>
      <c r="I31" s="736"/>
      <c r="J31" s="736"/>
      <c r="K31" s="349"/>
      <c r="L31" s="349"/>
      <c r="M31" s="349"/>
    </row>
    <row r="32" spans="2:20" s="6" customFormat="1" ht="22.15" customHeight="1">
      <c r="B32" s="2494" t="s">
        <v>803</v>
      </c>
      <c r="C32" s="2495"/>
      <c r="D32" s="2496"/>
      <c r="E32" s="361"/>
      <c r="F32" s="361"/>
      <c r="G32" s="738"/>
      <c r="H32" s="736"/>
      <c r="I32" s="736"/>
      <c r="J32" s="736"/>
      <c r="K32" s="349"/>
      <c r="L32" s="349"/>
      <c r="M32" s="349"/>
    </row>
    <row r="33" spans="2:13" s="6" customFormat="1" ht="22.15" customHeight="1">
      <c r="B33" s="2469" t="s">
        <v>518</v>
      </c>
      <c r="C33" s="2470"/>
      <c r="D33" s="2471"/>
      <c r="E33" s="361"/>
      <c r="F33" s="361"/>
      <c r="G33" s="738"/>
      <c r="H33" s="736"/>
      <c r="I33" s="736"/>
      <c r="J33" s="736"/>
      <c r="K33" s="349"/>
      <c r="L33" s="349"/>
      <c r="M33" s="349"/>
    </row>
    <row r="34" spans="2:13" ht="22.15" customHeight="1">
      <c r="B34" s="2469" t="s">
        <v>531</v>
      </c>
      <c r="C34" s="2470"/>
      <c r="D34" s="2471"/>
      <c r="E34" s="361"/>
      <c r="F34" s="361"/>
      <c r="G34" s="738"/>
      <c r="H34" s="736"/>
      <c r="I34" s="736"/>
      <c r="J34" s="736"/>
      <c r="K34" s="170"/>
      <c r="L34" s="170"/>
      <c r="M34" s="170"/>
    </row>
    <row r="35" spans="2:13" ht="22.15" customHeight="1">
      <c r="B35" s="2469" t="s">
        <v>208</v>
      </c>
      <c r="C35" s="2470"/>
      <c r="D35" s="2471"/>
      <c r="E35" s="361"/>
      <c r="F35" s="361"/>
      <c r="G35" s="738"/>
      <c r="H35" s="736"/>
      <c r="I35" s="736"/>
      <c r="J35" s="736"/>
      <c r="K35" s="130"/>
      <c r="L35" s="130"/>
      <c r="M35" s="349"/>
    </row>
    <row r="36" spans="2:13" s="643" customFormat="1" ht="24" customHeight="1">
      <c r="B36" s="2480" t="s">
        <v>753</v>
      </c>
      <c r="C36" s="2481"/>
      <c r="D36" s="2482"/>
      <c r="E36" s="724">
        <f>SUM(E30:E35)</f>
        <v>0</v>
      </c>
      <c r="F36" s="724">
        <f>SUM(F30:F35)</f>
        <v>0</v>
      </c>
      <c r="G36" s="725">
        <f>SUM(G30:G35)</f>
        <v>0</v>
      </c>
      <c r="H36" s="737"/>
      <c r="I36" s="737"/>
      <c r="J36" s="737"/>
      <c r="K36" s="8"/>
    </row>
    <row r="37" spans="2:13" ht="28.15" customHeight="1">
      <c r="B37" s="720"/>
      <c r="C37" s="720"/>
      <c r="D37" s="720"/>
      <c r="E37" s="720"/>
      <c r="F37" s="429"/>
      <c r="G37" s="429"/>
      <c r="H37" s="429"/>
      <c r="I37" s="429"/>
    </row>
    <row r="38" spans="2:13" ht="24" customHeight="1">
      <c r="B38" s="2490" t="s">
        <v>522</v>
      </c>
      <c r="C38" s="2490"/>
      <c r="D38" s="2490"/>
      <c r="E38" s="2490"/>
      <c r="F38" s="2490"/>
      <c r="G38" s="2490"/>
      <c r="H38" s="349"/>
    </row>
    <row r="39" spans="2:13" ht="261.60000000000002" customHeight="1">
      <c r="B39" s="2483"/>
      <c r="C39" s="2484"/>
      <c r="D39" s="2484"/>
      <c r="E39" s="2484"/>
      <c r="F39" s="2484"/>
      <c r="G39" s="2484"/>
      <c r="H39" s="2484"/>
      <c r="I39" s="2484"/>
      <c r="J39" s="2484"/>
      <c r="K39" s="2485"/>
    </row>
    <row r="40" spans="2:13">
      <c r="B40" s="349"/>
      <c r="C40" s="349"/>
      <c r="D40" s="349"/>
      <c r="E40" s="349"/>
      <c r="F40" s="349"/>
      <c r="G40" s="349"/>
      <c r="H40" s="349"/>
    </row>
    <row r="41" spans="2:13">
      <c r="B41" s="130" t="s">
        <v>69</v>
      </c>
      <c r="C41" s="130"/>
      <c r="D41" s="130"/>
      <c r="E41" s="130"/>
      <c r="F41" s="130"/>
      <c r="G41" s="130"/>
      <c r="H41" s="130"/>
    </row>
  </sheetData>
  <mergeCells count="28">
    <mergeCell ref="B36:D36"/>
    <mergeCell ref="B39:K39"/>
    <mergeCell ref="B19:K19"/>
    <mergeCell ref="B21:I21"/>
    <mergeCell ref="B22:K22"/>
    <mergeCell ref="B23:K23"/>
    <mergeCell ref="B25:K25"/>
    <mergeCell ref="B26:K26"/>
    <mergeCell ref="B28:G28"/>
    <mergeCell ref="B38:G38"/>
    <mergeCell ref="B29:D29"/>
    <mergeCell ref="B35:D35"/>
    <mergeCell ref="B34:D34"/>
    <mergeCell ref="B33:D33"/>
    <mergeCell ref="B32:D32"/>
    <mergeCell ref="B31:D31"/>
    <mergeCell ref="B30:D30"/>
    <mergeCell ref="B18:K18"/>
    <mergeCell ref="B2:K2"/>
    <mergeCell ref="B4:K4"/>
    <mergeCell ref="B6:F6"/>
    <mergeCell ref="B8:K8"/>
    <mergeCell ref="G11:H11"/>
    <mergeCell ref="G12:H12"/>
    <mergeCell ref="G13:H13"/>
    <mergeCell ref="G14:H14"/>
    <mergeCell ref="G15:H15"/>
    <mergeCell ref="G16:H16"/>
  </mergeCells>
  <phoneticPr fontId="3"/>
  <printOptions horizontalCentered="1"/>
  <pageMargins left="0.39370078740157483" right="0" top="0.78740157480314965" bottom="0.39370078740157483" header="0" footer="0"/>
  <pageSetup paperSize="9" scale="74" fitToHeight="0" orientation="portrait" r:id="rId1"/>
  <headerFooter alignWithMargins="0"/>
  <rowBreaks count="1" manualBreakCount="1">
    <brk id="20" max="10"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indexed="15"/>
  </sheetPr>
  <dimension ref="B1:T41"/>
  <sheetViews>
    <sheetView view="pageBreakPreview" zoomScale="70" zoomScaleNormal="100" zoomScaleSheetLayoutView="70" workbookViewId="0">
      <selection activeCell="B10" sqref="B10"/>
    </sheetView>
  </sheetViews>
  <sheetFormatPr defaultColWidth="9" defaultRowHeight="14.25"/>
  <cols>
    <col min="1" max="1" width="3.375" style="8" customWidth="1"/>
    <col min="2" max="2" width="23.125" style="8" customWidth="1"/>
    <col min="3" max="11" width="12" style="8" customWidth="1"/>
    <col min="12" max="14" width="3.375" style="8" customWidth="1"/>
    <col min="15" max="15" width="20.5" style="8" bestFit="1" customWidth="1"/>
    <col min="16" max="22" width="3.375" style="8" customWidth="1"/>
    <col min="23" max="16384" width="9" style="8"/>
  </cols>
  <sheetData>
    <row r="1" spans="2:16" s="6" customFormat="1" ht="20.25" customHeight="1">
      <c r="B1" s="224"/>
      <c r="C1" s="224"/>
      <c r="G1" s="307"/>
      <c r="H1" s="307"/>
      <c r="K1" s="358" t="s">
        <v>922</v>
      </c>
    </row>
    <row r="2" spans="2:16" s="6" customFormat="1" ht="20.25" customHeight="1">
      <c r="B2" s="1089" t="s">
        <v>530</v>
      </c>
      <c r="C2" s="1089"/>
      <c r="D2" s="1089"/>
      <c r="E2" s="1089"/>
      <c r="F2" s="1089"/>
      <c r="G2" s="1089"/>
      <c r="H2" s="1089"/>
      <c r="I2" s="1089"/>
      <c r="J2" s="1089"/>
      <c r="K2" s="1089"/>
    </row>
    <row r="3" spans="2:16" s="6" customFormat="1" ht="20.25" customHeight="1">
      <c r="B3" s="119"/>
      <c r="C3" s="119"/>
    </row>
    <row r="4" spans="2:16" s="6" customFormat="1" ht="63.75" customHeight="1">
      <c r="B4" s="2473" t="s">
        <v>800</v>
      </c>
      <c r="C4" s="2473"/>
      <c r="D4" s="2473"/>
      <c r="E4" s="2473"/>
      <c r="F4" s="2473"/>
      <c r="G4" s="2473"/>
      <c r="H4" s="2473"/>
      <c r="I4" s="2473"/>
      <c r="J4" s="2473"/>
      <c r="K4" s="2473"/>
    </row>
    <row r="5" spans="2:16" s="6" customFormat="1">
      <c r="D5" s="143"/>
      <c r="E5" s="143"/>
      <c r="F5" s="143"/>
      <c r="G5" s="143"/>
      <c r="H5" s="143"/>
    </row>
    <row r="6" spans="2:16" s="6" customFormat="1" ht="17.25">
      <c r="B6" s="2474" t="s">
        <v>512</v>
      </c>
      <c r="C6" s="2474"/>
      <c r="D6" s="2474"/>
      <c r="E6" s="2474"/>
      <c r="F6" s="2474"/>
      <c r="G6" s="10"/>
      <c r="H6" s="10"/>
      <c r="I6" s="4"/>
      <c r="J6" s="4"/>
      <c r="K6" s="4"/>
    </row>
    <row r="7" spans="2:16" s="6" customFormat="1" ht="17.25">
      <c r="B7" s="741"/>
      <c r="C7" s="741"/>
      <c r="D7" s="741"/>
      <c r="E7" s="741"/>
      <c r="F7" s="741"/>
      <c r="G7" s="10"/>
      <c r="H7" s="10"/>
      <c r="I7" s="4"/>
      <c r="J7" s="4"/>
      <c r="K7" s="4"/>
    </row>
    <row r="8" spans="2:16" s="6" customFormat="1" ht="26.45" customHeight="1">
      <c r="B8" s="2475" t="s">
        <v>801</v>
      </c>
      <c r="C8" s="2475"/>
      <c r="D8" s="2475"/>
      <c r="E8" s="2475"/>
      <c r="F8" s="2475"/>
      <c r="G8" s="2475"/>
      <c r="H8" s="2475"/>
      <c r="I8" s="2475"/>
      <c r="J8" s="2475"/>
      <c r="K8" s="2475"/>
    </row>
    <row r="9" spans="2:16" s="6" customFormat="1">
      <c r="B9" s="731"/>
      <c r="C9" s="731"/>
      <c r="D9" s="731"/>
      <c r="E9" s="731"/>
      <c r="F9" s="731"/>
      <c r="G9" s="731"/>
      <c r="H9" s="731"/>
      <c r="I9" s="731"/>
      <c r="J9" s="731"/>
      <c r="K9" s="731"/>
    </row>
    <row r="10" spans="2:16" s="6" customFormat="1">
      <c r="B10" s="354" t="s">
        <v>954</v>
      </c>
      <c r="C10" s="354"/>
      <c r="D10" s="354"/>
      <c r="E10" s="354"/>
      <c r="F10" s="354"/>
      <c r="G10" s="354" t="s">
        <v>754</v>
      </c>
      <c r="H10" s="354"/>
      <c r="I10" s="354"/>
      <c r="J10" s="354"/>
      <c r="K10" s="354"/>
    </row>
    <row r="11" spans="2:16" s="6" customFormat="1" ht="59.25" customHeight="1">
      <c r="B11" s="357"/>
      <c r="C11" s="369" t="s">
        <v>527</v>
      </c>
      <c r="D11" s="369" t="s">
        <v>528</v>
      </c>
      <c r="E11" s="370" t="s">
        <v>752</v>
      </c>
      <c r="F11" s="353"/>
      <c r="G11" s="2476"/>
      <c r="H11" s="2477"/>
      <c r="I11" s="369" t="s">
        <v>527</v>
      </c>
      <c r="J11" s="369" t="s">
        <v>528</v>
      </c>
      <c r="K11" s="370" t="s">
        <v>752</v>
      </c>
      <c r="L11" s="642"/>
      <c r="M11" s="2498"/>
      <c r="N11" s="2498"/>
      <c r="O11" s="2497"/>
      <c r="P11" s="2497"/>
    </row>
    <row r="12" spans="2:16" s="6" customFormat="1" ht="24.75" customHeight="1">
      <c r="B12" s="356" t="s">
        <v>525</v>
      </c>
      <c r="C12" s="722">
        <f>SUM(D12:E12)</f>
        <v>0</v>
      </c>
      <c r="D12" s="359"/>
      <c r="E12" s="360"/>
      <c r="F12" s="352"/>
      <c r="G12" s="2478" t="s">
        <v>525</v>
      </c>
      <c r="H12" s="2479"/>
      <c r="I12" s="722">
        <f>SUM(J12:K12)</f>
        <v>0</v>
      </c>
      <c r="J12" s="359"/>
      <c r="K12" s="360"/>
      <c r="L12" s="352"/>
      <c r="M12" s="351"/>
      <c r="N12" s="352"/>
      <c r="O12" s="351"/>
      <c r="P12" s="352"/>
    </row>
    <row r="13" spans="2:16" s="6" customFormat="1" ht="24.75" customHeight="1">
      <c r="B13" s="356" t="s">
        <v>526</v>
      </c>
      <c r="C13" s="722">
        <f t="shared" ref="C13:C15" si="0">SUM(D13:E13)</f>
        <v>0</v>
      </c>
      <c r="D13" s="359"/>
      <c r="E13" s="360"/>
      <c r="F13" s="352"/>
      <c r="G13" s="2478" t="s">
        <v>526</v>
      </c>
      <c r="H13" s="2479"/>
      <c r="I13" s="722">
        <f t="shared" ref="I13:I15" si="1">SUM(J13:K13)</f>
        <v>0</v>
      </c>
      <c r="J13" s="359"/>
      <c r="K13" s="360"/>
      <c r="L13" s="352"/>
      <c r="M13" s="351"/>
      <c r="N13" s="352"/>
      <c r="O13" s="351"/>
      <c r="P13" s="352"/>
    </row>
    <row r="14" spans="2:16" s="6" customFormat="1" ht="24.75" customHeight="1">
      <c r="B14" s="356" t="s">
        <v>523</v>
      </c>
      <c r="C14" s="722">
        <f t="shared" si="0"/>
        <v>0</v>
      </c>
      <c r="D14" s="359"/>
      <c r="E14" s="360"/>
      <c r="F14" s="352"/>
      <c r="G14" s="2478" t="s">
        <v>523</v>
      </c>
      <c r="H14" s="2479"/>
      <c r="I14" s="722">
        <f t="shared" si="1"/>
        <v>0</v>
      </c>
      <c r="J14" s="359"/>
      <c r="K14" s="360"/>
      <c r="L14" s="352"/>
      <c r="M14" s="351"/>
      <c r="N14" s="352"/>
      <c r="O14" s="351"/>
      <c r="P14" s="352"/>
    </row>
    <row r="15" spans="2:16" s="6" customFormat="1" ht="24.75" customHeight="1">
      <c r="B15" s="356" t="s">
        <v>524</v>
      </c>
      <c r="C15" s="722">
        <f t="shared" si="0"/>
        <v>0</v>
      </c>
      <c r="D15" s="359"/>
      <c r="E15" s="360"/>
      <c r="F15" s="352"/>
      <c r="G15" s="2478" t="s">
        <v>524</v>
      </c>
      <c r="H15" s="2479"/>
      <c r="I15" s="722">
        <f t="shared" si="1"/>
        <v>0</v>
      </c>
      <c r="J15" s="359"/>
      <c r="K15" s="360"/>
      <c r="L15" s="352"/>
      <c r="M15" s="351"/>
      <c r="N15" s="352"/>
      <c r="O15" s="351"/>
      <c r="P15" s="352"/>
    </row>
    <row r="16" spans="2:16" s="6" customFormat="1" ht="24.75" customHeight="1">
      <c r="B16" s="356" t="s">
        <v>753</v>
      </c>
      <c r="C16" s="722">
        <f>SUM(C12:C15)</f>
        <v>0</v>
      </c>
      <c r="D16" s="722">
        <f t="shared" ref="D16:E16" si="2">SUM(D12:D15)</f>
        <v>0</v>
      </c>
      <c r="E16" s="723">
        <f t="shared" si="2"/>
        <v>0</v>
      </c>
      <c r="F16" s="352"/>
      <c r="G16" s="2478" t="s">
        <v>753</v>
      </c>
      <c r="H16" s="2479"/>
      <c r="I16" s="722">
        <f>SUM(I12:I15)</f>
        <v>0</v>
      </c>
      <c r="J16" s="722">
        <f t="shared" ref="J16:K16" si="3">SUM(J12:J15)</f>
        <v>0</v>
      </c>
      <c r="K16" s="723">
        <f t="shared" si="3"/>
        <v>0</v>
      </c>
      <c r="L16" s="352"/>
      <c r="M16" s="351"/>
      <c r="N16" s="352"/>
      <c r="O16" s="351"/>
      <c r="P16" s="352"/>
    </row>
    <row r="17" spans="2:20" s="6" customFormat="1" ht="54" customHeight="1">
      <c r="D17" s="350"/>
      <c r="E17" s="721"/>
      <c r="F17" s="352"/>
      <c r="G17" s="351"/>
      <c r="H17" s="352"/>
      <c r="I17" s="352"/>
      <c r="J17" s="352"/>
      <c r="N17" s="350"/>
      <c r="O17" s="351"/>
      <c r="P17" s="352"/>
      <c r="Q17" s="351"/>
      <c r="R17" s="352"/>
      <c r="S17" s="351"/>
      <c r="T17" s="352"/>
    </row>
    <row r="18" spans="2:20" s="6" customFormat="1" ht="43.9" customHeight="1">
      <c r="B18" s="2472" t="s">
        <v>514</v>
      </c>
      <c r="C18" s="2472"/>
      <c r="D18" s="2472"/>
      <c r="E18" s="2472"/>
      <c r="F18" s="2472"/>
      <c r="G18" s="2472"/>
      <c r="H18" s="2472"/>
      <c r="I18" s="2472"/>
      <c r="J18" s="2472"/>
      <c r="K18" s="2472"/>
    </row>
    <row r="19" spans="2:20" s="6" customFormat="1" ht="249" customHeight="1">
      <c r="B19" s="2486"/>
      <c r="C19" s="2487"/>
      <c r="D19" s="2487"/>
      <c r="E19" s="2487"/>
      <c r="F19" s="2487"/>
      <c r="G19" s="2487"/>
      <c r="H19" s="2487"/>
      <c r="I19" s="2487"/>
      <c r="J19" s="2487"/>
      <c r="K19" s="2488"/>
    </row>
    <row r="20" spans="2:20" s="6" customFormat="1" ht="27" customHeight="1">
      <c r="D20" s="349"/>
      <c r="E20" s="349"/>
      <c r="F20" s="349"/>
      <c r="G20" s="349"/>
      <c r="H20" s="349"/>
      <c r="I20" s="349"/>
      <c r="J20" s="349"/>
      <c r="K20" s="349"/>
    </row>
    <row r="21" spans="2:20" s="6" customFormat="1" ht="30" customHeight="1">
      <c r="B21" s="2474" t="s">
        <v>515</v>
      </c>
      <c r="C21" s="2474"/>
      <c r="D21" s="2474"/>
      <c r="E21" s="2474"/>
      <c r="F21" s="2474"/>
      <c r="G21" s="2474"/>
      <c r="H21" s="2474"/>
      <c r="I21" s="2474"/>
      <c r="J21" s="349"/>
      <c r="K21" s="349"/>
    </row>
    <row r="22" spans="2:20" s="6" customFormat="1" ht="30" customHeight="1">
      <c r="B22" s="1440" t="s">
        <v>516</v>
      </c>
      <c r="C22" s="1440"/>
      <c r="D22" s="1440"/>
      <c r="E22" s="1440"/>
      <c r="F22" s="1440"/>
      <c r="G22" s="1440"/>
      <c r="H22" s="1440"/>
      <c r="I22" s="1440"/>
      <c r="J22" s="1440"/>
      <c r="K22" s="1440"/>
    </row>
    <row r="23" spans="2:20" s="6" customFormat="1" ht="227.45" customHeight="1">
      <c r="B23" s="2486"/>
      <c r="C23" s="2487"/>
      <c r="D23" s="2487"/>
      <c r="E23" s="2487"/>
      <c r="F23" s="2487"/>
      <c r="G23" s="2487"/>
      <c r="H23" s="2487"/>
      <c r="I23" s="2487"/>
      <c r="J23" s="2487"/>
      <c r="K23" s="2488"/>
    </row>
    <row r="24" spans="2:20" s="10" customFormat="1" ht="16.149999999999999" customHeight="1">
      <c r="B24" s="739"/>
      <c r="C24" s="739"/>
      <c r="D24" s="739"/>
      <c r="E24" s="739"/>
      <c r="F24" s="739"/>
      <c r="G24" s="739"/>
      <c r="H24" s="739"/>
      <c r="I24" s="739"/>
      <c r="J24" s="739"/>
      <c r="K24" s="739"/>
    </row>
    <row r="25" spans="2:20" s="6" customFormat="1" ht="24.6" customHeight="1">
      <c r="B25" s="2489" t="s">
        <v>517</v>
      </c>
      <c r="C25" s="2489"/>
      <c r="D25" s="2489"/>
      <c r="E25" s="2489"/>
      <c r="F25" s="2489"/>
      <c r="G25" s="2489"/>
      <c r="H25" s="2489"/>
      <c r="I25" s="2489"/>
      <c r="J25" s="2489"/>
      <c r="K25" s="2489"/>
    </row>
    <row r="26" spans="2:20" s="6" customFormat="1" ht="169.15" customHeight="1">
      <c r="B26" s="2486"/>
      <c r="C26" s="2487"/>
      <c r="D26" s="2487"/>
      <c r="E26" s="2487"/>
      <c r="F26" s="2487"/>
      <c r="G26" s="2487"/>
      <c r="H26" s="2487"/>
      <c r="I26" s="2487"/>
      <c r="J26" s="2487"/>
      <c r="K26" s="2488"/>
    </row>
    <row r="27" spans="2:20" s="6" customFormat="1" ht="23.45" customHeight="1">
      <c r="B27" s="355"/>
      <c r="C27" s="355"/>
      <c r="D27" s="355"/>
      <c r="E27" s="355"/>
      <c r="F27" s="355"/>
      <c r="G27" s="355"/>
      <c r="H27" s="355"/>
      <c r="I27" s="355"/>
      <c r="J27" s="355"/>
      <c r="K27" s="355"/>
    </row>
    <row r="28" spans="2:20" s="6" customFormat="1" ht="28.9" customHeight="1">
      <c r="B28" s="1440" t="s">
        <v>693</v>
      </c>
      <c r="C28" s="1440"/>
      <c r="D28" s="1440"/>
      <c r="E28" s="1440"/>
      <c r="F28" s="2490"/>
      <c r="G28" s="2490"/>
      <c r="H28" s="349"/>
      <c r="I28" s="349"/>
      <c r="J28" s="349"/>
      <c r="K28" s="349"/>
    </row>
    <row r="29" spans="2:20" s="6" customFormat="1">
      <c r="B29" s="2491"/>
      <c r="C29" s="2492"/>
      <c r="D29" s="2493"/>
      <c r="E29" s="371" t="s">
        <v>519</v>
      </c>
      <c r="F29" s="371" t="s">
        <v>520</v>
      </c>
      <c r="G29" s="372" t="s">
        <v>521</v>
      </c>
      <c r="H29" s="735"/>
      <c r="I29" s="735"/>
      <c r="J29" s="735"/>
      <c r="K29" s="349"/>
      <c r="L29" s="349"/>
      <c r="M29" s="349"/>
    </row>
    <row r="30" spans="2:20" s="6" customFormat="1" ht="22.15" customHeight="1">
      <c r="B30" s="2469" t="s">
        <v>144</v>
      </c>
      <c r="C30" s="2470"/>
      <c r="D30" s="2471"/>
      <c r="E30" s="361"/>
      <c r="F30" s="361"/>
      <c r="G30" s="738"/>
      <c r="H30" s="736"/>
      <c r="I30" s="736"/>
      <c r="J30" s="736"/>
      <c r="K30" s="349"/>
      <c r="L30" s="349"/>
      <c r="M30" s="349"/>
    </row>
    <row r="31" spans="2:20" s="6" customFormat="1" ht="31.9" customHeight="1">
      <c r="B31" s="2494" t="s">
        <v>802</v>
      </c>
      <c r="C31" s="2495"/>
      <c r="D31" s="2496"/>
      <c r="E31" s="361"/>
      <c r="F31" s="361"/>
      <c r="G31" s="738"/>
      <c r="H31" s="736"/>
      <c r="I31" s="736"/>
      <c r="J31" s="736"/>
      <c r="K31" s="349"/>
      <c r="L31" s="349"/>
      <c r="M31" s="349"/>
    </row>
    <row r="32" spans="2:20" s="6" customFormat="1" ht="22.15" customHeight="1">
      <c r="B32" s="2494" t="s">
        <v>803</v>
      </c>
      <c r="C32" s="2495"/>
      <c r="D32" s="2496"/>
      <c r="E32" s="361"/>
      <c r="F32" s="361"/>
      <c r="G32" s="738"/>
      <c r="H32" s="736"/>
      <c r="I32" s="736"/>
      <c r="J32" s="736"/>
      <c r="K32" s="349"/>
      <c r="L32" s="349"/>
      <c r="M32" s="349"/>
    </row>
    <row r="33" spans="2:13" s="6" customFormat="1" ht="22.15" customHeight="1">
      <c r="B33" s="2469" t="s">
        <v>518</v>
      </c>
      <c r="C33" s="2470"/>
      <c r="D33" s="2471"/>
      <c r="E33" s="361"/>
      <c r="F33" s="361"/>
      <c r="G33" s="738"/>
      <c r="H33" s="736"/>
      <c r="I33" s="736"/>
      <c r="J33" s="736"/>
      <c r="K33" s="349"/>
      <c r="L33" s="349"/>
      <c r="M33" s="349"/>
    </row>
    <row r="34" spans="2:13" ht="22.15" customHeight="1">
      <c r="B34" s="2469" t="s">
        <v>531</v>
      </c>
      <c r="C34" s="2470"/>
      <c r="D34" s="2471"/>
      <c r="E34" s="361"/>
      <c r="F34" s="361"/>
      <c r="G34" s="738"/>
      <c r="H34" s="736"/>
      <c r="I34" s="736"/>
      <c r="J34" s="736"/>
      <c r="K34" s="170"/>
      <c r="L34" s="170"/>
      <c r="M34" s="170"/>
    </row>
    <row r="35" spans="2:13" ht="22.15" customHeight="1">
      <c r="B35" s="2469" t="s">
        <v>208</v>
      </c>
      <c r="C35" s="2470"/>
      <c r="D35" s="2471"/>
      <c r="E35" s="361"/>
      <c r="F35" s="361"/>
      <c r="G35" s="738"/>
      <c r="H35" s="736"/>
      <c r="I35" s="736"/>
      <c r="J35" s="736"/>
      <c r="K35" s="130"/>
      <c r="L35" s="130"/>
      <c r="M35" s="349"/>
    </row>
    <row r="36" spans="2:13" s="643" customFormat="1" ht="24" customHeight="1">
      <c r="B36" s="2480" t="s">
        <v>753</v>
      </c>
      <c r="C36" s="2481"/>
      <c r="D36" s="2482"/>
      <c r="E36" s="724">
        <f>SUM(E30:E35)</f>
        <v>0</v>
      </c>
      <c r="F36" s="724">
        <f>SUM(F30:F35)</f>
        <v>0</v>
      </c>
      <c r="G36" s="725">
        <f>SUM(G30:G35)</f>
        <v>0</v>
      </c>
      <c r="H36" s="737"/>
      <c r="I36" s="737"/>
      <c r="J36" s="737"/>
      <c r="K36" s="8"/>
    </row>
    <row r="37" spans="2:13" ht="28.15" customHeight="1">
      <c r="B37" s="720"/>
      <c r="C37" s="720"/>
      <c r="D37" s="720"/>
      <c r="E37" s="720"/>
      <c r="F37" s="429"/>
      <c r="G37" s="429"/>
      <c r="H37" s="429"/>
      <c r="I37" s="429"/>
    </row>
    <row r="38" spans="2:13" ht="39" customHeight="1">
      <c r="B38" s="2490" t="s">
        <v>522</v>
      </c>
      <c r="C38" s="2490"/>
      <c r="D38" s="2490"/>
      <c r="E38" s="2490"/>
      <c r="F38" s="2490"/>
      <c r="G38" s="2490"/>
      <c r="H38" s="349"/>
    </row>
    <row r="39" spans="2:13" ht="261.60000000000002" customHeight="1">
      <c r="B39" s="2483"/>
      <c r="C39" s="2484"/>
      <c r="D39" s="2484"/>
      <c r="E39" s="2484"/>
      <c r="F39" s="2484"/>
      <c r="G39" s="2484"/>
      <c r="H39" s="2484"/>
      <c r="I39" s="2484"/>
      <c r="J39" s="2484"/>
      <c r="K39" s="2485"/>
    </row>
    <row r="40" spans="2:13">
      <c r="B40" s="349"/>
      <c r="C40" s="349"/>
      <c r="D40" s="349"/>
      <c r="E40" s="349"/>
      <c r="F40" s="349"/>
      <c r="G40" s="349"/>
      <c r="H40" s="349"/>
    </row>
    <row r="41" spans="2:13">
      <c r="B41" s="130" t="s">
        <v>69</v>
      </c>
      <c r="C41" s="130"/>
      <c r="D41" s="130"/>
      <c r="E41" s="130"/>
      <c r="F41" s="130"/>
      <c r="G41" s="130"/>
      <c r="H41" s="130"/>
    </row>
  </sheetData>
  <mergeCells count="30">
    <mergeCell ref="B34:D34"/>
    <mergeCell ref="B35:D35"/>
    <mergeCell ref="B36:D36"/>
    <mergeCell ref="B29:D29"/>
    <mergeCell ref="B30:D30"/>
    <mergeCell ref="B31:D31"/>
    <mergeCell ref="B32:D32"/>
    <mergeCell ref="B33:D33"/>
    <mergeCell ref="O11:P11"/>
    <mergeCell ref="G12:H12"/>
    <mergeCell ref="G13:H13"/>
    <mergeCell ref="G14:H14"/>
    <mergeCell ref="G16:H16"/>
    <mergeCell ref="M11:N11"/>
    <mergeCell ref="B39:K39"/>
    <mergeCell ref="B18:K18"/>
    <mergeCell ref="G15:H15"/>
    <mergeCell ref="B2:K2"/>
    <mergeCell ref="B4:K4"/>
    <mergeCell ref="B6:F6"/>
    <mergeCell ref="B8:K8"/>
    <mergeCell ref="G11:H11"/>
    <mergeCell ref="B19:K19"/>
    <mergeCell ref="B21:I21"/>
    <mergeCell ref="B22:K22"/>
    <mergeCell ref="B23:K23"/>
    <mergeCell ref="B25:K25"/>
    <mergeCell ref="B26:K26"/>
    <mergeCell ref="B28:G28"/>
    <mergeCell ref="B38:G38"/>
  </mergeCells>
  <phoneticPr fontId="3"/>
  <printOptions horizontalCentered="1" verticalCentered="1"/>
  <pageMargins left="0.39370078740157483" right="0" top="0.39370078740157483" bottom="0.39370078740157483" header="0" footer="0"/>
  <pageSetup paperSize="9" scale="74" fitToHeight="0" orientation="portrait" r:id="rId1"/>
  <headerFooter alignWithMargins="0"/>
  <rowBreaks count="1" manualBreakCount="1">
    <brk id="20"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B706"/>
  <sheetViews>
    <sheetView zoomScale="85" zoomScaleNormal="85" workbookViewId="0">
      <selection activeCell="AD35" sqref="AD35"/>
    </sheetView>
  </sheetViews>
  <sheetFormatPr defaultColWidth="3" defaultRowHeight="21.6" customHeight="1"/>
  <cols>
    <col min="1" max="1" width="3.375" style="931" customWidth="1"/>
    <col min="2" max="32" width="3.375" style="122" customWidth="1"/>
    <col min="33" max="16384" width="3" style="122"/>
  </cols>
  <sheetData>
    <row r="1" spans="1:32" ht="21.6" customHeight="1">
      <c r="B1" s="772"/>
      <c r="C1" s="772"/>
      <c r="D1" s="772"/>
      <c r="E1" s="772"/>
      <c r="F1" s="772"/>
      <c r="G1" s="772"/>
      <c r="H1" s="772"/>
      <c r="I1" s="772"/>
      <c r="J1" s="772"/>
      <c r="K1" s="772"/>
      <c r="L1" s="772"/>
      <c r="M1" s="772"/>
      <c r="N1" s="772"/>
      <c r="O1" s="772"/>
      <c r="P1" s="772"/>
      <c r="Q1" s="772"/>
      <c r="R1" s="772"/>
      <c r="S1" s="772"/>
      <c r="T1" s="772"/>
      <c r="U1" s="772"/>
      <c r="V1" s="772"/>
      <c r="W1" s="772"/>
      <c r="X1" s="772"/>
      <c r="Y1" s="772"/>
      <c r="Z1" s="895" t="s">
        <v>853</v>
      </c>
      <c r="AA1" s="931"/>
      <c r="AB1" s="931"/>
      <c r="AC1" s="931"/>
      <c r="AD1" s="931"/>
      <c r="AE1" s="931"/>
      <c r="AF1" s="931"/>
    </row>
    <row r="2" spans="1:32" s="121" customFormat="1" ht="21.6" customHeight="1">
      <c r="A2" s="1089" t="s">
        <v>833</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773"/>
      <c r="AB2" s="773"/>
      <c r="AC2" s="773"/>
      <c r="AD2" s="773"/>
      <c r="AE2" s="773"/>
      <c r="AF2" s="773"/>
    </row>
    <row r="3" spans="1:32" ht="30" customHeight="1">
      <c r="B3" s="1090" t="s">
        <v>909</v>
      </c>
      <c r="C3" s="1091"/>
      <c r="D3" s="1091"/>
      <c r="E3" s="1091"/>
      <c r="F3" s="1091"/>
      <c r="G3" s="1091"/>
      <c r="H3" s="1091"/>
      <c r="I3" s="1091"/>
      <c r="J3" s="1091"/>
      <c r="K3" s="1091"/>
      <c r="L3" s="1091"/>
      <c r="M3" s="1091"/>
      <c r="N3" s="1091"/>
      <c r="O3" s="1091"/>
      <c r="P3" s="1091"/>
      <c r="Q3" s="1091"/>
      <c r="R3" s="1091"/>
      <c r="S3" s="1091"/>
      <c r="T3" s="1091"/>
      <c r="U3" s="1091"/>
      <c r="V3" s="1091"/>
      <c r="W3" s="1091"/>
      <c r="X3" s="1091"/>
      <c r="Y3" s="1091"/>
      <c r="Z3" s="1091"/>
      <c r="AA3" s="931"/>
      <c r="AB3" s="931"/>
      <c r="AC3" s="931"/>
      <c r="AD3" s="931"/>
      <c r="AE3" s="931"/>
      <c r="AF3" s="931"/>
    </row>
    <row r="4" spans="1:32" ht="11.45" customHeight="1">
      <c r="B4" s="927"/>
      <c r="C4" s="928"/>
      <c r="D4" s="928"/>
      <c r="E4" s="928"/>
      <c r="F4" s="928"/>
      <c r="G4" s="928"/>
      <c r="H4" s="928"/>
      <c r="I4" s="928"/>
      <c r="J4" s="928"/>
      <c r="K4" s="928"/>
      <c r="L4" s="928"/>
      <c r="M4" s="928"/>
      <c r="N4" s="928"/>
      <c r="O4" s="928"/>
      <c r="P4" s="928"/>
      <c r="Q4" s="928"/>
      <c r="R4" s="928"/>
      <c r="S4" s="928"/>
      <c r="T4" s="928"/>
      <c r="U4" s="928"/>
      <c r="V4" s="928"/>
      <c r="W4" s="928"/>
      <c r="X4" s="928"/>
      <c r="Y4" s="928"/>
      <c r="Z4" s="928"/>
      <c r="AA4" s="931"/>
      <c r="AB4" s="931"/>
      <c r="AC4" s="931"/>
      <c r="AD4" s="931"/>
      <c r="AE4" s="931"/>
      <c r="AF4" s="931"/>
    </row>
    <row r="5" spans="1:32" ht="21.6" customHeight="1">
      <c r="B5" s="608"/>
      <c r="C5" s="608"/>
      <c r="D5" s="608"/>
      <c r="E5" s="608"/>
      <c r="F5" s="608"/>
      <c r="G5" s="608"/>
      <c r="H5" s="608"/>
      <c r="I5" s="608"/>
      <c r="J5" s="608"/>
      <c r="K5" s="608"/>
      <c r="L5" s="608"/>
      <c r="M5" s="608"/>
      <c r="N5" s="608"/>
      <c r="O5" s="608"/>
      <c r="P5" s="1092" t="s">
        <v>606</v>
      </c>
      <c r="Q5" s="1092"/>
      <c r="R5" s="1093"/>
      <c r="S5" s="1093"/>
      <c r="T5" s="929" t="s">
        <v>172</v>
      </c>
      <c r="U5" s="1093"/>
      <c r="V5" s="1093"/>
      <c r="W5" s="929" t="s">
        <v>159</v>
      </c>
      <c r="X5" s="1093"/>
      <c r="Y5" s="1093"/>
      <c r="Z5" s="929" t="s">
        <v>160</v>
      </c>
      <c r="AA5" s="931"/>
      <c r="AB5" s="931"/>
      <c r="AC5" s="931"/>
      <c r="AD5" s="931"/>
      <c r="AE5" s="931"/>
      <c r="AF5" s="931"/>
    </row>
    <row r="6" spans="1:32" ht="13.5">
      <c r="B6" s="931"/>
      <c r="C6" s="931" t="s">
        <v>161</v>
      </c>
      <c r="D6" s="931"/>
      <c r="E6" s="931"/>
      <c r="F6" s="931"/>
      <c r="G6" s="931"/>
      <c r="H6" s="608"/>
      <c r="I6" s="608"/>
      <c r="J6" s="608"/>
      <c r="K6" s="608"/>
      <c r="L6" s="608"/>
      <c r="M6" s="608"/>
      <c r="N6" s="608"/>
      <c r="O6" s="608"/>
      <c r="P6" s="608"/>
      <c r="Q6" s="608"/>
      <c r="R6" s="608"/>
      <c r="S6" s="608"/>
      <c r="T6" s="608"/>
      <c r="U6" s="931"/>
      <c r="V6" s="931"/>
      <c r="W6" s="931"/>
      <c r="X6" s="931"/>
      <c r="Y6" s="931"/>
      <c r="Z6" s="931"/>
      <c r="AA6" s="931"/>
      <c r="AB6" s="931"/>
      <c r="AC6" s="931"/>
      <c r="AD6" s="931"/>
      <c r="AE6" s="931"/>
      <c r="AF6" s="931"/>
    </row>
    <row r="7" spans="1:32" ht="13.5">
      <c r="B7" s="608"/>
      <c r="C7" s="931" t="s">
        <v>162</v>
      </c>
      <c r="D7" s="931"/>
      <c r="E7" s="931"/>
      <c r="F7" s="931"/>
      <c r="G7" s="931"/>
      <c r="H7" s="608"/>
      <c r="I7" s="608"/>
      <c r="J7" s="608"/>
      <c r="K7" s="608"/>
      <c r="L7" s="608"/>
      <c r="M7" s="608"/>
      <c r="N7" s="608"/>
      <c r="O7" s="608"/>
      <c r="P7" s="608"/>
      <c r="Q7" s="608"/>
      <c r="R7" s="608"/>
      <c r="S7" s="608"/>
      <c r="T7" s="608"/>
      <c r="U7" s="608"/>
      <c r="V7" s="608"/>
      <c r="W7" s="608"/>
      <c r="X7" s="608"/>
      <c r="Y7" s="608"/>
      <c r="Z7" s="608"/>
      <c r="AA7" s="931"/>
      <c r="AB7" s="931"/>
      <c r="AC7" s="931"/>
      <c r="AD7" s="931"/>
      <c r="AE7" s="931"/>
      <c r="AF7" s="931"/>
    </row>
    <row r="8" spans="1:32" ht="21.6" customHeight="1">
      <c r="B8" s="608"/>
      <c r="C8" s="931"/>
      <c r="D8" s="931"/>
      <c r="E8" s="931"/>
      <c r="F8" s="931"/>
      <c r="G8" s="931"/>
      <c r="H8" s="608"/>
      <c r="I8" s="608"/>
      <c r="J8" s="608"/>
      <c r="K8" s="608"/>
      <c r="L8" s="608" t="s">
        <v>158</v>
      </c>
      <c r="N8" s="608"/>
      <c r="O8" s="608"/>
      <c r="P8" s="1095"/>
      <c r="Q8" s="1095"/>
      <c r="R8" s="1095"/>
      <c r="S8" s="1095"/>
      <c r="T8" s="1095"/>
      <c r="U8" s="1095"/>
      <c r="V8" s="1095"/>
      <c r="W8" s="1095"/>
      <c r="X8" s="1095"/>
      <c r="Y8" s="1095"/>
      <c r="Z8" s="1095"/>
      <c r="AA8" s="931"/>
      <c r="AB8" s="931"/>
      <c r="AC8" s="931"/>
      <c r="AD8" s="931"/>
      <c r="AE8" s="931"/>
      <c r="AF8" s="931"/>
    </row>
    <row r="9" spans="1:32" ht="21.6" customHeight="1">
      <c r="B9" s="931"/>
      <c r="C9" s="931"/>
      <c r="D9" s="931"/>
      <c r="E9" s="931"/>
      <c r="F9" s="931"/>
      <c r="G9" s="931"/>
      <c r="H9" s="608"/>
      <c r="I9" s="608"/>
      <c r="J9" s="608"/>
      <c r="K9" s="608"/>
      <c r="L9" s="608" t="s">
        <v>175</v>
      </c>
      <c r="N9" s="931"/>
      <c r="O9" s="931"/>
      <c r="P9" s="1096"/>
      <c r="Q9" s="1096"/>
      <c r="R9" s="1096"/>
      <c r="S9" s="1096"/>
      <c r="T9" s="1096"/>
      <c r="U9" s="1096"/>
      <c r="V9" s="1096"/>
      <c r="W9" s="1096"/>
      <c r="X9" s="1096"/>
      <c r="Y9" s="1096"/>
      <c r="Z9" s="1096"/>
      <c r="AA9" s="931"/>
      <c r="AB9" s="931"/>
      <c r="AC9" s="931"/>
      <c r="AD9" s="931"/>
      <c r="AE9" s="931"/>
      <c r="AF9" s="931"/>
    </row>
    <row r="10" spans="1:32" ht="21.6" customHeight="1">
      <c r="B10" s="931"/>
      <c r="C10" s="931"/>
      <c r="D10" s="931"/>
      <c r="E10" s="931"/>
      <c r="F10" s="931"/>
      <c r="G10" s="931"/>
      <c r="H10" s="608"/>
      <c r="I10" s="608"/>
      <c r="J10" s="608"/>
      <c r="K10" s="608"/>
      <c r="L10" s="1097" t="s">
        <v>163</v>
      </c>
      <c r="M10" s="1097"/>
      <c r="N10" s="1097"/>
      <c r="O10" s="1097"/>
      <c r="P10" s="1098"/>
      <c r="Q10" s="1098"/>
      <c r="R10" s="1098"/>
      <c r="S10" s="1098"/>
      <c r="T10" s="1098"/>
      <c r="U10" s="1098"/>
      <c r="V10" s="1098"/>
      <c r="W10" s="1098"/>
      <c r="X10" s="1098"/>
      <c r="Y10" s="1098"/>
      <c r="Z10" s="1098"/>
      <c r="AA10" s="931"/>
      <c r="AB10" s="931"/>
      <c r="AC10" s="931"/>
      <c r="AD10" s="931"/>
      <c r="AE10" s="931"/>
      <c r="AF10" s="931"/>
    </row>
    <row r="11" spans="1:32" ht="21.6" customHeight="1">
      <c r="B11" s="931"/>
      <c r="C11" s="931"/>
      <c r="D11" s="931"/>
      <c r="E11" s="931"/>
      <c r="F11" s="931"/>
      <c r="G11" s="931"/>
      <c r="H11" s="608"/>
      <c r="I11" s="608"/>
      <c r="J11" s="608"/>
      <c r="K11" s="608"/>
      <c r="L11" s="608"/>
      <c r="M11" s="608"/>
      <c r="N11" s="931"/>
      <c r="O11" s="931"/>
      <c r="P11" s="1098"/>
      <c r="Q11" s="1098"/>
      <c r="R11" s="1098"/>
      <c r="S11" s="1098"/>
      <c r="T11" s="1098"/>
      <c r="U11" s="1098"/>
      <c r="V11" s="1098"/>
      <c r="W11" s="1098"/>
      <c r="X11" s="1098"/>
      <c r="Y11" s="1098"/>
      <c r="Z11" s="930" t="s">
        <v>321</v>
      </c>
      <c r="AA11" s="931"/>
      <c r="AB11" s="931"/>
      <c r="AC11" s="931"/>
      <c r="AD11" s="931"/>
      <c r="AE11" s="931"/>
      <c r="AF11" s="931"/>
    </row>
    <row r="12" spans="1:32" ht="21.6" customHeight="1">
      <c r="B12" s="931"/>
      <c r="C12" s="931"/>
      <c r="D12" s="931"/>
      <c r="E12" s="931"/>
      <c r="F12" s="931"/>
      <c r="G12" s="931"/>
      <c r="H12" s="608"/>
      <c r="I12" s="608"/>
      <c r="J12" s="608"/>
      <c r="K12" s="608"/>
      <c r="L12" s="608"/>
      <c r="M12" s="608"/>
      <c r="N12" s="931"/>
      <c r="O12" s="931"/>
      <c r="P12" s="931"/>
      <c r="Q12" s="774"/>
      <c r="R12" s="774"/>
      <c r="S12" s="774"/>
      <c r="T12" s="774"/>
      <c r="U12" s="774"/>
      <c r="V12" s="774"/>
      <c r="W12" s="774"/>
      <c r="X12" s="774"/>
      <c r="Y12" s="774"/>
      <c r="Z12" s="766" t="s">
        <v>832</v>
      </c>
      <c r="AA12" s="931"/>
      <c r="AB12" s="931"/>
      <c r="AC12" s="931"/>
      <c r="AD12" s="931"/>
      <c r="AE12" s="931"/>
      <c r="AF12" s="931"/>
    </row>
    <row r="13" spans="1:32" ht="6" customHeight="1">
      <c r="B13" s="931"/>
      <c r="C13" s="931"/>
      <c r="D13" s="931"/>
      <c r="E13" s="931"/>
      <c r="F13" s="931"/>
      <c r="G13" s="931"/>
      <c r="H13" s="608"/>
      <c r="I13" s="608"/>
      <c r="J13" s="608"/>
      <c r="K13" s="608"/>
      <c r="L13" s="608"/>
      <c r="M13" s="608"/>
      <c r="N13" s="931"/>
      <c r="O13" s="931"/>
      <c r="P13" s="931"/>
      <c r="Q13" s="774"/>
      <c r="R13" s="774"/>
      <c r="S13" s="774"/>
      <c r="T13" s="774"/>
      <c r="U13" s="774"/>
      <c r="V13" s="774"/>
      <c r="W13" s="774"/>
      <c r="X13" s="774"/>
      <c r="Y13" s="774"/>
      <c r="Z13" s="766"/>
      <c r="AA13" s="931"/>
      <c r="AB13" s="931"/>
      <c r="AC13" s="931"/>
      <c r="AD13" s="931"/>
      <c r="AE13" s="931"/>
      <c r="AF13" s="931"/>
    </row>
    <row r="14" spans="1:32" ht="61.15" customHeight="1">
      <c r="B14" s="1099" t="s">
        <v>915</v>
      </c>
      <c r="C14" s="1099"/>
      <c r="D14" s="1099"/>
      <c r="E14" s="1099"/>
      <c r="F14" s="1099"/>
      <c r="G14" s="1099"/>
      <c r="H14" s="1099"/>
      <c r="I14" s="1099"/>
      <c r="J14" s="1099"/>
      <c r="K14" s="1099"/>
      <c r="L14" s="1099"/>
      <c r="M14" s="1099"/>
      <c r="N14" s="1099"/>
      <c r="O14" s="1099"/>
      <c r="P14" s="1099"/>
      <c r="Q14" s="1099"/>
      <c r="R14" s="1099"/>
      <c r="S14" s="1099"/>
      <c r="T14" s="1099"/>
      <c r="U14" s="1099"/>
      <c r="V14" s="1099"/>
      <c r="W14" s="1099"/>
      <c r="X14" s="1099"/>
      <c r="Y14" s="1099"/>
      <c r="Z14" s="1099"/>
      <c r="AA14" s="775"/>
      <c r="AB14" s="775"/>
      <c r="AC14" s="775"/>
      <c r="AD14" s="775"/>
      <c r="AE14" s="775"/>
      <c r="AF14" s="931"/>
    </row>
    <row r="15" spans="1:32" ht="21.6" customHeight="1">
      <c r="A15" s="765" t="s">
        <v>831</v>
      </c>
    </row>
    <row r="16" spans="1:32" ht="21.6" customHeight="1">
      <c r="B16" s="1094" t="s">
        <v>834</v>
      </c>
      <c r="C16" s="1094"/>
      <c r="D16" s="1094"/>
      <c r="E16" s="1094"/>
      <c r="F16" s="1094"/>
      <c r="G16" s="1094"/>
      <c r="H16" s="1094"/>
      <c r="I16" s="1094"/>
      <c r="J16" s="1094"/>
      <c r="K16" s="1094"/>
      <c r="L16" s="1094"/>
      <c r="M16" s="1094"/>
      <c r="N16" s="1094"/>
      <c r="O16" s="1100" t="s">
        <v>835</v>
      </c>
      <c r="P16" s="1100"/>
      <c r="Q16" s="1100"/>
      <c r="R16" s="1094" t="s">
        <v>836</v>
      </c>
      <c r="S16" s="1094"/>
      <c r="T16" s="1094"/>
      <c r="U16" s="1094"/>
      <c r="V16" s="1094"/>
      <c r="W16" s="1094"/>
      <c r="X16" s="1094"/>
      <c r="Y16" s="1094"/>
    </row>
    <row r="17" spans="1:54" ht="21.6" customHeight="1">
      <c r="B17" s="1094"/>
      <c r="C17" s="1094"/>
      <c r="D17" s="1094"/>
      <c r="E17" s="1094"/>
      <c r="F17" s="1094"/>
      <c r="G17" s="1094"/>
      <c r="H17" s="1094"/>
      <c r="I17" s="1094"/>
      <c r="J17" s="1094"/>
      <c r="K17" s="1094"/>
      <c r="L17" s="1094"/>
      <c r="M17" s="1094"/>
      <c r="N17" s="1094"/>
      <c r="O17" s="1100"/>
      <c r="P17" s="1100"/>
      <c r="Q17" s="1100"/>
      <c r="R17" s="1094" t="s">
        <v>837</v>
      </c>
      <c r="S17" s="1094"/>
      <c r="T17" s="1094"/>
      <c r="U17" s="1094"/>
      <c r="V17" s="1094" t="s">
        <v>838</v>
      </c>
      <c r="W17" s="1094"/>
      <c r="X17" s="1094"/>
      <c r="Y17" s="1094"/>
    </row>
    <row r="18" spans="1:54" ht="21.6" customHeight="1">
      <c r="B18" s="1094" t="s">
        <v>839</v>
      </c>
      <c r="C18" s="1094"/>
      <c r="D18" s="1094"/>
      <c r="E18" s="1094"/>
      <c r="F18" s="1094"/>
      <c r="G18" s="1094"/>
      <c r="H18" s="1094"/>
      <c r="I18" s="1094"/>
      <c r="J18" s="1094"/>
      <c r="K18" s="1094"/>
      <c r="L18" s="1094"/>
      <c r="M18" s="1094"/>
      <c r="N18" s="1094"/>
      <c r="O18" s="1094" t="s">
        <v>840</v>
      </c>
      <c r="P18" s="1094"/>
      <c r="Q18" s="1094"/>
      <c r="R18" s="1094">
        <v>834.84</v>
      </c>
      <c r="S18" s="1094"/>
      <c r="T18" s="1094"/>
      <c r="U18" s="1094"/>
      <c r="V18" s="1094">
        <v>834.84</v>
      </c>
      <c r="W18" s="1094"/>
      <c r="X18" s="1094"/>
      <c r="Y18" s="1094"/>
    </row>
    <row r="19" spans="1:54" ht="16.899999999999999" customHeight="1">
      <c r="B19" s="932"/>
      <c r="C19" s="932"/>
      <c r="D19" s="932"/>
      <c r="E19" s="932"/>
      <c r="F19" s="932"/>
      <c r="G19" s="932"/>
      <c r="H19" s="932"/>
      <c r="I19" s="932"/>
      <c r="J19" s="932"/>
      <c r="K19" s="932"/>
      <c r="L19" s="932"/>
      <c r="M19" s="932"/>
      <c r="N19" s="932"/>
      <c r="O19" s="932"/>
      <c r="P19" s="932"/>
      <c r="Q19" s="932"/>
      <c r="R19" s="932"/>
      <c r="S19" s="932"/>
      <c r="T19" s="932"/>
      <c r="U19" s="932"/>
      <c r="V19" s="932"/>
      <c r="W19" s="932"/>
      <c r="X19" s="932"/>
      <c r="Y19" s="932"/>
      <c r="Z19" s="932"/>
      <c r="AA19" s="775"/>
      <c r="AB19" s="775"/>
      <c r="AC19" s="775"/>
      <c r="AD19" s="775"/>
      <c r="AE19" s="775"/>
      <c r="AF19" s="775"/>
      <c r="AG19" s="775"/>
      <c r="AH19" s="775"/>
      <c r="AI19" s="775"/>
      <c r="AJ19" s="775"/>
      <c r="AK19" s="775"/>
      <c r="AL19" s="775"/>
      <c r="AM19" s="775"/>
      <c r="AN19" s="775"/>
      <c r="AO19" s="775"/>
      <c r="AP19" s="775"/>
      <c r="AQ19" s="775"/>
      <c r="AR19" s="775"/>
      <c r="AS19" s="775"/>
      <c r="AT19" s="775"/>
      <c r="AU19" s="775"/>
      <c r="AV19" s="775"/>
      <c r="AW19" s="775"/>
      <c r="AX19" s="775"/>
      <c r="AY19" s="775"/>
      <c r="AZ19" s="775"/>
      <c r="BA19" s="775"/>
      <c r="BB19" s="775"/>
    </row>
    <row r="20" spans="1:54" ht="21.6" customHeight="1">
      <c r="A20" s="931" t="s">
        <v>864</v>
      </c>
      <c r="B20" s="932"/>
      <c r="C20" s="932"/>
      <c r="D20" s="932"/>
      <c r="E20" s="932"/>
      <c r="F20" s="932"/>
      <c r="G20" s="932"/>
      <c r="H20" s="932"/>
      <c r="I20" s="932"/>
      <c r="J20" s="932"/>
      <c r="K20" s="932"/>
      <c r="L20" s="932"/>
      <c r="M20" s="932"/>
      <c r="N20" s="932"/>
      <c r="O20" s="932"/>
      <c r="P20" s="932"/>
      <c r="Q20" s="932"/>
      <c r="R20" s="932"/>
      <c r="S20" s="932"/>
      <c r="T20" s="932"/>
      <c r="U20" s="932"/>
      <c r="V20" s="932"/>
      <c r="W20" s="932"/>
      <c r="X20" s="932"/>
      <c r="Y20" s="932"/>
      <c r="Z20" s="932"/>
      <c r="AA20" s="775"/>
      <c r="AB20" s="775"/>
      <c r="AC20" s="775"/>
      <c r="AD20" s="775"/>
      <c r="AE20" s="775"/>
      <c r="AF20" s="775"/>
      <c r="AG20" s="775"/>
      <c r="AH20" s="775"/>
      <c r="AI20" s="775"/>
      <c r="AJ20" s="775"/>
      <c r="AK20" s="775"/>
      <c r="AL20" s="775"/>
      <c r="AM20" s="775"/>
      <c r="AN20" s="775"/>
      <c r="AO20" s="775"/>
      <c r="AP20" s="775"/>
      <c r="AQ20" s="775"/>
      <c r="AR20" s="775"/>
      <c r="AS20" s="775"/>
      <c r="AT20" s="775"/>
      <c r="AU20" s="775"/>
      <c r="AV20" s="775"/>
      <c r="AW20" s="775"/>
      <c r="AX20" s="775"/>
      <c r="AY20" s="775"/>
      <c r="AZ20" s="775"/>
      <c r="BA20" s="775"/>
      <c r="BB20" s="775"/>
    </row>
    <row r="21" spans="1:54" ht="18.600000000000001" customHeight="1">
      <c r="B21" s="932" t="s">
        <v>2</v>
      </c>
      <c r="C21" s="931" t="s">
        <v>866</v>
      </c>
      <c r="D21" s="932"/>
      <c r="E21" s="932"/>
      <c r="F21" s="932"/>
      <c r="G21" s="932"/>
      <c r="H21" s="932"/>
      <c r="I21" s="932"/>
      <c r="J21" s="932"/>
      <c r="K21" s="932"/>
      <c r="L21" s="932"/>
      <c r="M21" s="932"/>
      <c r="N21" s="932"/>
      <c r="O21" s="932"/>
      <c r="P21" s="932"/>
      <c r="Q21" s="932"/>
      <c r="R21" s="932"/>
      <c r="S21" s="932"/>
      <c r="T21" s="932"/>
      <c r="U21" s="932"/>
      <c r="V21" s="932"/>
      <c r="W21" s="932"/>
      <c r="X21" s="932"/>
      <c r="Y21" s="932"/>
      <c r="Z21" s="932"/>
      <c r="AA21" s="775"/>
      <c r="AB21" s="775"/>
      <c r="AC21" s="775"/>
      <c r="AD21" s="775"/>
      <c r="AE21" s="775"/>
      <c r="AF21" s="775"/>
      <c r="AG21" s="775"/>
      <c r="AH21" s="775"/>
      <c r="AI21" s="775"/>
      <c r="AJ21" s="775"/>
      <c r="AK21" s="775"/>
      <c r="AL21" s="775"/>
      <c r="AM21" s="775"/>
      <c r="AN21" s="775"/>
      <c r="AO21" s="775"/>
      <c r="AP21" s="775"/>
      <c r="AQ21" s="775"/>
      <c r="AR21" s="775"/>
      <c r="AS21" s="775"/>
      <c r="AT21" s="775"/>
      <c r="AU21" s="775"/>
      <c r="AV21" s="775"/>
      <c r="AW21" s="775"/>
      <c r="AX21" s="775"/>
      <c r="AY21" s="775"/>
      <c r="AZ21" s="775"/>
      <c r="BA21" s="775"/>
      <c r="BB21" s="775"/>
    </row>
    <row r="22" spans="1:54" ht="18.600000000000001" customHeight="1">
      <c r="B22" s="932" t="s">
        <v>2</v>
      </c>
      <c r="C22" s="931" t="s">
        <v>865</v>
      </c>
      <c r="D22" s="932"/>
      <c r="E22" s="932"/>
      <c r="F22" s="932"/>
      <c r="G22" s="932"/>
      <c r="H22" s="932"/>
      <c r="I22" s="932"/>
      <c r="J22" s="932"/>
      <c r="K22" s="932"/>
      <c r="L22" s="932"/>
      <c r="M22" s="932"/>
      <c r="N22" s="932"/>
      <c r="O22" s="932"/>
      <c r="P22" s="932"/>
      <c r="Q22" s="932"/>
      <c r="R22" s="932"/>
      <c r="S22" s="932"/>
      <c r="T22" s="932"/>
      <c r="U22" s="932"/>
      <c r="V22" s="932"/>
      <c r="W22" s="932"/>
      <c r="X22" s="932"/>
      <c r="Y22" s="932"/>
      <c r="Z22" s="932"/>
      <c r="AA22" s="775"/>
      <c r="AB22" s="775"/>
      <c r="AC22" s="775"/>
      <c r="AD22" s="775"/>
      <c r="AE22" s="775"/>
      <c r="AF22" s="775"/>
      <c r="AG22" s="775"/>
      <c r="AH22" s="775"/>
      <c r="AI22" s="775"/>
      <c r="AJ22" s="775"/>
      <c r="AK22" s="775"/>
      <c r="AL22" s="775"/>
      <c r="AM22" s="775"/>
      <c r="AN22" s="775"/>
      <c r="AO22" s="775"/>
      <c r="AP22" s="775"/>
      <c r="AQ22" s="775"/>
      <c r="AR22" s="775"/>
      <c r="AS22" s="775"/>
      <c r="AT22" s="775"/>
      <c r="AU22" s="775"/>
      <c r="AV22" s="775"/>
      <c r="AW22" s="775"/>
      <c r="AX22" s="775"/>
      <c r="AY22" s="775"/>
      <c r="AZ22" s="775"/>
      <c r="BA22" s="775"/>
      <c r="BB22" s="775"/>
    </row>
    <row r="23" spans="1:54" ht="18.600000000000001" customHeight="1">
      <c r="B23" s="931" t="s">
        <v>867</v>
      </c>
      <c r="C23" s="931"/>
      <c r="D23" s="931"/>
      <c r="E23" s="931"/>
      <c r="F23" s="931"/>
      <c r="G23" s="931"/>
      <c r="H23" s="931"/>
      <c r="I23" s="931"/>
      <c r="J23" s="931"/>
      <c r="K23" s="931"/>
      <c r="L23" s="931"/>
      <c r="M23" s="931"/>
      <c r="N23" s="931"/>
      <c r="O23" s="931"/>
      <c r="P23" s="931"/>
      <c r="Q23" s="931"/>
      <c r="R23" s="931"/>
      <c r="S23" s="931"/>
      <c r="T23" s="931"/>
      <c r="U23" s="931"/>
      <c r="V23" s="931"/>
      <c r="W23" s="931"/>
      <c r="X23" s="931"/>
      <c r="Y23" s="931"/>
      <c r="Z23" s="931"/>
      <c r="AA23" s="793"/>
      <c r="AB23" s="793"/>
      <c r="AC23" s="793"/>
      <c r="AD23" s="793"/>
      <c r="AE23" s="793"/>
      <c r="AF23" s="793"/>
      <c r="AG23" s="793"/>
      <c r="AH23" s="793"/>
      <c r="AI23" s="793"/>
      <c r="AJ23" s="793"/>
      <c r="AK23" s="793"/>
      <c r="AL23" s="793"/>
      <c r="AM23" s="793"/>
      <c r="AN23" s="793"/>
      <c r="AO23" s="793"/>
      <c r="AP23" s="793"/>
      <c r="AQ23" s="793"/>
      <c r="AR23" s="793"/>
      <c r="AS23" s="793"/>
      <c r="AT23" s="793"/>
      <c r="AU23" s="793"/>
      <c r="AV23" s="793"/>
      <c r="AW23" s="793"/>
      <c r="AX23" s="793"/>
      <c r="AY23" s="793"/>
      <c r="AZ23" s="793"/>
      <c r="BA23" s="793"/>
      <c r="BB23" s="793"/>
    </row>
    <row r="24" spans="1:54" ht="18.600000000000001" customHeight="1">
      <c r="B24" s="931" t="s">
        <v>2</v>
      </c>
      <c r="C24" s="931" t="s">
        <v>868</v>
      </c>
      <c r="D24" s="931"/>
      <c r="E24" s="931"/>
      <c r="F24" s="931"/>
      <c r="G24" s="931"/>
      <c r="H24" s="931"/>
      <c r="I24" s="931"/>
      <c r="J24" s="931"/>
      <c r="K24" s="931"/>
      <c r="L24" s="931"/>
      <c r="M24" s="931"/>
      <c r="N24" s="931"/>
      <c r="O24" s="931"/>
      <c r="P24" s="931"/>
      <c r="Q24" s="931"/>
      <c r="R24" s="931"/>
      <c r="S24" s="931"/>
      <c r="T24" s="931"/>
      <c r="U24" s="931"/>
      <c r="V24" s="931"/>
      <c r="W24" s="931"/>
      <c r="X24" s="931"/>
      <c r="Y24" s="931"/>
      <c r="Z24" s="931"/>
      <c r="AA24" s="793"/>
      <c r="AB24" s="793"/>
      <c r="AC24" s="793"/>
      <c r="AD24" s="793"/>
      <c r="AE24" s="793"/>
      <c r="AF24" s="793"/>
      <c r="AG24" s="793"/>
      <c r="AH24" s="793"/>
      <c r="AI24" s="793"/>
      <c r="AJ24" s="793"/>
      <c r="AK24" s="793"/>
      <c r="AL24" s="793"/>
      <c r="AM24" s="793"/>
      <c r="AN24" s="793"/>
      <c r="AO24" s="793"/>
      <c r="AP24" s="793"/>
      <c r="AQ24" s="793"/>
      <c r="AR24" s="793"/>
      <c r="AS24" s="793"/>
      <c r="AT24" s="793"/>
      <c r="AU24" s="793"/>
      <c r="AV24" s="793"/>
      <c r="AW24" s="793"/>
      <c r="AX24" s="793"/>
      <c r="AY24" s="793"/>
      <c r="AZ24" s="793"/>
      <c r="BA24" s="793"/>
      <c r="BB24" s="793"/>
    </row>
    <row r="25" spans="1:54" ht="16.899999999999999" customHeight="1">
      <c r="B25" s="931"/>
      <c r="C25" s="931"/>
      <c r="D25" s="931"/>
      <c r="E25" s="931"/>
      <c r="F25" s="931"/>
      <c r="G25" s="931"/>
      <c r="H25" s="931"/>
      <c r="I25" s="931"/>
      <c r="J25" s="931"/>
      <c r="K25" s="931"/>
      <c r="L25" s="931"/>
      <c r="M25" s="931"/>
      <c r="N25" s="931"/>
      <c r="O25" s="931"/>
      <c r="P25" s="931"/>
      <c r="Q25" s="931"/>
      <c r="R25" s="931"/>
      <c r="S25" s="931"/>
      <c r="T25" s="931"/>
      <c r="U25" s="931"/>
      <c r="V25" s="931"/>
      <c r="W25" s="931"/>
      <c r="X25" s="931"/>
      <c r="Y25" s="931"/>
      <c r="Z25" s="931"/>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3"/>
      <c r="AY25" s="793"/>
      <c r="AZ25" s="793"/>
      <c r="BA25" s="793"/>
      <c r="BB25" s="793"/>
    </row>
    <row r="26" spans="1:54" ht="21.6" customHeight="1">
      <c r="A26" s="765" t="s">
        <v>869</v>
      </c>
      <c r="B26" s="932"/>
      <c r="C26" s="932"/>
      <c r="D26" s="932"/>
      <c r="E26" s="932"/>
      <c r="F26" s="932"/>
      <c r="G26" s="932"/>
      <c r="H26" s="932"/>
      <c r="I26" s="932"/>
      <c r="J26" s="932"/>
      <c r="K26" s="932"/>
      <c r="L26" s="932"/>
      <c r="M26" s="932"/>
      <c r="N26" s="932"/>
      <c r="O26" s="932"/>
      <c r="P26" s="932"/>
      <c r="Q26" s="932"/>
      <c r="R26" s="932"/>
      <c r="S26" s="932"/>
      <c r="T26" s="932"/>
      <c r="U26" s="932"/>
      <c r="V26" s="932"/>
      <c r="W26" s="932"/>
      <c r="X26" s="932"/>
      <c r="Y26" s="932"/>
      <c r="Z26" s="932"/>
      <c r="AA26" s="775"/>
      <c r="AB26" s="775"/>
      <c r="AC26" s="775"/>
      <c r="AD26" s="775"/>
      <c r="AE26" s="775"/>
      <c r="AF26" s="775"/>
      <c r="AG26" s="775"/>
      <c r="AH26" s="775"/>
      <c r="AI26" s="775"/>
      <c r="AJ26" s="775"/>
      <c r="AK26" s="775"/>
      <c r="AL26" s="775"/>
      <c r="AM26" s="775"/>
      <c r="AN26" s="775"/>
      <c r="AO26" s="775"/>
      <c r="AP26" s="775"/>
      <c r="AQ26" s="775"/>
      <c r="AR26" s="775"/>
      <c r="AS26" s="775"/>
      <c r="AT26" s="775"/>
      <c r="AU26" s="775"/>
      <c r="AV26" s="775"/>
      <c r="AW26" s="775"/>
      <c r="AX26" s="775"/>
      <c r="AY26" s="775"/>
      <c r="AZ26" s="775"/>
      <c r="BA26" s="775"/>
      <c r="BB26" s="775"/>
    </row>
    <row r="27" spans="1:54" ht="21.6" customHeight="1">
      <c r="B27" s="932"/>
      <c r="C27" s="932"/>
      <c r="D27" s="932"/>
      <c r="E27" s="932"/>
      <c r="F27" s="932"/>
      <c r="G27" s="932"/>
      <c r="H27" s="932"/>
      <c r="I27" s="932"/>
      <c r="J27" s="932"/>
      <c r="K27" s="932"/>
      <c r="L27" s="932"/>
      <c r="M27" s="932"/>
      <c r="N27" s="932"/>
      <c r="O27" s="932"/>
      <c r="P27" s="932"/>
      <c r="Q27" s="932"/>
      <c r="R27" s="932"/>
      <c r="S27" s="932"/>
      <c r="T27" s="932"/>
      <c r="U27" s="932"/>
      <c r="V27" s="932"/>
      <c r="W27" s="932"/>
      <c r="X27" s="932"/>
      <c r="Y27" s="932"/>
      <c r="Z27" s="932"/>
      <c r="AA27" s="775"/>
      <c r="AB27" s="775"/>
      <c r="AC27" s="775"/>
      <c r="AD27" s="775"/>
      <c r="AE27" s="775"/>
      <c r="AF27" s="775"/>
      <c r="AG27" s="775"/>
      <c r="AH27" s="775"/>
      <c r="AI27" s="775"/>
      <c r="AJ27" s="775"/>
      <c r="AK27" s="775"/>
      <c r="AL27" s="775"/>
      <c r="AM27" s="775"/>
      <c r="AN27" s="775"/>
      <c r="AO27" s="775"/>
      <c r="AP27" s="775"/>
      <c r="AQ27" s="775"/>
      <c r="AR27" s="775"/>
      <c r="AS27" s="775"/>
      <c r="AT27" s="775"/>
      <c r="AU27" s="775"/>
      <c r="AV27" s="775"/>
      <c r="AW27" s="775"/>
      <c r="AX27" s="775"/>
    </row>
    <row r="28" spans="1:54" ht="21.6" customHeight="1">
      <c r="B28" s="932"/>
      <c r="C28" s="932"/>
      <c r="D28" s="932"/>
      <c r="E28" s="932"/>
      <c r="F28" s="932"/>
      <c r="G28" s="932"/>
      <c r="H28" s="932"/>
      <c r="I28" s="932"/>
      <c r="J28" s="932"/>
      <c r="K28" s="932"/>
      <c r="L28" s="932"/>
      <c r="M28" s="932"/>
      <c r="N28" s="932"/>
      <c r="O28" s="932"/>
      <c r="P28" s="932"/>
      <c r="Q28" s="932"/>
      <c r="R28" s="932"/>
      <c r="S28" s="932"/>
      <c r="T28" s="932"/>
      <c r="U28" s="932"/>
      <c r="V28" s="932"/>
      <c r="W28" s="932"/>
      <c r="X28" s="932"/>
      <c r="Y28" s="932"/>
      <c r="Z28" s="932"/>
      <c r="AA28" s="775"/>
      <c r="AB28" s="775"/>
      <c r="AC28" s="775"/>
      <c r="AD28" s="775"/>
      <c r="AE28" s="775"/>
      <c r="AF28" s="775"/>
      <c r="AG28" s="775"/>
      <c r="AH28" s="775"/>
      <c r="AI28" s="775"/>
      <c r="AJ28" s="775"/>
      <c r="AK28" s="775"/>
      <c r="AL28" s="775"/>
      <c r="AM28" s="775"/>
      <c r="AN28" s="775"/>
      <c r="AO28" s="775"/>
      <c r="AP28" s="775"/>
      <c r="AQ28" s="775"/>
      <c r="AR28" s="775"/>
      <c r="AS28" s="775"/>
      <c r="AT28" s="775"/>
      <c r="AU28" s="775"/>
      <c r="AV28" s="775"/>
      <c r="AW28" s="775"/>
      <c r="AX28" s="775"/>
    </row>
    <row r="29" spans="1:54" ht="21.6" customHeight="1">
      <c r="B29" s="932"/>
      <c r="C29" s="932"/>
      <c r="D29" s="932"/>
      <c r="E29" s="932"/>
      <c r="F29" s="932"/>
      <c r="G29" s="932"/>
      <c r="H29" s="932"/>
      <c r="I29" s="932"/>
      <c r="J29" s="932"/>
      <c r="K29" s="932"/>
      <c r="L29" s="932"/>
      <c r="M29" s="932"/>
      <c r="N29" s="932"/>
      <c r="O29" s="932"/>
      <c r="P29" s="932"/>
      <c r="Q29" s="932"/>
      <c r="R29" s="932"/>
      <c r="S29" s="932"/>
      <c r="T29" s="932"/>
      <c r="U29" s="932"/>
      <c r="V29" s="932"/>
      <c r="W29" s="932"/>
      <c r="X29" s="932"/>
      <c r="Y29" s="932"/>
      <c r="Z29" s="932"/>
      <c r="AA29" s="775"/>
      <c r="AB29" s="775"/>
      <c r="AC29" s="775"/>
      <c r="AD29" s="775"/>
      <c r="AE29" s="775"/>
      <c r="AF29" s="775"/>
      <c r="AG29" s="775"/>
      <c r="AH29" s="775"/>
      <c r="AI29" s="775"/>
      <c r="AJ29" s="775"/>
      <c r="AK29" s="775"/>
      <c r="AL29" s="775"/>
      <c r="AM29" s="775"/>
      <c r="AN29" s="775"/>
      <c r="AO29" s="775"/>
      <c r="AP29" s="775"/>
      <c r="AQ29" s="775"/>
      <c r="AR29" s="775"/>
      <c r="AS29" s="775"/>
      <c r="AT29" s="775"/>
      <c r="AU29" s="775"/>
      <c r="AV29" s="775"/>
      <c r="AW29" s="775"/>
      <c r="AX29" s="775"/>
    </row>
    <row r="30" spans="1:54" ht="21.6" customHeight="1">
      <c r="B30" s="932"/>
      <c r="C30" s="932"/>
      <c r="D30" s="932"/>
      <c r="E30" s="932"/>
      <c r="F30" s="932"/>
      <c r="G30" s="932"/>
      <c r="H30" s="932"/>
      <c r="I30" s="932"/>
      <c r="J30" s="932"/>
      <c r="K30" s="932"/>
      <c r="L30" s="932"/>
      <c r="M30" s="932"/>
      <c r="N30" s="932"/>
      <c r="O30" s="932"/>
      <c r="P30" s="932"/>
      <c r="Q30" s="932"/>
      <c r="R30" s="932"/>
      <c r="S30" s="932"/>
      <c r="T30" s="932"/>
      <c r="U30" s="932"/>
      <c r="V30" s="932"/>
      <c r="W30" s="932"/>
      <c r="X30" s="932"/>
      <c r="Y30" s="932"/>
      <c r="Z30" s="932"/>
      <c r="AA30" s="775"/>
      <c r="AB30" s="775"/>
      <c r="AC30" s="775"/>
      <c r="AD30" s="775"/>
      <c r="AE30" s="775"/>
      <c r="AF30" s="775"/>
      <c r="AG30" s="775"/>
      <c r="AH30" s="775"/>
      <c r="AI30" s="775"/>
      <c r="AJ30" s="775"/>
      <c r="AK30" s="775"/>
      <c r="AL30" s="775"/>
      <c r="AM30" s="775"/>
      <c r="AN30" s="775"/>
      <c r="AO30" s="775"/>
      <c r="AP30" s="775"/>
      <c r="AQ30" s="775"/>
      <c r="AR30" s="775"/>
      <c r="AS30" s="775"/>
      <c r="AT30" s="775"/>
      <c r="AU30" s="775"/>
      <c r="AV30" s="775"/>
      <c r="AW30" s="775"/>
      <c r="AX30" s="775"/>
    </row>
    <row r="31" spans="1:54" ht="21.6" customHeight="1">
      <c r="B31" s="932"/>
      <c r="C31" s="932"/>
      <c r="D31" s="932"/>
      <c r="E31" s="932"/>
      <c r="F31" s="932"/>
      <c r="G31" s="932"/>
      <c r="H31" s="932"/>
      <c r="I31" s="932"/>
      <c r="J31" s="932"/>
      <c r="K31" s="932"/>
      <c r="L31" s="932"/>
      <c r="M31" s="932"/>
      <c r="N31" s="932"/>
      <c r="O31" s="932"/>
      <c r="P31" s="932"/>
      <c r="Q31" s="932"/>
      <c r="R31" s="932"/>
      <c r="S31" s="932"/>
      <c r="T31" s="932"/>
      <c r="U31" s="932"/>
      <c r="V31" s="932"/>
      <c r="W31" s="932"/>
      <c r="X31" s="932"/>
      <c r="Y31" s="932"/>
      <c r="Z31" s="932"/>
      <c r="AA31" s="775"/>
      <c r="AB31" s="775"/>
      <c r="AC31" s="775"/>
      <c r="AD31" s="775"/>
      <c r="AE31" s="775"/>
      <c r="AF31" s="775"/>
      <c r="AG31" s="775"/>
      <c r="AH31" s="775"/>
      <c r="AI31" s="775"/>
      <c r="AJ31" s="775"/>
      <c r="AK31" s="775"/>
      <c r="AL31" s="775"/>
      <c r="AM31" s="775"/>
      <c r="AN31" s="775"/>
      <c r="AO31" s="775"/>
      <c r="AP31" s="775"/>
      <c r="AQ31" s="775"/>
      <c r="AR31" s="775"/>
      <c r="AS31" s="775"/>
      <c r="AT31" s="775"/>
      <c r="AU31" s="775"/>
      <c r="AV31" s="775"/>
      <c r="AW31" s="775"/>
      <c r="AX31" s="775"/>
    </row>
    <row r="32" spans="1:54" ht="21.6" customHeight="1">
      <c r="B32" s="932"/>
      <c r="C32" s="932"/>
      <c r="D32" s="932"/>
      <c r="E32" s="932"/>
      <c r="F32" s="932"/>
      <c r="G32" s="932"/>
      <c r="H32" s="932"/>
      <c r="I32" s="932"/>
      <c r="J32" s="932"/>
      <c r="K32" s="932"/>
      <c r="L32" s="932"/>
      <c r="M32" s="932"/>
      <c r="N32" s="932"/>
      <c r="O32" s="932"/>
      <c r="P32" s="932"/>
      <c r="Q32" s="932"/>
      <c r="R32" s="932"/>
      <c r="S32" s="932"/>
      <c r="T32" s="932"/>
      <c r="U32" s="932"/>
      <c r="V32" s="932"/>
      <c r="W32" s="932"/>
      <c r="X32" s="932"/>
      <c r="Y32" s="932"/>
      <c r="Z32" s="932"/>
      <c r="AA32" s="775"/>
      <c r="AB32" s="775"/>
      <c r="AC32" s="775"/>
      <c r="AD32" s="775"/>
      <c r="AE32" s="775"/>
      <c r="AF32" s="775"/>
      <c r="AG32" s="775"/>
      <c r="AH32" s="775"/>
      <c r="AI32" s="775"/>
      <c r="AJ32" s="775"/>
      <c r="AK32" s="775"/>
      <c r="AL32" s="775"/>
      <c r="AM32" s="775"/>
      <c r="AN32" s="775"/>
      <c r="AO32" s="775"/>
      <c r="AP32" s="775"/>
      <c r="AQ32" s="775"/>
      <c r="AR32" s="775"/>
      <c r="AS32" s="775"/>
      <c r="AT32" s="775"/>
      <c r="AU32" s="775"/>
      <c r="AV32" s="775"/>
      <c r="AW32" s="775"/>
      <c r="AX32" s="775"/>
    </row>
    <row r="33" spans="2:50" ht="21.6" customHeight="1">
      <c r="B33" s="932"/>
      <c r="C33" s="932"/>
      <c r="D33" s="932"/>
      <c r="E33" s="932"/>
      <c r="F33" s="932"/>
      <c r="G33" s="932"/>
      <c r="H33" s="932"/>
      <c r="I33" s="932"/>
      <c r="J33" s="932"/>
      <c r="K33" s="932"/>
      <c r="L33" s="932"/>
      <c r="M33" s="932"/>
      <c r="N33" s="932"/>
      <c r="O33" s="932"/>
      <c r="P33" s="932"/>
      <c r="Q33" s="932"/>
      <c r="R33" s="932"/>
      <c r="S33" s="932"/>
      <c r="T33" s="932"/>
      <c r="U33" s="932"/>
      <c r="V33" s="932"/>
      <c r="W33" s="932"/>
      <c r="X33" s="932"/>
      <c r="Y33" s="932"/>
      <c r="Z33" s="932"/>
      <c r="AA33" s="775"/>
      <c r="AB33" s="775"/>
      <c r="AC33" s="775"/>
      <c r="AD33" s="775"/>
      <c r="AE33" s="775"/>
      <c r="AF33" s="775"/>
      <c r="AG33" s="775"/>
      <c r="AH33" s="775"/>
      <c r="AI33" s="775"/>
      <c r="AJ33" s="775"/>
      <c r="AK33" s="775"/>
      <c r="AL33" s="775"/>
      <c r="AM33" s="775"/>
      <c r="AN33" s="775"/>
      <c r="AO33" s="775"/>
      <c r="AP33" s="775"/>
      <c r="AQ33" s="775"/>
      <c r="AR33" s="775"/>
      <c r="AS33" s="775"/>
      <c r="AT33" s="775"/>
      <c r="AU33" s="775"/>
      <c r="AV33" s="775"/>
      <c r="AW33" s="775"/>
      <c r="AX33" s="775"/>
    </row>
    <row r="34" spans="2:50" ht="21.6" customHeight="1">
      <c r="B34" s="932"/>
      <c r="C34" s="932"/>
      <c r="D34" s="932"/>
      <c r="E34" s="932"/>
      <c r="F34" s="932"/>
      <c r="G34" s="932"/>
      <c r="H34" s="932"/>
      <c r="I34" s="932"/>
      <c r="J34" s="932"/>
      <c r="K34" s="932"/>
      <c r="L34" s="932"/>
      <c r="M34" s="932"/>
      <c r="N34" s="932"/>
      <c r="O34" s="932"/>
      <c r="P34" s="932"/>
      <c r="Q34" s="932"/>
      <c r="R34" s="932"/>
      <c r="S34" s="932"/>
      <c r="T34" s="932"/>
      <c r="U34" s="932"/>
      <c r="V34" s="932"/>
      <c r="W34" s="932"/>
      <c r="X34" s="932"/>
      <c r="Y34" s="932"/>
      <c r="Z34" s="932"/>
      <c r="AA34" s="775"/>
      <c r="AB34" s="775"/>
      <c r="AC34" s="775"/>
      <c r="AD34" s="775"/>
      <c r="AE34" s="775"/>
      <c r="AF34" s="775"/>
      <c r="AG34" s="775"/>
      <c r="AH34" s="775"/>
      <c r="AI34" s="775"/>
      <c r="AJ34" s="775"/>
      <c r="AK34" s="775"/>
      <c r="AL34" s="775"/>
      <c r="AM34" s="775"/>
      <c r="AN34" s="775"/>
      <c r="AO34" s="775"/>
      <c r="AP34" s="775"/>
      <c r="AQ34" s="775"/>
      <c r="AR34" s="775"/>
      <c r="AS34" s="775"/>
      <c r="AT34" s="775"/>
      <c r="AU34" s="775"/>
      <c r="AV34" s="775"/>
      <c r="AW34" s="775"/>
      <c r="AX34" s="775"/>
    </row>
    <row r="35" spans="2:50" ht="21.6" customHeight="1">
      <c r="B35" s="932"/>
      <c r="C35" s="932"/>
      <c r="D35" s="932"/>
      <c r="E35" s="932"/>
      <c r="F35" s="932"/>
      <c r="G35" s="932"/>
      <c r="H35" s="932"/>
      <c r="I35" s="932"/>
      <c r="J35" s="932"/>
      <c r="K35" s="932"/>
      <c r="L35" s="932"/>
      <c r="M35" s="932"/>
      <c r="N35" s="932"/>
      <c r="O35" s="932"/>
      <c r="P35" s="932"/>
      <c r="Q35" s="932"/>
      <c r="R35" s="932"/>
      <c r="S35" s="932"/>
      <c r="T35" s="932"/>
      <c r="U35" s="932"/>
      <c r="V35" s="932"/>
      <c r="W35" s="932"/>
      <c r="X35" s="932"/>
      <c r="Y35" s="932"/>
      <c r="Z35" s="932"/>
      <c r="AA35" s="775"/>
      <c r="AB35" s="775"/>
      <c r="AC35" s="775"/>
      <c r="AD35" s="775"/>
      <c r="AE35" s="775"/>
      <c r="AF35" s="775"/>
      <c r="AG35" s="775"/>
      <c r="AH35" s="775"/>
      <c r="AI35" s="775"/>
      <c r="AJ35" s="775"/>
      <c r="AK35" s="775"/>
      <c r="AL35" s="775"/>
      <c r="AM35" s="775"/>
      <c r="AN35" s="775"/>
      <c r="AO35" s="775"/>
      <c r="AP35" s="775"/>
      <c r="AQ35" s="775"/>
      <c r="AR35" s="775"/>
      <c r="AS35" s="775"/>
      <c r="AT35" s="775"/>
      <c r="AU35" s="775"/>
      <c r="AV35" s="775"/>
      <c r="AW35" s="775"/>
      <c r="AX35" s="775"/>
    </row>
    <row r="36" spans="2:50" ht="21.6" customHeight="1">
      <c r="B36" s="932"/>
      <c r="C36" s="932"/>
      <c r="D36" s="932"/>
      <c r="E36" s="932"/>
      <c r="F36" s="932"/>
      <c r="G36" s="932"/>
      <c r="H36" s="932"/>
      <c r="I36" s="932"/>
      <c r="J36" s="932"/>
      <c r="K36" s="932"/>
      <c r="L36" s="932"/>
      <c r="M36" s="932"/>
      <c r="N36" s="932"/>
      <c r="O36" s="932"/>
      <c r="P36" s="932"/>
      <c r="Q36" s="932"/>
      <c r="R36" s="932"/>
      <c r="S36" s="932"/>
      <c r="T36" s="932"/>
      <c r="U36" s="932"/>
      <c r="V36" s="932"/>
      <c r="W36" s="932"/>
      <c r="X36" s="932"/>
      <c r="Y36" s="932"/>
      <c r="Z36" s="932"/>
      <c r="AA36" s="775"/>
      <c r="AB36" s="775"/>
      <c r="AC36" s="775"/>
      <c r="AD36" s="775"/>
      <c r="AE36" s="775"/>
      <c r="AF36" s="775"/>
      <c r="AG36" s="775"/>
      <c r="AH36" s="775"/>
      <c r="AI36" s="775"/>
      <c r="AJ36" s="775"/>
      <c r="AK36" s="775"/>
      <c r="AL36" s="775"/>
      <c r="AM36" s="775"/>
      <c r="AN36" s="775"/>
      <c r="AO36" s="775"/>
      <c r="AP36" s="775"/>
      <c r="AQ36" s="775"/>
      <c r="AR36" s="775"/>
      <c r="AS36" s="775"/>
      <c r="AT36" s="775"/>
      <c r="AU36" s="775"/>
      <c r="AV36" s="775"/>
      <c r="AW36" s="775"/>
      <c r="AX36" s="775"/>
    </row>
    <row r="37" spans="2:50" ht="21.6" customHeight="1">
      <c r="B37" s="932"/>
      <c r="C37" s="932"/>
      <c r="D37" s="932"/>
      <c r="E37" s="932"/>
      <c r="F37" s="932"/>
      <c r="G37" s="932"/>
      <c r="H37" s="932"/>
      <c r="I37" s="932"/>
      <c r="J37" s="932"/>
      <c r="K37" s="932"/>
      <c r="L37" s="932"/>
      <c r="M37" s="932"/>
      <c r="N37" s="932"/>
      <c r="O37" s="932"/>
      <c r="P37" s="932"/>
      <c r="Q37" s="932"/>
      <c r="R37" s="932"/>
      <c r="S37" s="932"/>
      <c r="T37" s="932"/>
      <c r="U37" s="932"/>
      <c r="V37" s="932"/>
      <c r="W37" s="932"/>
      <c r="X37" s="932"/>
      <c r="Y37" s="932"/>
      <c r="Z37" s="932"/>
      <c r="AA37" s="775"/>
      <c r="AB37" s="775"/>
      <c r="AC37" s="775"/>
      <c r="AD37" s="775"/>
      <c r="AE37" s="775"/>
      <c r="AF37" s="775"/>
      <c r="AG37" s="775"/>
      <c r="AH37" s="775"/>
      <c r="AI37" s="775"/>
      <c r="AJ37" s="775"/>
      <c r="AK37" s="775"/>
      <c r="AL37" s="775"/>
      <c r="AM37" s="775"/>
      <c r="AN37" s="775"/>
      <c r="AO37" s="775"/>
      <c r="AP37" s="775"/>
      <c r="AQ37" s="775"/>
      <c r="AR37" s="775"/>
      <c r="AS37" s="775"/>
      <c r="AT37" s="775"/>
      <c r="AU37" s="775"/>
      <c r="AV37" s="775"/>
      <c r="AW37" s="775"/>
      <c r="AX37" s="775"/>
    </row>
    <row r="38" spans="2:50" ht="21.6" customHeight="1">
      <c r="B38" s="932"/>
      <c r="C38" s="932"/>
      <c r="D38" s="932"/>
      <c r="E38" s="932"/>
      <c r="F38" s="932"/>
      <c r="G38" s="932"/>
      <c r="H38" s="932"/>
      <c r="I38" s="932"/>
      <c r="J38" s="932"/>
      <c r="K38" s="932"/>
      <c r="L38" s="932"/>
      <c r="M38" s="932"/>
      <c r="N38" s="932"/>
      <c r="O38" s="932"/>
      <c r="P38" s="932"/>
      <c r="Q38" s="932"/>
      <c r="R38" s="932"/>
      <c r="S38" s="932"/>
      <c r="T38" s="932"/>
      <c r="U38" s="932"/>
      <c r="V38" s="932"/>
      <c r="W38" s="932"/>
      <c r="X38" s="932"/>
      <c r="Y38" s="932"/>
      <c r="Z38" s="932"/>
      <c r="AA38" s="775"/>
      <c r="AB38" s="775"/>
      <c r="AC38" s="775"/>
      <c r="AD38" s="775"/>
      <c r="AE38" s="775"/>
      <c r="AF38" s="775"/>
      <c r="AG38" s="775"/>
      <c r="AH38" s="775"/>
      <c r="AI38" s="775"/>
      <c r="AJ38" s="775"/>
      <c r="AK38" s="775"/>
      <c r="AL38" s="775"/>
      <c r="AM38" s="775"/>
      <c r="AN38" s="775"/>
      <c r="AO38" s="775"/>
      <c r="AP38" s="775"/>
      <c r="AQ38" s="775"/>
      <c r="AR38" s="775"/>
      <c r="AS38" s="775"/>
      <c r="AT38" s="775"/>
      <c r="AU38" s="775"/>
      <c r="AV38" s="775"/>
      <c r="AW38" s="775"/>
      <c r="AX38" s="775"/>
    </row>
    <row r="39" spans="2:50" ht="21.6" customHeight="1">
      <c r="B39" s="932"/>
      <c r="C39" s="932"/>
      <c r="D39" s="932"/>
      <c r="E39" s="932"/>
      <c r="F39" s="932"/>
      <c r="G39" s="932"/>
      <c r="H39" s="932"/>
      <c r="I39" s="932"/>
      <c r="J39" s="932"/>
      <c r="K39" s="932"/>
      <c r="L39" s="932"/>
      <c r="M39" s="932"/>
      <c r="N39" s="932"/>
      <c r="O39" s="932"/>
      <c r="P39" s="932"/>
      <c r="Q39" s="932"/>
      <c r="R39" s="932"/>
      <c r="S39" s="932"/>
      <c r="T39" s="932"/>
      <c r="U39" s="932"/>
      <c r="V39" s="932"/>
      <c r="W39" s="932"/>
      <c r="X39" s="932"/>
      <c r="Y39" s="932"/>
      <c r="Z39" s="932"/>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5"/>
    </row>
    <row r="40" spans="2:50" ht="21.6" customHeight="1">
      <c r="B40" s="932"/>
      <c r="C40" s="932"/>
      <c r="D40" s="932"/>
      <c r="E40" s="932"/>
      <c r="F40" s="932"/>
      <c r="G40" s="932"/>
      <c r="H40" s="932"/>
      <c r="I40" s="932"/>
      <c r="J40" s="932"/>
      <c r="K40" s="932"/>
      <c r="L40" s="932"/>
      <c r="M40" s="932"/>
      <c r="N40" s="932"/>
      <c r="O40" s="932"/>
      <c r="P40" s="932"/>
      <c r="Q40" s="932"/>
      <c r="R40" s="932"/>
      <c r="S40" s="932"/>
      <c r="T40" s="932"/>
      <c r="U40" s="932"/>
      <c r="V40" s="932"/>
      <c r="W40" s="932"/>
      <c r="X40" s="932"/>
      <c r="Y40" s="932"/>
      <c r="Z40" s="932"/>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5"/>
    </row>
    <row r="41" spans="2:50" ht="21.6" customHeight="1">
      <c r="B41" s="932"/>
      <c r="C41" s="932"/>
      <c r="D41" s="932"/>
      <c r="E41" s="932"/>
      <c r="F41" s="932"/>
      <c r="G41" s="932"/>
      <c r="H41" s="932"/>
      <c r="I41" s="932"/>
      <c r="J41" s="932"/>
      <c r="K41" s="932"/>
      <c r="L41" s="932"/>
      <c r="M41" s="932"/>
      <c r="N41" s="932"/>
      <c r="O41" s="932"/>
      <c r="P41" s="932"/>
      <c r="Q41" s="932"/>
      <c r="R41" s="932"/>
      <c r="S41" s="932"/>
      <c r="T41" s="932"/>
      <c r="U41" s="932"/>
      <c r="V41" s="932"/>
      <c r="W41" s="932"/>
      <c r="X41" s="932"/>
      <c r="Y41" s="932"/>
      <c r="Z41" s="932"/>
      <c r="AA41" s="775"/>
      <c r="AB41" s="775"/>
      <c r="AC41" s="775"/>
      <c r="AD41" s="775"/>
      <c r="AE41" s="775"/>
      <c r="AF41" s="775"/>
      <c r="AG41" s="775"/>
      <c r="AH41" s="775"/>
      <c r="AI41" s="775"/>
      <c r="AJ41" s="775"/>
      <c r="AK41" s="775"/>
      <c r="AL41" s="775"/>
      <c r="AM41" s="775"/>
      <c r="AN41" s="775"/>
      <c r="AO41" s="775"/>
      <c r="AP41" s="775"/>
      <c r="AQ41" s="775"/>
      <c r="AR41" s="775"/>
      <c r="AS41" s="775"/>
      <c r="AT41" s="775"/>
      <c r="AU41" s="775"/>
      <c r="AV41" s="775"/>
      <c r="AW41" s="775"/>
      <c r="AX41" s="775"/>
    </row>
    <row r="42" spans="2:50" ht="21.6" customHeight="1">
      <c r="B42" s="932"/>
      <c r="C42" s="932"/>
      <c r="D42" s="932"/>
      <c r="E42" s="932"/>
      <c r="F42" s="932"/>
      <c r="G42" s="932"/>
      <c r="H42" s="932"/>
      <c r="I42" s="932"/>
      <c r="J42" s="932"/>
      <c r="K42" s="932"/>
      <c r="L42" s="932"/>
      <c r="M42" s="932"/>
      <c r="N42" s="932"/>
      <c r="O42" s="932"/>
      <c r="P42" s="932"/>
      <c r="Q42" s="932"/>
      <c r="R42" s="932"/>
      <c r="S42" s="932"/>
      <c r="T42" s="932"/>
      <c r="U42" s="932"/>
      <c r="V42" s="932"/>
      <c r="W42" s="932"/>
      <c r="X42" s="932"/>
      <c r="Y42" s="932"/>
      <c r="Z42" s="932"/>
      <c r="AA42" s="775"/>
      <c r="AB42" s="775"/>
      <c r="AC42" s="775"/>
      <c r="AD42" s="775"/>
      <c r="AE42" s="775"/>
      <c r="AF42" s="775"/>
      <c r="AG42" s="775"/>
      <c r="AH42" s="775"/>
      <c r="AI42" s="775"/>
      <c r="AJ42" s="775"/>
      <c r="AK42" s="775"/>
      <c r="AL42" s="775"/>
      <c r="AM42" s="775"/>
      <c r="AN42" s="775"/>
      <c r="AO42" s="775"/>
      <c r="AP42" s="775"/>
      <c r="AQ42" s="775"/>
      <c r="AR42" s="775"/>
      <c r="AS42" s="775"/>
      <c r="AT42" s="775"/>
      <c r="AU42" s="775"/>
      <c r="AV42" s="775"/>
      <c r="AW42" s="775"/>
      <c r="AX42" s="775"/>
    </row>
    <row r="43" spans="2:50" ht="21.6" customHeight="1">
      <c r="B43" s="932"/>
      <c r="C43" s="932"/>
      <c r="D43" s="932"/>
      <c r="E43" s="932"/>
      <c r="F43" s="932"/>
      <c r="G43" s="932"/>
      <c r="H43" s="932"/>
      <c r="I43" s="932"/>
      <c r="J43" s="932"/>
      <c r="K43" s="932"/>
      <c r="L43" s="932"/>
      <c r="M43" s="932"/>
      <c r="N43" s="932"/>
      <c r="O43" s="932"/>
      <c r="P43" s="932"/>
      <c r="Q43" s="932"/>
      <c r="R43" s="932"/>
      <c r="S43" s="932"/>
      <c r="T43" s="932"/>
      <c r="U43" s="932"/>
      <c r="V43" s="932"/>
      <c r="W43" s="932"/>
      <c r="X43" s="932"/>
      <c r="Y43" s="932"/>
      <c r="Z43" s="932"/>
      <c r="AA43" s="775"/>
      <c r="AB43" s="775"/>
      <c r="AC43" s="775"/>
      <c r="AD43" s="775"/>
      <c r="AE43" s="775"/>
      <c r="AF43" s="775"/>
      <c r="AG43" s="775"/>
      <c r="AH43" s="775"/>
      <c r="AI43" s="775"/>
      <c r="AJ43" s="775"/>
      <c r="AK43" s="775"/>
      <c r="AL43" s="775"/>
      <c r="AM43" s="775"/>
      <c r="AN43" s="775"/>
      <c r="AO43" s="775"/>
      <c r="AP43" s="775"/>
      <c r="AQ43" s="775"/>
      <c r="AR43" s="775"/>
      <c r="AS43" s="775"/>
      <c r="AT43" s="775"/>
      <c r="AU43" s="775"/>
      <c r="AV43" s="775"/>
      <c r="AW43" s="775"/>
      <c r="AX43" s="775"/>
    </row>
    <row r="44" spans="2:50" ht="21.6" customHeight="1">
      <c r="B44" s="932"/>
      <c r="C44" s="932"/>
      <c r="D44" s="932"/>
      <c r="E44" s="932"/>
      <c r="F44" s="932"/>
      <c r="G44" s="932"/>
      <c r="H44" s="932"/>
      <c r="I44" s="932"/>
      <c r="J44" s="932"/>
      <c r="K44" s="932"/>
      <c r="L44" s="932"/>
      <c r="M44" s="932"/>
      <c r="N44" s="932"/>
      <c r="O44" s="932"/>
      <c r="P44" s="932"/>
      <c r="Q44" s="932"/>
      <c r="R44" s="932"/>
      <c r="S44" s="932"/>
      <c r="T44" s="932"/>
      <c r="U44" s="932"/>
      <c r="V44" s="932"/>
      <c r="W44" s="932"/>
      <c r="X44" s="932"/>
      <c r="Y44" s="932"/>
      <c r="Z44" s="932"/>
      <c r="AA44" s="775"/>
      <c r="AB44" s="775"/>
      <c r="AC44" s="775"/>
      <c r="AD44" s="775"/>
      <c r="AE44" s="775"/>
      <c r="AF44" s="775"/>
      <c r="AG44" s="775"/>
      <c r="AH44" s="775"/>
      <c r="AI44" s="775"/>
      <c r="AJ44" s="775"/>
      <c r="AK44" s="775"/>
      <c r="AL44" s="775"/>
      <c r="AM44" s="775"/>
      <c r="AN44" s="775"/>
      <c r="AO44" s="775"/>
      <c r="AP44" s="775"/>
      <c r="AQ44" s="775"/>
      <c r="AR44" s="775"/>
      <c r="AS44" s="775"/>
      <c r="AT44" s="775"/>
      <c r="AU44" s="775"/>
      <c r="AV44" s="775"/>
      <c r="AW44" s="775"/>
      <c r="AX44" s="775"/>
    </row>
    <row r="45" spans="2:50" ht="21.6" customHeight="1">
      <c r="B45" s="932"/>
      <c r="C45" s="932"/>
      <c r="D45" s="932"/>
      <c r="E45" s="932"/>
      <c r="F45" s="932"/>
      <c r="G45" s="932"/>
      <c r="H45" s="932"/>
      <c r="I45" s="932"/>
      <c r="J45" s="932"/>
      <c r="K45" s="932"/>
      <c r="L45" s="932"/>
      <c r="M45" s="932"/>
      <c r="N45" s="932"/>
      <c r="O45" s="932"/>
      <c r="P45" s="932"/>
      <c r="Q45" s="932"/>
      <c r="R45" s="932"/>
      <c r="S45" s="932"/>
      <c r="T45" s="932"/>
      <c r="U45" s="932"/>
      <c r="V45" s="932"/>
      <c r="W45" s="932"/>
      <c r="X45" s="932"/>
      <c r="Y45" s="932"/>
      <c r="Z45" s="932"/>
      <c r="AA45" s="775"/>
      <c r="AB45" s="775"/>
      <c r="AC45" s="775"/>
      <c r="AD45" s="775"/>
      <c r="AE45" s="775"/>
      <c r="AF45" s="775"/>
      <c r="AG45" s="775"/>
      <c r="AH45" s="775"/>
      <c r="AI45" s="775"/>
      <c r="AJ45" s="775"/>
      <c r="AK45" s="775"/>
      <c r="AL45" s="775"/>
      <c r="AM45" s="775"/>
      <c r="AN45" s="775"/>
      <c r="AO45" s="775"/>
      <c r="AP45" s="775"/>
      <c r="AQ45" s="775"/>
      <c r="AR45" s="775"/>
      <c r="AS45" s="775"/>
      <c r="AT45" s="775"/>
      <c r="AU45" s="775"/>
      <c r="AV45" s="775"/>
      <c r="AW45" s="775"/>
      <c r="AX45" s="775"/>
    </row>
    <row r="46" spans="2:50" ht="21.6" customHeight="1">
      <c r="B46" s="932"/>
      <c r="C46" s="932"/>
      <c r="D46" s="932"/>
      <c r="E46" s="932"/>
      <c r="F46" s="932"/>
      <c r="G46" s="932"/>
      <c r="H46" s="932"/>
      <c r="I46" s="932"/>
      <c r="J46" s="932"/>
      <c r="K46" s="932"/>
      <c r="L46" s="932"/>
      <c r="M46" s="932"/>
      <c r="N46" s="932"/>
      <c r="O46" s="932"/>
      <c r="P46" s="932"/>
      <c r="Q46" s="932"/>
      <c r="R46" s="932"/>
      <c r="S46" s="932"/>
      <c r="T46" s="932"/>
      <c r="U46" s="932"/>
      <c r="V46" s="932"/>
      <c r="W46" s="932"/>
      <c r="X46" s="932"/>
      <c r="Y46" s="932"/>
      <c r="Z46" s="932"/>
      <c r="AA46" s="775"/>
      <c r="AB46" s="775"/>
      <c r="AC46" s="775"/>
      <c r="AD46" s="775"/>
      <c r="AE46" s="775"/>
      <c r="AF46" s="775"/>
      <c r="AG46" s="775"/>
      <c r="AH46" s="775"/>
      <c r="AI46" s="775"/>
      <c r="AJ46" s="775"/>
      <c r="AK46" s="775"/>
      <c r="AL46" s="775"/>
      <c r="AM46" s="775"/>
      <c r="AN46" s="775"/>
      <c r="AO46" s="775"/>
      <c r="AP46" s="775"/>
      <c r="AQ46" s="775"/>
      <c r="AR46" s="775"/>
      <c r="AS46" s="775"/>
      <c r="AT46" s="775"/>
      <c r="AU46" s="775"/>
      <c r="AV46" s="775"/>
      <c r="AW46" s="775"/>
      <c r="AX46" s="775"/>
    </row>
    <row r="47" spans="2:50" ht="21.6" customHeight="1">
      <c r="B47" s="932"/>
      <c r="C47" s="932"/>
      <c r="D47" s="932"/>
      <c r="E47" s="932"/>
      <c r="F47" s="932"/>
      <c r="G47" s="932"/>
      <c r="H47" s="932"/>
      <c r="I47" s="932"/>
      <c r="J47" s="932"/>
      <c r="K47" s="932"/>
      <c r="L47" s="932"/>
      <c r="M47" s="932"/>
      <c r="N47" s="932"/>
      <c r="O47" s="932"/>
      <c r="P47" s="932"/>
      <c r="Q47" s="932"/>
      <c r="R47" s="932"/>
      <c r="S47" s="932"/>
      <c r="T47" s="932"/>
      <c r="U47" s="932"/>
      <c r="V47" s="932"/>
      <c r="W47" s="932"/>
      <c r="X47" s="932"/>
      <c r="Y47" s="932"/>
      <c r="Z47" s="932"/>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5"/>
    </row>
    <row r="48" spans="2:50" ht="21.6" customHeight="1">
      <c r="B48" s="932"/>
      <c r="C48" s="932"/>
      <c r="D48" s="932"/>
      <c r="E48" s="932"/>
      <c r="F48" s="932"/>
      <c r="G48" s="932"/>
      <c r="H48" s="932"/>
      <c r="I48" s="932"/>
      <c r="J48" s="932"/>
      <c r="K48" s="932"/>
      <c r="L48" s="932"/>
      <c r="M48" s="932"/>
      <c r="N48" s="932"/>
      <c r="O48" s="932"/>
      <c r="P48" s="932"/>
      <c r="Q48" s="932"/>
      <c r="R48" s="932"/>
      <c r="S48" s="932"/>
      <c r="T48" s="932"/>
      <c r="U48" s="932"/>
      <c r="V48" s="932"/>
      <c r="W48" s="932"/>
      <c r="X48" s="932"/>
      <c r="Y48" s="932"/>
      <c r="Z48" s="932"/>
      <c r="AA48" s="775"/>
      <c r="AB48" s="775"/>
      <c r="AC48" s="775"/>
      <c r="AD48" s="775"/>
      <c r="AE48" s="775"/>
      <c r="AF48" s="775"/>
      <c r="AG48" s="775"/>
      <c r="AH48" s="775"/>
      <c r="AI48" s="775"/>
      <c r="AJ48" s="775"/>
      <c r="AK48" s="775"/>
      <c r="AL48" s="775"/>
      <c r="AM48" s="775"/>
      <c r="AN48" s="775"/>
      <c r="AO48" s="775"/>
      <c r="AP48" s="775"/>
      <c r="AQ48" s="775"/>
      <c r="AR48" s="775"/>
      <c r="AS48" s="775"/>
      <c r="AT48" s="775"/>
      <c r="AU48" s="775"/>
      <c r="AV48" s="775"/>
      <c r="AW48" s="775"/>
      <c r="AX48" s="775"/>
    </row>
    <row r="49" spans="2:50" ht="21.6" customHeight="1">
      <c r="B49" s="932"/>
      <c r="C49" s="932"/>
      <c r="D49" s="932"/>
      <c r="E49" s="932"/>
      <c r="F49" s="932"/>
      <c r="G49" s="932"/>
      <c r="H49" s="932"/>
      <c r="I49" s="932"/>
      <c r="J49" s="932"/>
      <c r="K49" s="932"/>
      <c r="L49" s="932"/>
      <c r="M49" s="932"/>
      <c r="N49" s="932"/>
      <c r="O49" s="932"/>
      <c r="P49" s="932"/>
      <c r="Q49" s="932"/>
      <c r="R49" s="932"/>
      <c r="S49" s="932"/>
      <c r="T49" s="932"/>
      <c r="U49" s="932"/>
      <c r="V49" s="932"/>
      <c r="W49" s="932"/>
      <c r="X49" s="932"/>
      <c r="Y49" s="932"/>
      <c r="Z49" s="932"/>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5"/>
    </row>
    <row r="50" spans="2:50" ht="21.6" customHeight="1">
      <c r="B50" s="932"/>
      <c r="C50" s="932"/>
      <c r="D50" s="932"/>
      <c r="E50" s="932"/>
      <c r="F50" s="932"/>
      <c r="G50" s="932"/>
      <c r="H50" s="932"/>
      <c r="I50" s="932"/>
      <c r="J50" s="932"/>
      <c r="K50" s="932"/>
      <c r="L50" s="932"/>
      <c r="M50" s="932"/>
      <c r="N50" s="932"/>
      <c r="O50" s="932"/>
      <c r="P50" s="932"/>
      <c r="Q50" s="932"/>
      <c r="R50" s="932"/>
      <c r="S50" s="932"/>
      <c r="T50" s="932"/>
      <c r="U50" s="932"/>
      <c r="V50" s="932"/>
      <c r="W50" s="932"/>
      <c r="X50" s="932"/>
      <c r="Y50" s="932"/>
      <c r="Z50" s="932"/>
      <c r="AA50" s="775"/>
      <c r="AB50" s="775"/>
      <c r="AC50" s="775"/>
      <c r="AD50" s="775"/>
      <c r="AE50" s="775"/>
      <c r="AF50" s="775"/>
      <c r="AG50" s="775"/>
      <c r="AH50" s="775"/>
      <c r="AI50" s="775"/>
      <c r="AJ50" s="775"/>
      <c r="AK50" s="775"/>
      <c r="AL50" s="775"/>
      <c r="AM50" s="775"/>
      <c r="AN50" s="775"/>
      <c r="AO50" s="775"/>
      <c r="AP50" s="775"/>
      <c r="AQ50" s="775"/>
      <c r="AR50" s="775"/>
      <c r="AS50" s="775"/>
      <c r="AT50" s="775"/>
      <c r="AU50" s="775"/>
      <c r="AV50" s="775"/>
      <c r="AW50" s="775"/>
      <c r="AX50" s="775"/>
    </row>
    <row r="51" spans="2:50" ht="21.6" customHeight="1">
      <c r="B51" s="932"/>
      <c r="C51" s="932"/>
      <c r="D51" s="932"/>
      <c r="E51" s="932"/>
      <c r="F51" s="932"/>
      <c r="G51" s="932"/>
      <c r="H51" s="932"/>
      <c r="I51" s="932"/>
      <c r="J51" s="932"/>
      <c r="K51" s="932"/>
      <c r="L51" s="932"/>
      <c r="M51" s="932"/>
      <c r="N51" s="932"/>
      <c r="O51" s="932"/>
      <c r="P51" s="932"/>
      <c r="Q51" s="932"/>
      <c r="R51" s="932"/>
      <c r="S51" s="932"/>
      <c r="T51" s="932"/>
      <c r="U51" s="932"/>
      <c r="V51" s="932"/>
      <c r="W51" s="932"/>
      <c r="X51" s="932"/>
      <c r="Y51" s="932"/>
      <c r="Z51" s="932"/>
      <c r="AA51" s="775"/>
      <c r="AB51" s="775"/>
      <c r="AC51" s="775"/>
      <c r="AD51" s="775"/>
      <c r="AE51" s="775"/>
      <c r="AF51" s="775"/>
      <c r="AG51" s="775"/>
      <c r="AH51" s="775"/>
      <c r="AI51" s="775"/>
      <c r="AJ51" s="775"/>
      <c r="AK51" s="775"/>
      <c r="AL51" s="775"/>
      <c r="AM51" s="775"/>
      <c r="AN51" s="775"/>
      <c r="AO51" s="775"/>
      <c r="AP51" s="775"/>
      <c r="AQ51" s="775"/>
      <c r="AR51" s="775"/>
      <c r="AS51" s="775"/>
      <c r="AT51" s="775"/>
      <c r="AU51" s="775"/>
      <c r="AV51" s="775"/>
      <c r="AW51" s="775"/>
      <c r="AX51" s="775"/>
    </row>
    <row r="52" spans="2:50" ht="21.6" customHeight="1">
      <c r="B52" s="932"/>
      <c r="C52" s="932"/>
      <c r="D52" s="932"/>
      <c r="E52" s="932"/>
      <c r="F52" s="932"/>
      <c r="G52" s="932"/>
      <c r="H52" s="932"/>
      <c r="I52" s="932"/>
      <c r="J52" s="932"/>
      <c r="K52" s="932"/>
      <c r="L52" s="932"/>
      <c r="M52" s="932"/>
      <c r="N52" s="932"/>
      <c r="O52" s="932"/>
      <c r="P52" s="932"/>
      <c r="Q52" s="932"/>
      <c r="R52" s="932"/>
      <c r="S52" s="932"/>
      <c r="T52" s="932"/>
      <c r="U52" s="932"/>
      <c r="V52" s="932"/>
      <c r="W52" s="932"/>
      <c r="X52" s="932"/>
      <c r="Y52" s="932"/>
      <c r="Z52" s="932"/>
      <c r="AA52" s="775"/>
      <c r="AB52" s="775"/>
      <c r="AC52" s="775"/>
      <c r="AD52" s="775"/>
      <c r="AE52" s="775"/>
      <c r="AF52" s="775"/>
      <c r="AG52" s="775"/>
      <c r="AH52" s="775"/>
      <c r="AI52" s="775"/>
      <c r="AJ52" s="775"/>
      <c r="AK52" s="775"/>
      <c r="AL52" s="775"/>
      <c r="AM52" s="775"/>
      <c r="AN52" s="775"/>
      <c r="AO52" s="775"/>
      <c r="AP52" s="775"/>
      <c r="AQ52" s="775"/>
      <c r="AR52" s="775"/>
      <c r="AS52" s="775"/>
      <c r="AT52" s="775"/>
      <c r="AU52" s="775"/>
      <c r="AV52" s="775"/>
      <c r="AW52" s="775"/>
      <c r="AX52" s="775"/>
    </row>
    <row r="53" spans="2:50" ht="21.6" customHeight="1">
      <c r="B53" s="932"/>
      <c r="C53" s="932"/>
      <c r="D53" s="932"/>
      <c r="E53" s="932"/>
      <c r="F53" s="932"/>
      <c r="G53" s="932"/>
      <c r="H53" s="932"/>
      <c r="I53" s="932"/>
      <c r="J53" s="932"/>
      <c r="K53" s="932"/>
      <c r="L53" s="932"/>
      <c r="M53" s="932"/>
      <c r="N53" s="932"/>
      <c r="O53" s="932"/>
      <c r="P53" s="932"/>
      <c r="Q53" s="932"/>
      <c r="R53" s="932"/>
      <c r="S53" s="932"/>
      <c r="T53" s="932"/>
      <c r="U53" s="932"/>
      <c r="V53" s="932"/>
      <c r="W53" s="932"/>
      <c r="X53" s="932"/>
      <c r="Y53" s="932"/>
      <c r="Z53" s="932"/>
      <c r="AA53" s="775"/>
      <c r="AB53" s="775"/>
      <c r="AC53" s="775"/>
      <c r="AD53" s="775"/>
      <c r="AE53" s="775"/>
      <c r="AF53" s="775"/>
      <c r="AG53" s="775"/>
      <c r="AH53" s="775"/>
      <c r="AI53" s="775"/>
      <c r="AJ53" s="775"/>
      <c r="AK53" s="775"/>
      <c r="AL53" s="775"/>
      <c r="AM53" s="775"/>
      <c r="AN53" s="775"/>
      <c r="AO53" s="775"/>
      <c r="AP53" s="775"/>
      <c r="AQ53" s="775"/>
      <c r="AR53" s="775"/>
      <c r="AS53" s="775"/>
      <c r="AT53" s="775"/>
      <c r="AU53" s="775"/>
      <c r="AV53" s="775"/>
      <c r="AW53" s="775"/>
      <c r="AX53" s="775"/>
    </row>
    <row r="54" spans="2:50" ht="21.6" customHeight="1">
      <c r="B54" s="932"/>
      <c r="C54" s="932"/>
      <c r="D54" s="932"/>
      <c r="E54" s="932"/>
      <c r="F54" s="932"/>
      <c r="G54" s="932"/>
      <c r="H54" s="932"/>
      <c r="I54" s="932"/>
      <c r="J54" s="932"/>
      <c r="K54" s="932"/>
      <c r="L54" s="932"/>
      <c r="M54" s="932"/>
      <c r="N54" s="932"/>
      <c r="O54" s="932"/>
      <c r="P54" s="932"/>
      <c r="Q54" s="932"/>
      <c r="R54" s="932"/>
      <c r="S54" s="932"/>
      <c r="T54" s="932"/>
      <c r="U54" s="932"/>
      <c r="V54" s="932"/>
      <c r="W54" s="932"/>
      <c r="X54" s="932"/>
      <c r="Y54" s="932"/>
      <c r="Z54" s="932"/>
      <c r="AA54" s="775"/>
      <c r="AB54" s="775"/>
      <c r="AC54" s="775"/>
      <c r="AD54" s="775"/>
      <c r="AE54" s="775"/>
      <c r="AF54" s="775"/>
      <c r="AG54" s="775"/>
      <c r="AH54" s="775"/>
      <c r="AI54" s="775"/>
      <c r="AJ54" s="775"/>
      <c r="AK54" s="775"/>
      <c r="AL54" s="775"/>
      <c r="AM54" s="775"/>
      <c r="AN54" s="775"/>
      <c r="AO54" s="775"/>
      <c r="AP54" s="775"/>
      <c r="AQ54" s="775"/>
      <c r="AR54" s="775"/>
      <c r="AS54" s="775"/>
      <c r="AT54" s="775"/>
      <c r="AU54" s="775"/>
      <c r="AV54" s="775"/>
      <c r="AW54" s="775"/>
      <c r="AX54" s="775"/>
    </row>
    <row r="55" spans="2:50" ht="21.6" customHeight="1">
      <c r="B55" s="932"/>
      <c r="C55" s="932"/>
      <c r="D55" s="932"/>
      <c r="E55" s="932"/>
      <c r="F55" s="932"/>
      <c r="G55" s="932"/>
      <c r="H55" s="932"/>
      <c r="I55" s="932"/>
      <c r="J55" s="932"/>
      <c r="K55" s="932"/>
      <c r="L55" s="932"/>
      <c r="M55" s="932"/>
      <c r="N55" s="932"/>
      <c r="O55" s="932"/>
      <c r="P55" s="932"/>
      <c r="Q55" s="932"/>
      <c r="R55" s="932"/>
      <c r="S55" s="932"/>
      <c r="T55" s="932"/>
      <c r="U55" s="932"/>
      <c r="V55" s="932"/>
      <c r="W55" s="932"/>
      <c r="X55" s="932"/>
      <c r="Y55" s="932"/>
      <c r="Z55" s="932"/>
      <c r="AA55" s="775"/>
      <c r="AB55" s="775"/>
      <c r="AC55" s="775"/>
      <c r="AD55" s="775"/>
      <c r="AE55" s="775"/>
      <c r="AF55" s="775"/>
      <c r="AG55" s="775"/>
      <c r="AH55" s="775"/>
      <c r="AI55" s="775"/>
      <c r="AJ55" s="775"/>
      <c r="AK55" s="775"/>
      <c r="AL55" s="775"/>
      <c r="AM55" s="775"/>
      <c r="AN55" s="775"/>
      <c r="AO55" s="775"/>
      <c r="AP55" s="775"/>
      <c r="AQ55" s="775"/>
      <c r="AR55" s="775"/>
      <c r="AS55" s="775"/>
      <c r="AT55" s="775"/>
      <c r="AU55" s="775"/>
      <c r="AV55" s="775"/>
      <c r="AW55" s="775"/>
      <c r="AX55" s="775"/>
    </row>
    <row r="56" spans="2:50" ht="21.6" customHeight="1">
      <c r="B56" s="932"/>
      <c r="C56" s="932"/>
      <c r="D56" s="932"/>
      <c r="E56" s="932"/>
      <c r="F56" s="932"/>
      <c r="G56" s="932"/>
      <c r="H56" s="932"/>
      <c r="I56" s="932"/>
      <c r="J56" s="932"/>
      <c r="K56" s="932"/>
      <c r="L56" s="932"/>
      <c r="M56" s="932"/>
      <c r="N56" s="932"/>
      <c r="O56" s="932"/>
      <c r="P56" s="932"/>
      <c r="Q56" s="932"/>
      <c r="R56" s="932"/>
      <c r="S56" s="932"/>
      <c r="T56" s="932"/>
      <c r="U56" s="932"/>
      <c r="V56" s="932"/>
      <c r="W56" s="932"/>
      <c r="X56" s="932"/>
      <c r="Y56" s="932"/>
      <c r="Z56" s="932"/>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5"/>
    </row>
    <row r="57" spans="2:50" ht="21.6" customHeight="1">
      <c r="B57" s="932"/>
      <c r="C57" s="932"/>
      <c r="D57" s="932"/>
      <c r="E57" s="932"/>
      <c r="F57" s="932"/>
      <c r="G57" s="932"/>
      <c r="H57" s="932"/>
      <c r="I57" s="932"/>
      <c r="J57" s="932"/>
      <c r="K57" s="932"/>
      <c r="L57" s="932"/>
      <c r="M57" s="932"/>
      <c r="N57" s="932"/>
      <c r="O57" s="932"/>
      <c r="P57" s="932"/>
      <c r="Q57" s="932"/>
      <c r="R57" s="932"/>
      <c r="S57" s="932"/>
      <c r="T57" s="932"/>
      <c r="U57" s="932"/>
      <c r="V57" s="932"/>
      <c r="W57" s="932"/>
      <c r="X57" s="932"/>
      <c r="Y57" s="932"/>
      <c r="Z57" s="932"/>
      <c r="AA57" s="775"/>
      <c r="AB57" s="775"/>
      <c r="AC57" s="775"/>
      <c r="AD57" s="775"/>
      <c r="AE57" s="775"/>
      <c r="AF57" s="775"/>
      <c r="AG57" s="775"/>
      <c r="AH57" s="775"/>
      <c r="AI57" s="775"/>
      <c r="AJ57" s="775"/>
      <c r="AK57" s="775"/>
      <c r="AL57" s="775"/>
      <c r="AM57" s="775"/>
      <c r="AN57" s="775"/>
      <c r="AO57" s="775"/>
      <c r="AP57" s="775"/>
      <c r="AQ57" s="775"/>
      <c r="AR57" s="775"/>
      <c r="AS57" s="775"/>
      <c r="AT57" s="775"/>
      <c r="AU57" s="775"/>
      <c r="AV57" s="775"/>
      <c r="AW57" s="775"/>
      <c r="AX57" s="775"/>
    </row>
    <row r="58" spans="2:50" ht="21.6" customHeight="1">
      <c r="B58" s="932"/>
      <c r="C58" s="932"/>
      <c r="D58" s="932"/>
      <c r="E58" s="932"/>
      <c r="F58" s="932"/>
      <c r="G58" s="932"/>
      <c r="H58" s="932"/>
      <c r="I58" s="932"/>
      <c r="J58" s="932"/>
      <c r="K58" s="932"/>
      <c r="L58" s="932"/>
      <c r="M58" s="932"/>
      <c r="N58" s="932"/>
      <c r="O58" s="932"/>
      <c r="P58" s="932"/>
      <c r="Q58" s="932"/>
      <c r="R58" s="932"/>
      <c r="S58" s="932"/>
      <c r="T58" s="932"/>
      <c r="U58" s="932"/>
      <c r="V58" s="932"/>
      <c r="W58" s="932"/>
      <c r="X58" s="932"/>
      <c r="Y58" s="932"/>
      <c r="Z58" s="932"/>
      <c r="AA58" s="775"/>
      <c r="AB58" s="775"/>
      <c r="AC58" s="775"/>
      <c r="AD58" s="775"/>
      <c r="AE58" s="775"/>
      <c r="AF58" s="775"/>
      <c r="AG58" s="775"/>
      <c r="AH58" s="775"/>
      <c r="AI58" s="775"/>
      <c r="AJ58" s="775"/>
      <c r="AK58" s="775"/>
      <c r="AL58" s="775"/>
      <c r="AM58" s="775"/>
      <c r="AN58" s="775"/>
      <c r="AO58" s="775"/>
      <c r="AP58" s="775"/>
      <c r="AQ58" s="775"/>
      <c r="AR58" s="775"/>
      <c r="AS58" s="775"/>
      <c r="AT58" s="775"/>
      <c r="AU58" s="775"/>
      <c r="AV58" s="775"/>
      <c r="AW58" s="775"/>
      <c r="AX58" s="775"/>
    </row>
    <row r="59" spans="2:50" ht="21.6" customHeight="1">
      <c r="B59" s="932"/>
      <c r="C59" s="932"/>
      <c r="D59" s="932"/>
      <c r="E59" s="932"/>
      <c r="F59" s="932"/>
      <c r="G59" s="932"/>
      <c r="H59" s="932"/>
      <c r="I59" s="932"/>
      <c r="J59" s="932"/>
      <c r="K59" s="932"/>
      <c r="L59" s="932"/>
      <c r="M59" s="932"/>
      <c r="N59" s="932"/>
      <c r="O59" s="932"/>
      <c r="P59" s="932"/>
      <c r="Q59" s="932"/>
      <c r="R59" s="932"/>
      <c r="S59" s="932"/>
      <c r="T59" s="932"/>
      <c r="U59" s="932"/>
      <c r="V59" s="932"/>
      <c r="W59" s="932"/>
      <c r="X59" s="932"/>
      <c r="Y59" s="932"/>
      <c r="Z59" s="932"/>
      <c r="AA59" s="775"/>
      <c r="AB59" s="775"/>
      <c r="AC59" s="775"/>
      <c r="AD59" s="775"/>
      <c r="AE59" s="775"/>
      <c r="AF59" s="775"/>
      <c r="AG59" s="775"/>
      <c r="AH59" s="775"/>
      <c r="AI59" s="775"/>
      <c r="AJ59" s="775"/>
      <c r="AK59" s="775"/>
      <c r="AL59" s="775"/>
      <c r="AM59" s="775"/>
      <c r="AN59" s="775"/>
      <c r="AO59" s="775"/>
      <c r="AP59" s="775"/>
      <c r="AQ59" s="775"/>
      <c r="AR59" s="775"/>
      <c r="AS59" s="775"/>
      <c r="AT59" s="775"/>
      <c r="AU59" s="775"/>
      <c r="AV59" s="775"/>
      <c r="AW59" s="775"/>
      <c r="AX59" s="775"/>
    </row>
    <row r="60" spans="2:50" ht="21.6" customHeight="1">
      <c r="B60" s="932"/>
      <c r="C60" s="932"/>
      <c r="D60" s="932"/>
      <c r="E60" s="932"/>
      <c r="F60" s="932"/>
      <c r="G60" s="932"/>
      <c r="H60" s="932"/>
      <c r="I60" s="932"/>
      <c r="J60" s="932"/>
      <c r="K60" s="932"/>
      <c r="L60" s="932"/>
      <c r="M60" s="932"/>
      <c r="N60" s="932"/>
      <c r="O60" s="932"/>
      <c r="P60" s="932"/>
      <c r="Q60" s="932"/>
      <c r="R60" s="932"/>
      <c r="S60" s="932"/>
      <c r="T60" s="932"/>
      <c r="U60" s="932"/>
      <c r="V60" s="932"/>
      <c r="W60" s="932"/>
      <c r="X60" s="932"/>
      <c r="Y60" s="932"/>
      <c r="Z60" s="932"/>
      <c r="AA60" s="775"/>
      <c r="AB60" s="775"/>
      <c r="AC60" s="775"/>
      <c r="AD60" s="775"/>
      <c r="AE60" s="775"/>
      <c r="AF60" s="775"/>
      <c r="AG60" s="775"/>
      <c r="AH60" s="775"/>
      <c r="AI60" s="775"/>
      <c r="AJ60" s="775"/>
      <c r="AK60" s="775"/>
      <c r="AL60" s="775"/>
      <c r="AM60" s="775"/>
      <c r="AN60" s="775"/>
      <c r="AO60" s="775"/>
      <c r="AP60" s="775"/>
      <c r="AQ60" s="775"/>
      <c r="AR60" s="775"/>
      <c r="AS60" s="775"/>
      <c r="AT60" s="775"/>
      <c r="AU60" s="775"/>
      <c r="AV60" s="775"/>
      <c r="AW60" s="775"/>
      <c r="AX60" s="775"/>
    </row>
    <row r="61" spans="2:50" ht="21.6" customHeight="1">
      <c r="B61" s="932"/>
      <c r="C61" s="932"/>
      <c r="D61" s="932"/>
      <c r="E61" s="932"/>
      <c r="F61" s="932"/>
      <c r="G61" s="932"/>
      <c r="H61" s="932"/>
      <c r="I61" s="932"/>
      <c r="J61" s="932"/>
      <c r="K61" s="932"/>
      <c r="L61" s="932"/>
      <c r="M61" s="932"/>
      <c r="N61" s="932"/>
      <c r="O61" s="932"/>
      <c r="P61" s="932"/>
      <c r="Q61" s="932"/>
      <c r="R61" s="932"/>
      <c r="S61" s="932"/>
      <c r="T61" s="932"/>
      <c r="U61" s="932"/>
      <c r="V61" s="932"/>
      <c r="W61" s="932"/>
      <c r="X61" s="932"/>
      <c r="Y61" s="932"/>
      <c r="Z61" s="932"/>
      <c r="AA61" s="775"/>
      <c r="AB61" s="775"/>
      <c r="AC61" s="775"/>
      <c r="AD61" s="775"/>
      <c r="AE61" s="775"/>
      <c r="AF61" s="775"/>
      <c r="AG61" s="775"/>
      <c r="AH61" s="775"/>
      <c r="AI61" s="775"/>
      <c r="AJ61" s="775"/>
      <c r="AK61" s="775"/>
      <c r="AL61" s="775"/>
      <c r="AM61" s="775"/>
      <c r="AN61" s="775"/>
      <c r="AO61" s="775"/>
      <c r="AP61" s="775"/>
      <c r="AQ61" s="775"/>
      <c r="AR61" s="775"/>
      <c r="AS61" s="775"/>
      <c r="AT61" s="775"/>
      <c r="AU61" s="775"/>
      <c r="AV61" s="775"/>
      <c r="AW61" s="775"/>
      <c r="AX61" s="775"/>
    </row>
    <row r="62" spans="2:50" ht="21.6" customHeight="1">
      <c r="B62" s="932"/>
      <c r="C62" s="932"/>
      <c r="D62" s="932"/>
      <c r="E62" s="932"/>
      <c r="F62" s="932"/>
      <c r="G62" s="932"/>
      <c r="H62" s="932"/>
      <c r="I62" s="932"/>
      <c r="J62" s="932"/>
      <c r="K62" s="932"/>
      <c r="L62" s="932"/>
      <c r="M62" s="932"/>
      <c r="N62" s="932"/>
      <c r="O62" s="932"/>
      <c r="P62" s="932"/>
      <c r="Q62" s="932"/>
      <c r="R62" s="932"/>
      <c r="S62" s="932"/>
      <c r="T62" s="932"/>
      <c r="U62" s="932"/>
      <c r="V62" s="932"/>
      <c r="W62" s="932"/>
      <c r="X62" s="932"/>
      <c r="Y62" s="932"/>
      <c r="Z62" s="932"/>
      <c r="AA62" s="775"/>
      <c r="AB62" s="775"/>
      <c r="AC62" s="775"/>
      <c r="AD62" s="775"/>
      <c r="AE62" s="775"/>
      <c r="AF62" s="775"/>
      <c r="AG62" s="775"/>
      <c r="AH62" s="775"/>
      <c r="AI62" s="775"/>
      <c r="AJ62" s="775"/>
      <c r="AK62" s="775"/>
      <c r="AL62" s="775"/>
      <c r="AM62" s="775"/>
      <c r="AN62" s="775"/>
      <c r="AO62" s="775"/>
      <c r="AP62" s="775"/>
      <c r="AQ62" s="775"/>
      <c r="AR62" s="775"/>
      <c r="AS62" s="775"/>
      <c r="AT62" s="775"/>
      <c r="AU62" s="775"/>
      <c r="AV62" s="775"/>
      <c r="AW62" s="775"/>
      <c r="AX62" s="775"/>
    </row>
    <row r="63" spans="2:50" ht="21.6" customHeight="1">
      <c r="B63" s="932"/>
      <c r="C63" s="932"/>
      <c r="D63" s="932"/>
      <c r="E63" s="932"/>
      <c r="F63" s="932"/>
      <c r="G63" s="932"/>
      <c r="H63" s="932"/>
      <c r="I63" s="932"/>
      <c r="J63" s="932"/>
      <c r="K63" s="932"/>
      <c r="L63" s="932"/>
      <c r="M63" s="932"/>
      <c r="N63" s="932"/>
      <c r="O63" s="932"/>
      <c r="P63" s="932"/>
      <c r="Q63" s="932"/>
      <c r="R63" s="932"/>
      <c r="S63" s="932"/>
      <c r="T63" s="932"/>
      <c r="U63" s="932"/>
      <c r="V63" s="932"/>
      <c r="W63" s="932"/>
      <c r="X63" s="932"/>
      <c r="Y63" s="932"/>
      <c r="Z63" s="932"/>
      <c r="AA63" s="775"/>
      <c r="AB63" s="775"/>
      <c r="AC63" s="775"/>
      <c r="AD63" s="775"/>
      <c r="AE63" s="775"/>
      <c r="AF63" s="775"/>
      <c r="AG63" s="775"/>
      <c r="AH63" s="775"/>
      <c r="AI63" s="775"/>
      <c r="AJ63" s="775"/>
      <c r="AK63" s="775"/>
      <c r="AL63" s="775"/>
      <c r="AM63" s="775"/>
      <c r="AN63" s="775"/>
      <c r="AO63" s="775"/>
      <c r="AP63" s="775"/>
      <c r="AQ63" s="775"/>
      <c r="AR63" s="775"/>
      <c r="AS63" s="775"/>
      <c r="AT63" s="775"/>
      <c r="AU63" s="775"/>
      <c r="AV63" s="775"/>
      <c r="AW63" s="775"/>
      <c r="AX63" s="775"/>
    </row>
    <row r="64" spans="2:50" ht="21.6" customHeight="1">
      <c r="B64" s="932"/>
      <c r="C64" s="932"/>
      <c r="D64" s="932"/>
      <c r="E64" s="932"/>
      <c r="F64" s="932"/>
      <c r="G64" s="932"/>
      <c r="H64" s="932"/>
      <c r="I64" s="932"/>
      <c r="J64" s="932"/>
      <c r="K64" s="932"/>
      <c r="L64" s="932"/>
      <c r="M64" s="932"/>
      <c r="N64" s="932"/>
      <c r="O64" s="932"/>
      <c r="P64" s="932"/>
      <c r="Q64" s="932"/>
      <c r="R64" s="932"/>
      <c r="S64" s="932"/>
      <c r="T64" s="932"/>
      <c r="U64" s="932"/>
      <c r="V64" s="932"/>
      <c r="W64" s="932"/>
      <c r="X64" s="932"/>
      <c r="Y64" s="932"/>
      <c r="Z64" s="932"/>
      <c r="AA64" s="775"/>
      <c r="AB64" s="775"/>
      <c r="AC64" s="775"/>
      <c r="AD64" s="775"/>
      <c r="AE64" s="775"/>
      <c r="AF64" s="775"/>
      <c r="AG64" s="775"/>
      <c r="AH64" s="775"/>
      <c r="AI64" s="775"/>
      <c r="AJ64" s="775"/>
      <c r="AK64" s="775"/>
      <c r="AL64" s="775"/>
      <c r="AM64" s="775"/>
      <c r="AN64" s="775"/>
      <c r="AO64" s="775"/>
      <c r="AP64" s="775"/>
      <c r="AQ64" s="775"/>
      <c r="AR64" s="775"/>
      <c r="AS64" s="775"/>
      <c r="AT64" s="775"/>
      <c r="AU64" s="775"/>
      <c r="AV64" s="775"/>
      <c r="AW64" s="775"/>
      <c r="AX64" s="775"/>
    </row>
    <row r="65" spans="2:50" ht="21.6" customHeight="1">
      <c r="B65" s="932"/>
      <c r="C65" s="932"/>
      <c r="D65" s="932"/>
      <c r="E65" s="932"/>
      <c r="F65" s="932"/>
      <c r="G65" s="932"/>
      <c r="H65" s="932"/>
      <c r="I65" s="932"/>
      <c r="J65" s="932"/>
      <c r="K65" s="932"/>
      <c r="L65" s="932"/>
      <c r="M65" s="932"/>
      <c r="N65" s="932"/>
      <c r="O65" s="932"/>
      <c r="P65" s="932"/>
      <c r="Q65" s="932"/>
      <c r="R65" s="932"/>
      <c r="S65" s="932"/>
      <c r="T65" s="932"/>
      <c r="U65" s="932"/>
      <c r="V65" s="932"/>
      <c r="W65" s="932"/>
      <c r="X65" s="932"/>
      <c r="Y65" s="932"/>
      <c r="Z65" s="932"/>
      <c r="AA65" s="775"/>
      <c r="AB65" s="775"/>
      <c r="AC65" s="775"/>
      <c r="AD65" s="775"/>
      <c r="AE65" s="775"/>
      <c r="AF65" s="775"/>
      <c r="AG65" s="775"/>
      <c r="AH65" s="775"/>
      <c r="AI65" s="775"/>
      <c r="AJ65" s="775"/>
      <c r="AK65" s="775"/>
      <c r="AL65" s="775"/>
      <c r="AM65" s="775"/>
      <c r="AN65" s="775"/>
      <c r="AO65" s="775"/>
      <c r="AP65" s="775"/>
      <c r="AQ65" s="775"/>
      <c r="AR65" s="775"/>
      <c r="AS65" s="775"/>
      <c r="AT65" s="775"/>
      <c r="AU65" s="775"/>
      <c r="AV65" s="775"/>
      <c r="AW65" s="775"/>
      <c r="AX65" s="775"/>
    </row>
    <row r="66" spans="2:50" ht="21.6" customHeight="1">
      <c r="B66" s="932"/>
      <c r="C66" s="932"/>
      <c r="D66" s="932"/>
      <c r="E66" s="932"/>
      <c r="F66" s="932"/>
      <c r="G66" s="932"/>
      <c r="H66" s="932"/>
      <c r="I66" s="932"/>
      <c r="J66" s="932"/>
      <c r="K66" s="932"/>
      <c r="L66" s="932"/>
      <c r="M66" s="932"/>
      <c r="N66" s="932"/>
      <c r="O66" s="932"/>
      <c r="P66" s="932"/>
      <c r="Q66" s="932"/>
      <c r="R66" s="932"/>
      <c r="S66" s="932"/>
      <c r="T66" s="932"/>
      <c r="U66" s="932"/>
      <c r="V66" s="932"/>
      <c r="W66" s="932"/>
      <c r="X66" s="932"/>
      <c r="Y66" s="932"/>
      <c r="Z66" s="932"/>
      <c r="AA66" s="775"/>
      <c r="AB66" s="775"/>
      <c r="AC66" s="775"/>
      <c r="AD66" s="775"/>
      <c r="AE66" s="775"/>
      <c r="AF66" s="775"/>
      <c r="AG66" s="775"/>
      <c r="AH66" s="775"/>
      <c r="AI66" s="775"/>
      <c r="AJ66" s="775"/>
      <c r="AK66" s="775"/>
      <c r="AL66" s="775"/>
      <c r="AM66" s="775"/>
      <c r="AN66" s="775"/>
      <c r="AO66" s="775"/>
      <c r="AP66" s="775"/>
      <c r="AQ66" s="775"/>
      <c r="AR66" s="775"/>
      <c r="AS66" s="775"/>
      <c r="AT66" s="775"/>
      <c r="AU66" s="775"/>
      <c r="AV66" s="775"/>
      <c r="AW66" s="775"/>
      <c r="AX66" s="775"/>
    </row>
    <row r="67" spans="2:50" ht="21.6" customHeight="1">
      <c r="B67" s="932"/>
      <c r="C67" s="932"/>
      <c r="D67" s="932"/>
      <c r="E67" s="932"/>
      <c r="F67" s="932"/>
      <c r="G67" s="932"/>
      <c r="H67" s="932"/>
      <c r="I67" s="932"/>
      <c r="J67" s="932"/>
      <c r="K67" s="932"/>
      <c r="L67" s="932"/>
      <c r="M67" s="932"/>
      <c r="N67" s="932"/>
      <c r="O67" s="932"/>
      <c r="P67" s="932"/>
      <c r="Q67" s="932"/>
      <c r="R67" s="932"/>
      <c r="S67" s="932"/>
      <c r="T67" s="932"/>
      <c r="U67" s="932"/>
      <c r="V67" s="932"/>
      <c r="W67" s="932"/>
      <c r="X67" s="932"/>
      <c r="Y67" s="932"/>
      <c r="Z67" s="932"/>
      <c r="AA67" s="775"/>
      <c r="AB67" s="775"/>
      <c r="AC67" s="775"/>
      <c r="AD67" s="775"/>
      <c r="AE67" s="775"/>
      <c r="AF67" s="775"/>
      <c r="AG67" s="775"/>
      <c r="AH67" s="775"/>
      <c r="AI67" s="775"/>
      <c r="AJ67" s="775"/>
      <c r="AK67" s="775"/>
      <c r="AL67" s="775"/>
      <c r="AM67" s="775"/>
      <c r="AN67" s="775"/>
      <c r="AO67" s="775"/>
      <c r="AP67" s="775"/>
      <c r="AQ67" s="775"/>
      <c r="AR67" s="775"/>
      <c r="AS67" s="775"/>
      <c r="AT67" s="775"/>
      <c r="AU67" s="775"/>
      <c r="AV67" s="775"/>
      <c r="AW67" s="775"/>
      <c r="AX67" s="775"/>
    </row>
    <row r="68" spans="2:50" ht="21.6" customHeight="1">
      <c r="B68" s="932"/>
      <c r="C68" s="932"/>
      <c r="D68" s="932"/>
      <c r="E68" s="932"/>
      <c r="F68" s="932"/>
      <c r="G68" s="932"/>
      <c r="H68" s="932"/>
      <c r="I68" s="932"/>
      <c r="J68" s="932"/>
      <c r="K68" s="932"/>
      <c r="L68" s="932"/>
      <c r="M68" s="932"/>
      <c r="N68" s="932"/>
      <c r="O68" s="932"/>
      <c r="P68" s="932"/>
      <c r="Q68" s="932"/>
      <c r="R68" s="932"/>
      <c r="S68" s="932"/>
      <c r="T68" s="932"/>
      <c r="U68" s="932"/>
      <c r="V68" s="932"/>
      <c r="W68" s="932"/>
      <c r="X68" s="932"/>
      <c r="Y68" s="932"/>
      <c r="Z68" s="932"/>
      <c r="AA68" s="775"/>
      <c r="AB68" s="775"/>
      <c r="AC68" s="775"/>
      <c r="AD68" s="775"/>
      <c r="AE68" s="775"/>
      <c r="AF68" s="775"/>
      <c r="AG68" s="775"/>
      <c r="AH68" s="775"/>
      <c r="AI68" s="775"/>
      <c r="AJ68" s="775"/>
      <c r="AK68" s="775"/>
      <c r="AL68" s="775"/>
      <c r="AM68" s="775"/>
      <c r="AN68" s="775"/>
      <c r="AO68" s="775"/>
      <c r="AP68" s="775"/>
      <c r="AQ68" s="775"/>
      <c r="AR68" s="775"/>
      <c r="AS68" s="775"/>
      <c r="AT68" s="775"/>
      <c r="AU68" s="775"/>
      <c r="AV68" s="775"/>
      <c r="AW68" s="775"/>
      <c r="AX68" s="775"/>
    </row>
    <row r="69" spans="2:50" ht="21.6" customHeight="1">
      <c r="B69" s="932"/>
      <c r="C69" s="932"/>
      <c r="D69" s="932"/>
      <c r="E69" s="932"/>
      <c r="F69" s="932"/>
      <c r="G69" s="932"/>
      <c r="H69" s="932"/>
      <c r="I69" s="932"/>
      <c r="J69" s="932"/>
      <c r="K69" s="932"/>
      <c r="L69" s="932"/>
      <c r="M69" s="932"/>
      <c r="N69" s="932"/>
      <c r="O69" s="932"/>
      <c r="P69" s="932"/>
      <c r="Q69" s="932"/>
      <c r="R69" s="932"/>
      <c r="S69" s="932"/>
      <c r="T69" s="932"/>
      <c r="U69" s="932"/>
      <c r="V69" s="932"/>
      <c r="W69" s="932"/>
      <c r="X69" s="932"/>
      <c r="Y69" s="932"/>
      <c r="Z69" s="932"/>
      <c r="AA69" s="775"/>
      <c r="AB69" s="775"/>
      <c r="AC69" s="775"/>
      <c r="AD69" s="775"/>
      <c r="AE69" s="775"/>
      <c r="AF69" s="775"/>
      <c r="AG69" s="775"/>
      <c r="AH69" s="775"/>
      <c r="AI69" s="775"/>
      <c r="AJ69" s="775"/>
      <c r="AK69" s="775"/>
      <c r="AL69" s="775"/>
      <c r="AM69" s="775"/>
      <c r="AN69" s="775"/>
      <c r="AO69" s="775"/>
      <c r="AP69" s="775"/>
      <c r="AQ69" s="775"/>
      <c r="AR69" s="775"/>
      <c r="AS69" s="775"/>
      <c r="AT69" s="775"/>
      <c r="AU69" s="775"/>
      <c r="AV69" s="775"/>
      <c r="AW69" s="775"/>
      <c r="AX69" s="775"/>
    </row>
    <row r="70" spans="2:50" ht="21.6" customHeight="1">
      <c r="B70" s="932"/>
      <c r="C70" s="932"/>
      <c r="D70" s="932"/>
      <c r="E70" s="932"/>
      <c r="F70" s="932"/>
      <c r="G70" s="932"/>
      <c r="H70" s="932"/>
      <c r="I70" s="932"/>
      <c r="J70" s="932"/>
      <c r="K70" s="932"/>
      <c r="L70" s="932"/>
      <c r="M70" s="932"/>
      <c r="N70" s="932"/>
      <c r="O70" s="932"/>
      <c r="P70" s="932"/>
      <c r="Q70" s="932"/>
      <c r="R70" s="932"/>
      <c r="S70" s="932"/>
      <c r="T70" s="932"/>
      <c r="U70" s="932"/>
      <c r="V70" s="932"/>
      <c r="W70" s="932"/>
      <c r="X70" s="932"/>
      <c r="Y70" s="932"/>
      <c r="Z70" s="932"/>
      <c r="AA70" s="775"/>
      <c r="AB70" s="775"/>
      <c r="AC70" s="775"/>
      <c r="AD70" s="775"/>
      <c r="AE70" s="775"/>
      <c r="AF70" s="775"/>
      <c r="AG70" s="775"/>
      <c r="AH70" s="775"/>
      <c r="AI70" s="775"/>
      <c r="AJ70" s="775"/>
      <c r="AK70" s="775"/>
      <c r="AL70" s="775"/>
      <c r="AM70" s="775"/>
      <c r="AN70" s="775"/>
      <c r="AO70" s="775"/>
      <c r="AP70" s="775"/>
      <c r="AQ70" s="775"/>
      <c r="AR70" s="775"/>
      <c r="AS70" s="775"/>
      <c r="AT70" s="775"/>
      <c r="AU70" s="775"/>
      <c r="AV70" s="775"/>
      <c r="AW70" s="775"/>
      <c r="AX70" s="775"/>
    </row>
    <row r="71" spans="2:50" ht="21.6" customHeight="1">
      <c r="B71" s="932"/>
      <c r="C71" s="932"/>
      <c r="D71" s="932"/>
      <c r="E71" s="932"/>
      <c r="F71" s="932"/>
      <c r="G71" s="932"/>
      <c r="H71" s="932"/>
      <c r="I71" s="932"/>
      <c r="J71" s="932"/>
      <c r="K71" s="932"/>
      <c r="L71" s="932"/>
      <c r="M71" s="932"/>
      <c r="N71" s="932"/>
      <c r="O71" s="932"/>
      <c r="P71" s="932"/>
      <c r="Q71" s="932"/>
      <c r="R71" s="932"/>
      <c r="S71" s="932"/>
      <c r="T71" s="932"/>
      <c r="U71" s="932"/>
      <c r="V71" s="932"/>
      <c r="W71" s="932"/>
      <c r="X71" s="932"/>
      <c r="Y71" s="932"/>
      <c r="Z71" s="932"/>
      <c r="AA71" s="775"/>
      <c r="AB71" s="775"/>
      <c r="AC71" s="775"/>
      <c r="AD71" s="775"/>
      <c r="AE71" s="775"/>
      <c r="AF71" s="775"/>
      <c r="AG71" s="775"/>
      <c r="AH71" s="775"/>
      <c r="AI71" s="775"/>
      <c r="AJ71" s="775"/>
      <c r="AK71" s="775"/>
      <c r="AL71" s="775"/>
      <c r="AM71" s="775"/>
      <c r="AN71" s="775"/>
      <c r="AO71" s="775"/>
      <c r="AP71" s="775"/>
      <c r="AQ71" s="775"/>
      <c r="AR71" s="775"/>
      <c r="AS71" s="775"/>
      <c r="AT71" s="775"/>
      <c r="AU71" s="775"/>
      <c r="AV71" s="775"/>
      <c r="AW71" s="775"/>
      <c r="AX71" s="775"/>
    </row>
    <row r="72" spans="2:50" ht="21.6" customHeight="1">
      <c r="B72" s="932"/>
      <c r="C72" s="932"/>
      <c r="D72" s="932"/>
      <c r="E72" s="932"/>
      <c r="F72" s="932"/>
      <c r="G72" s="932"/>
      <c r="H72" s="932"/>
      <c r="I72" s="932"/>
      <c r="J72" s="932"/>
      <c r="K72" s="932"/>
      <c r="L72" s="932"/>
      <c r="M72" s="932"/>
      <c r="N72" s="932"/>
      <c r="O72" s="932"/>
      <c r="P72" s="932"/>
      <c r="Q72" s="932"/>
      <c r="R72" s="932"/>
      <c r="S72" s="932"/>
      <c r="T72" s="932"/>
      <c r="U72" s="932"/>
      <c r="V72" s="932"/>
      <c r="W72" s="932"/>
      <c r="X72" s="932"/>
      <c r="Y72" s="932"/>
      <c r="Z72" s="932"/>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5"/>
    </row>
    <row r="73" spans="2:50" ht="21.6" customHeight="1">
      <c r="B73" s="932"/>
      <c r="C73" s="932"/>
      <c r="D73" s="932"/>
      <c r="E73" s="932"/>
      <c r="F73" s="932"/>
      <c r="G73" s="932"/>
      <c r="H73" s="932"/>
      <c r="I73" s="932"/>
      <c r="J73" s="932"/>
      <c r="K73" s="932"/>
      <c r="L73" s="932"/>
      <c r="M73" s="932"/>
      <c r="N73" s="932"/>
      <c r="O73" s="932"/>
      <c r="P73" s="932"/>
      <c r="Q73" s="932"/>
      <c r="R73" s="932"/>
      <c r="S73" s="932"/>
      <c r="T73" s="932"/>
      <c r="U73" s="932"/>
      <c r="V73" s="932"/>
      <c r="W73" s="932"/>
      <c r="X73" s="932"/>
      <c r="Y73" s="932"/>
      <c r="Z73" s="932"/>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5"/>
    </row>
    <row r="74" spans="2:50" ht="21.6" customHeight="1">
      <c r="B74" s="932"/>
      <c r="C74" s="932"/>
      <c r="D74" s="932"/>
      <c r="E74" s="932"/>
      <c r="F74" s="932"/>
      <c r="G74" s="932"/>
      <c r="H74" s="932"/>
      <c r="I74" s="932"/>
      <c r="J74" s="932"/>
      <c r="K74" s="932"/>
      <c r="L74" s="932"/>
      <c r="M74" s="932"/>
      <c r="N74" s="932"/>
      <c r="O74" s="932"/>
      <c r="P74" s="932"/>
      <c r="Q74" s="932"/>
      <c r="R74" s="932"/>
      <c r="S74" s="932"/>
      <c r="T74" s="932"/>
      <c r="U74" s="932"/>
      <c r="V74" s="932"/>
      <c r="W74" s="932"/>
      <c r="X74" s="932"/>
      <c r="Y74" s="932"/>
      <c r="Z74" s="932"/>
      <c r="AA74" s="775"/>
      <c r="AB74" s="775"/>
      <c r="AC74" s="775"/>
      <c r="AD74" s="775"/>
      <c r="AE74" s="775"/>
      <c r="AF74" s="775"/>
      <c r="AG74" s="775"/>
      <c r="AH74" s="775"/>
      <c r="AI74" s="775"/>
      <c r="AJ74" s="775"/>
      <c r="AK74" s="775"/>
      <c r="AL74" s="775"/>
      <c r="AM74" s="775"/>
      <c r="AN74" s="775"/>
      <c r="AO74" s="775"/>
      <c r="AP74" s="775"/>
      <c r="AQ74" s="775"/>
      <c r="AR74" s="775"/>
      <c r="AS74" s="775"/>
      <c r="AT74" s="775"/>
      <c r="AU74" s="775"/>
      <c r="AV74" s="775"/>
      <c r="AW74" s="775"/>
      <c r="AX74" s="775"/>
    </row>
    <row r="75" spans="2:50" ht="21.6" customHeight="1">
      <c r="B75" s="932"/>
      <c r="C75" s="932"/>
      <c r="D75" s="932"/>
      <c r="E75" s="932"/>
      <c r="F75" s="932"/>
      <c r="G75" s="932"/>
      <c r="H75" s="932"/>
      <c r="I75" s="932"/>
      <c r="J75" s="932"/>
      <c r="K75" s="932"/>
      <c r="L75" s="932"/>
      <c r="M75" s="932"/>
      <c r="N75" s="932"/>
      <c r="O75" s="932"/>
      <c r="P75" s="932"/>
      <c r="Q75" s="932"/>
      <c r="R75" s="932"/>
      <c r="S75" s="932"/>
      <c r="T75" s="932"/>
      <c r="U75" s="932"/>
      <c r="V75" s="932"/>
      <c r="W75" s="932"/>
      <c r="X75" s="932"/>
      <c r="Y75" s="932"/>
      <c r="Z75" s="932"/>
      <c r="AA75" s="775"/>
      <c r="AB75" s="775"/>
      <c r="AC75" s="775"/>
      <c r="AD75" s="775"/>
      <c r="AE75" s="775"/>
      <c r="AF75" s="775"/>
      <c r="AG75" s="775"/>
      <c r="AH75" s="775"/>
      <c r="AI75" s="775"/>
      <c r="AJ75" s="775"/>
      <c r="AK75" s="775"/>
      <c r="AL75" s="775"/>
      <c r="AM75" s="775"/>
      <c r="AN75" s="775"/>
      <c r="AO75" s="775"/>
      <c r="AP75" s="775"/>
      <c r="AQ75" s="775"/>
      <c r="AR75" s="775"/>
      <c r="AS75" s="775"/>
      <c r="AT75" s="775"/>
      <c r="AU75" s="775"/>
      <c r="AV75" s="775"/>
      <c r="AW75" s="775"/>
      <c r="AX75" s="775"/>
    </row>
    <row r="76" spans="2:50" ht="21.6" customHeight="1">
      <c r="B76" s="932"/>
      <c r="C76" s="932"/>
      <c r="D76" s="932"/>
      <c r="E76" s="932"/>
      <c r="F76" s="932"/>
      <c r="G76" s="932"/>
      <c r="H76" s="932"/>
      <c r="I76" s="932"/>
      <c r="J76" s="932"/>
      <c r="K76" s="932"/>
      <c r="L76" s="932"/>
      <c r="M76" s="932"/>
      <c r="N76" s="932"/>
      <c r="O76" s="932"/>
      <c r="P76" s="932"/>
      <c r="Q76" s="932"/>
      <c r="R76" s="932"/>
      <c r="S76" s="932"/>
      <c r="T76" s="932"/>
      <c r="U76" s="932"/>
      <c r="V76" s="932"/>
      <c r="W76" s="932"/>
      <c r="X76" s="932"/>
      <c r="Y76" s="932"/>
      <c r="Z76" s="932"/>
      <c r="AA76" s="775"/>
      <c r="AB76" s="775"/>
      <c r="AC76" s="775"/>
      <c r="AD76" s="775"/>
      <c r="AE76" s="775"/>
      <c r="AF76" s="775"/>
      <c r="AG76" s="775"/>
      <c r="AH76" s="775"/>
      <c r="AI76" s="775"/>
      <c r="AJ76" s="775"/>
      <c r="AK76" s="775"/>
      <c r="AL76" s="775"/>
      <c r="AM76" s="775"/>
      <c r="AN76" s="775"/>
      <c r="AO76" s="775"/>
      <c r="AP76" s="775"/>
      <c r="AQ76" s="775"/>
      <c r="AR76" s="775"/>
      <c r="AS76" s="775"/>
      <c r="AT76" s="775"/>
      <c r="AU76" s="775"/>
      <c r="AV76" s="775"/>
      <c r="AW76" s="775"/>
      <c r="AX76" s="775"/>
    </row>
    <row r="77" spans="2:50" ht="21.6" customHeight="1">
      <c r="B77" s="932"/>
      <c r="C77" s="932"/>
      <c r="D77" s="932"/>
      <c r="E77" s="932"/>
      <c r="F77" s="932"/>
      <c r="G77" s="932"/>
      <c r="H77" s="932"/>
      <c r="I77" s="932"/>
      <c r="J77" s="932"/>
      <c r="K77" s="932"/>
      <c r="L77" s="932"/>
      <c r="M77" s="932"/>
      <c r="N77" s="932"/>
      <c r="O77" s="932"/>
      <c r="P77" s="932"/>
      <c r="Q77" s="932"/>
      <c r="R77" s="932"/>
      <c r="S77" s="932"/>
      <c r="T77" s="932"/>
      <c r="U77" s="932"/>
      <c r="V77" s="932"/>
      <c r="W77" s="932"/>
      <c r="X77" s="932"/>
      <c r="Y77" s="932"/>
      <c r="Z77" s="932"/>
      <c r="AA77" s="775"/>
      <c r="AB77" s="775"/>
      <c r="AC77" s="775"/>
      <c r="AD77" s="775"/>
      <c r="AE77" s="775"/>
      <c r="AF77" s="775"/>
      <c r="AG77" s="775"/>
      <c r="AH77" s="775"/>
      <c r="AI77" s="775"/>
      <c r="AJ77" s="775"/>
      <c r="AK77" s="775"/>
      <c r="AL77" s="775"/>
      <c r="AM77" s="775"/>
      <c r="AN77" s="775"/>
      <c r="AO77" s="775"/>
      <c r="AP77" s="775"/>
      <c r="AQ77" s="775"/>
      <c r="AR77" s="775"/>
      <c r="AS77" s="775"/>
      <c r="AT77" s="775"/>
      <c r="AU77" s="775"/>
      <c r="AV77" s="775"/>
      <c r="AW77" s="775"/>
      <c r="AX77" s="775"/>
    </row>
    <row r="78" spans="2:50" ht="21.6" customHeight="1">
      <c r="B78" s="932"/>
      <c r="C78" s="932"/>
      <c r="D78" s="932"/>
      <c r="E78" s="932"/>
      <c r="F78" s="932"/>
      <c r="G78" s="932"/>
      <c r="H78" s="932"/>
      <c r="I78" s="932"/>
      <c r="J78" s="932"/>
      <c r="K78" s="932"/>
      <c r="L78" s="932"/>
      <c r="M78" s="932"/>
      <c r="N78" s="932"/>
      <c r="O78" s="932"/>
      <c r="P78" s="932"/>
      <c r="Q78" s="932"/>
      <c r="R78" s="932"/>
      <c r="S78" s="932"/>
      <c r="T78" s="932"/>
      <c r="U78" s="932"/>
      <c r="V78" s="932"/>
      <c r="W78" s="932"/>
      <c r="X78" s="932"/>
      <c r="Y78" s="932"/>
      <c r="Z78" s="932"/>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5"/>
    </row>
    <row r="79" spans="2:50" ht="21.6" customHeight="1">
      <c r="B79" s="932"/>
      <c r="C79" s="932"/>
      <c r="D79" s="932"/>
      <c r="E79" s="932"/>
      <c r="F79" s="932"/>
      <c r="G79" s="932"/>
      <c r="H79" s="932"/>
      <c r="I79" s="932"/>
      <c r="J79" s="932"/>
      <c r="K79" s="932"/>
      <c r="L79" s="932"/>
      <c r="M79" s="932"/>
      <c r="N79" s="932"/>
      <c r="O79" s="932"/>
      <c r="P79" s="932"/>
      <c r="Q79" s="932"/>
      <c r="R79" s="932"/>
      <c r="S79" s="932"/>
      <c r="T79" s="932"/>
      <c r="U79" s="932"/>
      <c r="V79" s="932"/>
      <c r="W79" s="932"/>
      <c r="X79" s="932"/>
      <c r="Y79" s="932"/>
      <c r="Z79" s="932"/>
      <c r="AA79" s="775"/>
      <c r="AB79" s="775"/>
      <c r="AC79" s="775"/>
      <c r="AD79" s="775"/>
      <c r="AE79" s="775"/>
      <c r="AF79" s="775"/>
      <c r="AG79" s="775"/>
      <c r="AH79" s="775"/>
      <c r="AI79" s="775"/>
      <c r="AJ79" s="775"/>
      <c r="AK79" s="775"/>
      <c r="AL79" s="775"/>
      <c r="AM79" s="775"/>
      <c r="AN79" s="775"/>
      <c r="AO79" s="775"/>
      <c r="AP79" s="775"/>
      <c r="AQ79" s="775"/>
      <c r="AR79" s="775"/>
      <c r="AS79" s="775"/>
      <c r="AT79" s="775"/>
      <c r="AU79" s="775"/>
      <c r="AV79" s="775"/>
      <c r="AW79" s="775"/>
      <c r="AX79" s="775"/>
    </row>
    <row r="80" spans="2:50" ht="21.6" customHeight="1">
      <c r="B80" s="932"/>
      <c r="C80" s="932"/>
      <c r="D80" s="932"/>
      <c r="E80" s="932"/>
      <c r="F80" s="932"/>
      <c r="G80" s="932"/>
      <c r="H80" s="932"/>
      <c r="I80" s="932"/>
      <c r="J80" s="932"/>
      <c r="K80" s="932"/>
      <c r="L80" s="932"/>
      <c r="M80" s="932"/>
      <c r="N80" s="932"/>
      <c r="O80" s="932"/>
      <c r="P80" s="932"/>
      <c r="Q80" s="932"/>
      <c r="R80" s="932"/>
      <c r="S80" s="932"/>
      <c r="T80" s="932"/>
      <c r="U80" s="932"/>
      <c r="V80" s="932"/>
      <c r="W80" s="932"/>
      <c r="X80" s="932"/>
      <c r="Y80" s="932"/>
      <c r="Z80" s="932"/>
      <c r="AA80" s="775"/>
      <c r="AB80" s="775"/>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775"/>
    </row>
    <row r="81" spans="2:50" ht="21.6" customHeight="1">
      <c r="B81" s="932"/>
      <c r="C81" s="932"/>
      <c r="D81" s="932"/>
      <c r="E81" s="932"/>
      <c r="F81" s="932"/>
      <c r="G81" s="932"/>
      <c r="H81" s="932"/>
      <c r="I81" s="932"/>
      <c r="J81" s="932"/>
      <c r="K81" s="932"/>
      <c r="L81" s="932"/>
      <c r="M81" s="932"/>
      <c r="N81" s="932"/>
      <c r="O81" s="932"/>
      <c r="P81" s="932"/>
      <c r="Q81" s="932"/>
      <c r="R81" s="932"/>
      <c r="S81" s="932"/>
      <c r="T81" s="932"/>
      <c r="U81" s="932"/>
      <c r="V81" s="932"/>
      <c r="W81" s="932"/>
      <c r="X81" s="932"/>
      <c r="Y81" s="932"/>
      <c r="Z81" s="932"/>
      <c r="AA81" s="775"/>
      <c r="AB81" s="775"/>
      <c r="AC81" s="775"/>
      <c r="AD81" s="775"/>
      <c r="AE81" s="775"/>
      <c r="AF81" s="775"/>
      <c r="AG81" s="775"/>
      <c r="AH81" s="775"/>
      <c r="AI81" s="775"/>
      <c r="AJ81" s="775"/>
      <c r="AK81" s="775"/>
      <c r="AL81" s="775"/>
      <c r="AM81" s="775"/>
      <c r="AN81" s="775"/>
      <c r="AO81" s="775"/>
      <c r="AP81" s="775"/>
      <c r="AQ81" s="775"/>
      <c r="AR81" s="775"/>
      <c r="AS81" s="775"/>
      <c r="AT81" s="775"/>
      <c r="AU81" s="775"/>
      <c r="AV81" s="775"/>
      <c r="AW81" s="775"/>
      <c r="AX81" s="775"/>
    </row>
    <row r="82" spans="2:50" ht="21.6" customHeight="1">
      <c r="B82" s="932"/>
      <c r="C82" s="932"/>
      <c r="D82" s="932"/>
      <c r="E82" s="932"/>
      <c r="F82" s="932"/>
      <c r="G82" s="932"/>
      <c r="H82" s="932"/>
      <c r="I82" s="932"/>
      <c r="J82" s="932"/>
      <c r="K82" s="932"/>
      <c r="L82" s="932"/>
      <c r="M82" s="932"/>
      <c r="N82" s="932"/>
      <c r="O82" s="932"/>
      <c r="P82" s="932"/>
      <c r="Q82" s="932"/>
      <c r="R82" s="932"/>
      <c r="S82" s="932"/>
      <c r="T82" s="932"/>
      <c r="U82" s="932"/>
      <c r="V82" s="932"/>
      <c r="W82" s="932"/>
      <c r="X82" s="932"/>
      <c r="Y82" s="932"/>
      <c r="Z82" s="932"/>
      <c r="AA82" s="775"/>
      <c r="AB82" s="775"/>
      <c r="AC82" s="775"/>
      <c r="AD82" s="775"/>
      <c r="AE82" s="775"/>
      <c r="AF82" s="775"/>
      <c r="AG82" s="775"/>
      <c r="AH82" s="775"/>
      <c r="AI82" s="775"/>
      <c r="AJ82" s="775"/>
      <c r="AK82" s="775"/>
      <c r="AL82" s="775"/>
      <c r="AM82" s="775"/>
      <c r="AN82" s="775"/>
      <c r="AO82" s="775"/>
      <c r="AP82" s="775"/>
      <c r="AQ82" s="775"/>
      <c r="AR82" s="775"/>
      <c r="AS82" s="775"/>
      <c r="AT82" s="775"/>
      <c r="AU82" s="775"/>
      <c r="AV82" s="775"/>
      <c r="AW82" s="775"/>
      <c r="AX82" s="775"/>
    </row>
    <row r="83" spans="2:50" ht="21.6" customHeight="1">
      <c r="B83" s="932"/>
      <c r="C83" s="932"/>
      <c r="D83" s="932"/>
      <c r="E83" s="932"/>
      <c r="F83" s="932"/>
      <c r="G83" s="932"/>
      <c r="H83" s="932"/>
      <c r="I83" s="932"/>
      <c r="J83" s="932"/>
      <c r="K83" s="932"/>
      <c r="L83" s="932"/>
      <c r="M83" s="932"/>
      <c r="N83" s="932"/>
      <c r="O83" s="932"/>
      <c r="P83" s="932"/>
      <c r="Q83" s="932"/>
      <c r="R83" s="932"/>
      <c r="S83" s="932"/>
      <c r="T83" s="932"/>
      <c r="U83" s="932"/>
      <c r="V83" s="932"/>
      <c r="W83" s="932"/>
      <c r="X83" s="932"/>
      <c r="Y83" s="932"/>
      <c r="Z83" s="932"/>
      <c r="AA83" s="775"/>
      <c r="AB83" s="775"/>
      <c r="AC83" s="775"/>
      <c r="AD83" s="775"/>
      <c r="AE83" s="775"/>
      <c r="AF83" s="775"/>
      <c r="AG83" s="775"/>
      <c r="AH83" s="775"/>
      <c r="AI83" s="775"/>
      <c r="AJ83" s="775"/>
      <c r="AK83" s="775"/>
      <c r="AL83" s="775"/>
      <c r="AM83" s="775"/>
      <c r="AN83" s="775"/>
      <c r="AO83" s="775"/>
      <c r="AP83" s="775"/>
      <c r="AQ83" s="775"/>
      <c r="AR83" s="775"/>
      <c r="AS83" s="775"/>
      <c r="AT83" s="775"/>
      <c r="AU83" s="775"/>
      <c r="AV83" s="775"/>
      <c r="AW83" s="775"/>
      <c r="AX83" s="775"/>
    </row>
    <row r="84" spans="2:50" ht="21.6" customHeight="1">
      <c r="B84" s="932"/>
      <c r="C84" s="932"/>
      <c r="D84" s="932"/>
      <c r="E84" s="932"/>
      <c r="F84" s="932"/>
      <c r="G84" s="932"/>
      <c r="H84" s="932"/>
      <c r="I84" s="932"/>
      <c r="J84" s="932"/>
      <c r="K84" s="932"/>
      <c r="L84" s="932"/>
      <c r="M84" s="932"/>
      <c r="N84" s="932"/>
      <c r="O84" s="932"/>
      <c r="P84" s="932"/>
      <c r="Q84" s="932"/>
      <c r="R84" s="932"/>
      <c r="S84" s="932"/>
      <c r="T84" s="932"/>
      <c r="U84" s="932"/>
      <c r="V84" s="932"/>
      <c r="W84" s="932"/>
      <c r="X84" s="932"/>
      <c r="Y84" s="932"/>
      <c r="Z84" s="932"/>
      <c r="AA84" s="775"/>
      <c r="AB84" s="775"/>
      <c r="AC84" s="775"/>
      <c r="AD84" s="775"/>
      <c r="AE84" s="775"/>
      <c r="AF84" s="775"/>
      <c r="AG84" s="775"/>
      <c r="AH84" s="775"/>
      <c r="AI84" s="775"/>
      <c r="AJ84" s="775"/>
      <c r="AK84" s="775"/>
      <c r="AL84" s="775"/>
      <c r="AM84" s="775"/>
      <c r="AN84" s="775"/>
      <c r="AO84" s="775"/>
      <c r="AP84" s="775"/>
      <c r="AQ84" s="775"/>
      <c r="AR84" s="775"/>
      <c r="AS84" s="775"/>
      <c r="AT84" s="775"/>
      <c r="AU84" s="775"/>
      <c r="AV84" s="775"/>
      <c r="AW84" s="775"/>
      <c r="AX84" s="775"/>
    </row>
    <row r="85" spans="2:50" ht="21.6" customHeight="1">
      <c r="B85" s="932"/>
      <c r="C85" s="932"/>
      <c r="D85" s="932"/>
      <c r="E85" s="932"/>
      <c r="F85" s="932"/>
      <c r="G85" s="932"/>
      <c r="H85" s="932"/>
      <c r="I85" s="932"/>
      <c r="J85" s="932"/>
      <c r="K85" s="932"/>
      <c r="L85" s="932"/>
      <c r="M85" s="932"/>
      <c r="N85" s="932"/>
      <c r="O85" s="932"/>
      <c r="P85" s="932"/>
      <c r="Q85" s="932"/>
      <c r="R85" s="932"/>
      <c r="S85" s="932"/>
      <c r="T85" s="932"/>
      <c r="U85" s="932"/>
      <c r="V85" s="932"/>
      <c r="W85" s="932"/>
      <c r="X85" s="932"/>
      <c r="Y85" s="932"/>
      <c r="Z85" s="932"/>
      <c r="AA85" s="775"/>
      <c r="AB85" s="775"/>
      <c r="AC85" s="775"/>
      <c r="AD85" s="775"/>
      <c r="AE85" s="775"/>
      <c r="AF85" s="775"/>
      <c r="AG85" s="775"/>
      <c r="AH85" s="775"/>
      <c r="AI85" s="775"/>
      <c r="AJ85" s="775"/>
      <c r="AK85" s="775"/>
      <c r="AL85" s="775"/>
      <c r="AM85" s="775"/>
      <c r="AN85" s="775"/>
      <c r="AO85" s="775"/>
      <c r="AP85" s="775"/>
      <c r="AQ85" s="775"/>
      <c r="AR85" s="775"/>
      <c r="AS85" s="775"/>
      <c r="AT85" s="775"/>
      <c r="AU85" s="775"/>
      <c r="AV85" s="775"/>
      <c r="AW85" s="775"/>
      <c r="AX85" s="775"/>
    </row>
    <row r="86" spans="2:50" ht="21.6" customHeight="1">
      <c r="B86" s="932"/>
      <c r="C86" s="932"/>
      <c r="D86" s="932"/>
      <c r="E86" s="932"/>
      <c r="F86" s="932"/>
      <c r="G86" s="932"/>
      <c r="H86" s="932"/>
      <c r="I86" s="932"/>
      <c r="J86" s="932"/>
      <c r="K86" s="932"/>
      <c r="L86" s="932"/>
      <c r="M86" s="932"/>
      <c r="N86" s="932"/>
      <c r="O86" s="932"/>
      <c r="P86" s="932"/>
      <c r="Q86" s="932"/>
      <c r="R86" s="932"/>
      <c r="S86" s="932"/>
      <c r="T86" s="932"/>
      <c r="U86" s="932"/>
      <c r="V86" s="932"/>
      <c r="W86" s="932"/>
      <c r="X86" s="932"/>
      <c r="Y86" s="932"/>
      <c r="Z86" s="932"/>
      <c r="AA86" s="775"/>
      <c r="AB86" s="775"/>
      <c r="AC86" s="775"/>
      <c r="AD86" s="775"/>
      <c r="AE86" s="775"/>
      <c r="AF86" s="775"/>
      <c r="AG86" s="775"/>
      <c r="AH86" s="775"/>
      <c r="AI86" s="775"/>
      <c r="AJ86" s="775"/>
      <c r="AK86" s="775"/>
      <c r="AL86" s="775"/>
      <c r="AM86" s="775"/>
      <c r="AN86" s="775"/>
      <c r="AO86" s="775"/>
      <c r="AP86" s="775"/>
      <c r="AQ86" s="775"/>
      <c r="AR86" s="775"/>
      <c r="AS86" s="775"/>
      <c r="AT86" s="775"/>
      <c r="AU86" s="775"/>
      <c r="AV86" s="775"/>
      <c r="AW86" s="775"/>
      <c r="AX86" s="775"/>
    </row>
    <row r="87" spans="2:50" ht="21.6" customHeight="1">
      <c r="B87" s="932"/>
      <c r="C87" s="932"/>
      <c r="D87" s="932"/>
      <c r="E87" s="932"/>
      <c r="F87" s="932"/>
      <c r="G87" s="932"/>
      <c r="H87" s="932"/>
      <c r="I87" s="932"/>
      <c r="J87" s="932"/>
      <c r="K87" s="932"/>
      <c r="L87" s="932"/>
      <c r="M87" s="932"/>
      <c r="N87" s="932"/>
      <c r="O87" s="932"/>
      <c r="P87" s="932"/>
      <c r="Q87" s="932"/>
      <c r="R87" s="932"/>
      <c r="S87" s="932"/>
      <c r="T87" s="932"/>
      <c r="U87" s="932"/>
      <c r="V87" s="932"/>
      <c r="W87" s="932"/>
      <c r="X87" s="932"/>
      <c r="Y87" s="932"/>
      <c r="Z87" s="932"/>
      <c r="AA87" s="775"/>
      <c r="AB87" s="775"/>
      <c r="AC87" s="775"/>
      <c r="AD87" s="775"/>
      <c r="AE87" s="775"/>
      <c r="AF87" s="775"/>
      <c r="AG87" s="775"/>
      <c r="AH87" s="775"/>
      <c r="AI87" s="775"/>
      <c r="AJ87" s="775"/>
      <c r="AK87" s="775"/>
      <c r="AL87" s="775"/>
      <c r="AM87" s="775"/>
      <c r="AN87" s="775"/>
      <c r="AO87" s="775"/>
      <c r="AP87" s="775"/>
      <c r="AQ87" s="775"/>
      <c r="AR87" s="775"/>
      <c r="AS87" s="775"/>
      <c r="AT87" s="775"/>
      <c r="AU87" s="775"/>
      <c r="AV87" s="775"/>
      <c r="AW87" s="775"/>
      <c r="AX87" s="775"/>
    </row>
    <row r="88" spans="2:50" ht="21.6" customHeight="1">
      <c r="B88" s="932"/>
      <c r="C88" s="932"/>
      <c r="D88" s="932"/>
      <c r="E88" s="932"/>
      <c r="F88" s="932"/>
      <c r="G88" s="932"/>
      <c r="H88" s="932"/>
      <c r="I88" s="932"/>
      <c r="J88" s="932"/>
      <c r="K88" s="932"/>
      <c r="L88" s="932"/>
      <c r="M88" s="932"/>
      <c r="N88" s="932"/>
      <c r="O88" s="932"/>
      <c r="P88" s="932"/>
      <c r="Q88" s="932"/>
      <c r="R88" s="932"/>
      <c r="S88" s="932"/>
      <c r="T88" s="932"/>
      <c r="U88" s="932"/>
      <c r="V88" s="932"/>
      <c r="W88" s="932"/>
      <c r="X88" s="932"/>
      <c r="Y88" s="932"/>
      <c r="Z88" s="932"/>
      <c r="AA88" s="775"/>
      <c r="AB88" s="775"/>
      <c r="AC88" s="775"/>
      <c r="AD88" s="775"/>
      <c r="AE88" s="775"/>
      <c r="AF88" s="775"/>
      <c r="AG88" s="775"/>
      <c r="AH88" s="775"/>
      <c r="AI88" s="775"/>
      <c r="AJ88" s="775"/>
      <c r="AK88" s="775"/>
      <c r="AL88" s="775"/>
      <c r="AM88" s="775"/>
      <c r="AN88" s="775"/>
      <c r="AO88" s="775"/>
      <c r="AP88" s="775"/>
      <c r="AQ88" s="775"/>
      <c r="AR88" s="775"/>
      <c r="AS88" s="775"/>
      <c r="AT88" s="775"/>
      <c r="AU88" s="775"/>
      <c r="AV88" s="775"/>
      <c r="AW88" s="775"/>
      <c r="AX88" s="775"/>
    </row>
    <row r="89" spans="2:50" ht="21.6" customHeight="1">
      <c r="B89" s="932"/>
      <c r="C89" s="932"/>
      <c r="D89" s="932"/>
      <c r="E89" s="932"/>
      <c r="F89" s="932"/>
      <c r="G89" s="932"/>
      <c r="H89" s="932"/>
      <c r="I89" s="932"/>
      <c r="J89" s="932"/>
      <c r="K89" s="932"/>
      <c r="L89" s="932"/>
      <c r="M89" s="932"/>
      <c r="N89" s="932"/>
      <c r="O89" s="932"/>
      <c r="P89" s="932"/>
      <c r="Q89" s="932"/>
      <c r="R89" s="932"/>
      <c r="S89" s="932"/>
      <c r="T89" s="932"/>
      <c r="U89" s="932"/>
      <c r="V89" s="932"/>
      <c r="W89" s="932"/>
      <c r="X89" s="932"/>
      <c r="Y89" s="932"/>
      <c r="Z89" s="932"/>
      <c r="AA89" s="775"/>
      <c r="AB89" s="775"/>
      <c r="AC89" s="775"/>
      <c r="AD89" s="775"/>
      <c r="AE89" s="775"/>
      <c r="AF89" s="775"/>
      <c r="AG89" s="775"/>
      <c r="AH89" s="775"/>
      <c r="AI89" s="775"/>
      <c r="AJ89" s="775"/>
      <c r="AK89" s="775"/>
      <c r="AL89" s="775"/>
      <c r="AM89" s="775"/>
      <c r="AN89" s="775"/>
      <c r="AO89" s="775"/>
      <c r="AP89" s="775"/>
      <c r="AQ89" s="775"/>
      <c r="AR89" s="775"/>
      <c r="AS89" s="775"/>
      <c r="AT89" s="775"/>
      <c r="AU89" s="775"/>
      <c r="AV89" s="775"/>
      <c r="AW89" s="775"/>
      <c r="AX89" s="775"/>
    </row>
    <row r="90" spans="2:50" ht="21.6" customHeight="1">
      <c r="B90" s="932"/>
      <c r="C90" s="932"/>
      <c r="D90" s="932"/>
      <c r="E90" s="932"/>
      <c r="F90" s="932"/>
      <c r="G90" s="932"/>
      <c r="H90" s="932"/>
      <c r="I90" s="932"/>
      <c r="J90" s="932"/>
      <c r="K90" s="932"/>
      <c r="L90" s="932"/>
      <c r="M90" s="932"/>
      <c r="N90" s="932"/>
      <c r="O90" s="932"/>
      <c r="P90" s="932"/>
      <c r="Q90" s="932"/>
      <c r="R90" s="932"/>
      <c r="S90" s="932"/>
      <c r="T90" s="932"/>
      <c r="U90" s="932"/>
      <c r="V90" s="932"/>
      <c r="W90" s="932"/>
      <c r="X90" s="932"/>
      <c r="Y90" s="932"/>
      <c r="Z90" s="932"/>
      <c r="AA90" s="775"/>
      <c r="AB90" s="775"/>
      <c r="AC90" s="775"/>
      <c r="AD90" s="775"/>
      <c r="AE90" s="775"/>
      <c r="AF90" s="775"/>
      <c r="AG90" s="775"/>
      <c r="AH90" s="775"/>
      <c r="AI90" s="775"/>
      <c r="AJ90" s="775"/>
      <c r="AK90" s="775"/>
      <c r="AL90" s="775"/>
      <c r="AM90" s="775"/>
      <c r="AN90" s="775"/>
      <c r="AO90" s="775"/>
      <c r="AP90" s="775"/>
      <c r="AQ90" s="775"/>
      <c r="AR90" s="775"/>
      <c r="AS90" s="775"/>
      <c r="AT90" s="775"/>
      <c r="AU90" s="775"/>
      <c r="AV90" s="775"/>
      <c r="AW90" s="775"/>
      <c r="AX90" s="775"/>
    </row>
    <row r="91" spans="2:50" ht="21.6" customHeight="1">
      <c r="B91" s="932"/>
      <c r="C91" s="932"/>
      <c r="D91" s="932"/>
      <c r="E91" s="932"/>
      <c r="F91" s="932"/>
      <c r="G91" s="932"/>
      <c r="H91" s="932"/>
      <c r="I91" s="932"/>
      <c r="J91" s="932"/>
      <c r="K91" s="932"/>
      <c r="L91" s="932"/>
      <c r="M91" s="932"/>
      <c r="N91" s="932"/>
      <c r="O91" s="932"/>
      <c r="P91" s="932"/>
      <c r="Q91" s="932"/>
      <c r="R91" s="932"/>
      <c r="S91" s="932"/>
      <c r="T91" s="932"/>
      <c r="U91" s="932"/>
      <c r="V91" s="932"/>
      <c r="W91" s="932"/>
      <c r="X91" s="932"/>
      <c r="Y91" s="932"/>
      <c r="Z91" s="932"/>
      <c r="AA91" s="775"/>
      <c r="AB91" s="775"/>
      <c r="AC91" s="775"/>
      <c r="AD91" s="775"/>
      <c r="AE91" s="775"/>
      <c r="AF91" s="775"/>
      <c r="AG91" s="775"/>
      <c r="AH91" s="775"/>
      <c r="AI91" s="775"/>
      <c r="AJ91" s="775"/>
      <c r="AK91" s="775"/>
      <c r="AL91" s="775"/>
      <c r="AM91" s="775"/>
      <c r="AN91" s="775"/>
      <c r="AO91" s="775"/>
      <c r="AP91" s="775"/>
      <c r="AQ91" s="775"/>
      <c r="AR91" s="775"/>
      <c r="AS91" s="775"/>
      <c r="AT91" s="775"/>
      <c r="AU91" s="775"/>
      <c r="AV91" s="775"/>
      <c r="AW91" s="775"/>
      <c r="AX91" s="775"/>
    </row>
    <row r="92" spans="2:50" ht="21.6" customHeight="1">
      <c r="B92" s="932"/>
      <c r="C92" s="932"/>
      <c r="D92" s="932"/>
      <c r="E92" s="932"/>
      <c r="F92" s="932"/>
      <c r="G92" s="932"/>
      <c r="H92" s="932"/>
      <c r="I92" s="932"/>
      <c r="J92" s="932"/>
      <c r="K92" s="932"/>
      <c r="L92" s="932"/>
      <c r="M92" s="932"/>
      <c r="N92" s="932"/>
      <c r="O92" s="932"/>
      <c r="P92" s="932"/>
      <c r="Q92" s="932"/>
      <c r="R92" s="932"/>
      <c r="S92" s="932"/>
      <c r="T92" s="932"/>
      <c r="U92" s="932"/>
      <c r="V92" s="932"/>
      <c r="W92" s="932"/>
      <c r="X92" s="932"/>
      <c r="Y92" s="932"/>
      <c r="Z92" s="932"/>
      <c r="AA92" s="775"/>
      <c r="AB92" s="775"/>
      <c r="AC92" s="775"/>
      <c r="AD92" s="775"/>
      <c r="AE92" s="775"/>
      <c r="AF92" s="775"/>
      <c r="AG92" s="775"/>
      <c r="AH92" s="775"/>
      <c r="AI92" s="775"/>
      <c r="AJ92" s="775"/>
      <c r="AK92" s="775"/>
      <c r="AL92" s="775"/>
      <c r="AM92" s="775"/>
      <c r="AN92" s="775"/>
      <c r="AO92" s="775"/>
      <c r="AP92" s="775"/>
      <c r="AQ92" s="775"/>
      <c r="AR92" s="775"/>
      <c r="AS92" s="775"/>
      <c r="AT92" s="775"/>
      <c r="AU92" s="775"/>
      <c r="AV92" s="775"/>
      <c r="AW92" s="775"/>
      <c r="AX92" s="775"/>
    </row>
    <row r="93" spans="2:50" ht="21.6" customHeight="1">
      <c r="B93" s="932"/>
      <c r="C93" s="932"/>
      <c r="D93" s="932"/>
      <c r="E93" s="932"/>
      <c r="F93" s="932"/>
      <c r="G93" s="932"/>
      <c r="H93" s="932"/>
      <c r="I93" s="932"/>
      <c r="J93" s="932"/>
      <c r="K93" s="932"/>
      <c r="L93" s="932"/>
      <c r="M93" s="932"/>
      <c r="N93" s="932"/>
      <c r="O93" s="932"/>
      <c r="P93" s="932"/>
      <c r="Q93" s="932"/>
      <c r="R93" s="932"/>
      <c r="S93" s="932"/>
      <c r="T93" s="932"/>
      <c r="U93" s="932"/>
      <c r="V93" s="932"/>
      <c r="W93" s="932"/>
      <c r="X93" s="932"/>
      <c r="Y93" s="932"/>
      <c r="Z93" s="932"/>
      <c r="AA93" s="775"/>
      <c r="AB93" s="775"/>
      <c r="AC93" s="775"/>
      <c r="AD93" s="775"/>
      <c r="AE93" s="775"/>
      <c r="AF93" s="775"/>
      <c r="AG93" s="775"/>
      <c r="AH93" s="775"/>
      <c r="AI93" s="775"/>
      <c r="AJ93" s="775"/>
      <c r="AK93" s="775"/>
      <c r="AL93" s="775"/>
      <c r="AM93" s="775"/>
      <c r="AN93" s="775"/>
      <c r="AO93" s="775"/>
      <c r="AP93" s="775"/>
      <c r="AQ93" s="775"/>
      <c r="AR93" s="775"/>
      <c r="AS93" s="775"/>
      <c r="AT93" s="775"/>
      <c r="AU93" s="775"/>
      <c r="AV93" s="775"/>
      <c r="AW93" s="775"/>
      <c r="AX93" s="775"/>
    </row>
    <row r="94" spans="2:50" ht="21.6" customHeight="1">
      <c r="B94" s="932"/>
      <c r="C94" s="932"/>
      <c r="D94" s="932"/>
      <c r="E94" s="932"/>
      <c r="F94" s="932"/>
      <c r="G94" s="932"/>
      <c r="H94" s="932"/>
      <c r="I94" s="932"/>
      <c r="J94" s="932"/>
      <c r="K94" s="932"/>
      <c r="L94" s="932"/>
      <c r="M94" s="932"/>
      <c r="N94" s="932"/>
      <c r="O94" s="932"/>
      <c r="P94" s="932"/>
      <c r="Q94" s="932"/>
      <c r="R94" s="932"/>
      <c r="S94" s="932"/>
      <c r="T94" s="932"/>
      <c r="U94" s="932"/>
      <c r="V94" s="932"/>
      <c r="W94" s="932"/>
      <c r="X94" s="932"/>
      <c r="Y94" s="932"/>
      <c r="Z94" s="932"/>
      <c r="AA94" s="775"/>
      <c r="AB94" s="775"/>
      <c r="AC94" s="775"/>
      <c r="AD94" s="775"/>
      <c r="AE94" s="775"/>
      <c r="AF94" s="775"/>
      <c r="AG94" s="775"/>
      <c r="AH94" s="775"/>
      <c r="AI94" s="775"/>
      <c r="AJ94" s="775"/>
      <c r="AK94" s="775"/>
      <c r="AL94" s="775"/>
      <c r="AM94" s="775"/>
      <c r="AN94" s="775"/>
      <c r="AO94" s="775"/>
      <c r="AP94" s="775"/>
      <c r="AQ94" s="775"/>
      <c r="AR94" s="775"/>
      <c r="AS94" s="775"/>
      <c r="AT94" s="775"/>
      <c r="AU94" s="775"/>
      <c r="AV94" s="775"/>
      <c r="AW94" s="775"/>
      <c r="AX94" s="775"/>
    </row>
    <row r="95" spans="2:50" ht="21.6" customHeight="1">
      <c r="B95" s="932"/>
      <c r="C95" s="932"/>
      <c r="D95" s="932"/>
      <c r="E95" s="932"/>
      <c r="F95" s="932"/>
      <c r="G95" s="932"/>
      <c r="H95" s="932"/>
      <c r="I95" s="932"/>
      <c r="J95" s="932"/>
      <c r="K95" s="932"/>
      <c r="L95" s="932"/>
      <c r="M95" s="932"/>
      <c r="N95" s="932"/>
      <c r="O95" s="932"/>
      <c r="P95" s="932"/>
      <c r="Q95" s="932"/>
      <c r="R95" s="932"/>
      <c r="S95" s="932"/>
      <c r="T95" s="932"/>
      <c r="U95" s="932"/>
      <c r="V95" s="932"/>
      <c r="W95" s="932"/>
      <c r="X95" s="932"/>
      <c r="Y95" s="932"/>
      <c r="Z95" s="932"/>
      <c r="AA95" s="775"/>
      <c r="AB95" s="775"/>
      <c r="AC95" s="775"/>
      <c r="AD95" s="775"/>
      <c r="AE95" s="775"/>
      <c r="AF95" s="775"/>
      <c r="AG95" s="775"/>
      <c r="AH95" s="775"/>
      <c r="AI95" s="775"/>
      <c r="AJ95" s="775"/>
      <c r="AK95" s="775"/>
      <c r="AL95" s="775"/>
      <c r="AM95" s="775"/>
      <c r="AN95" s="775"/>
      <c r="AO95" s="775"/>
      <c r="AP95" s="775"/>
      <c r="AQ95" s="775"/>
      <c r="AR95" s="775"/>
      <c r="AS95" s="775"/>
      <c r="AT95" s="775"/>
      <c r="AU95" s="775"/>
      <c r="AV95" s="775"/>
      <c r="AW95" s="775"/>
      <c r="AX95" s="775"/>
    </row>
    <row r="96" spans="2:50" ht="21.6" customHeight="1">
      <c r="B96" s="932"/>
      <c r="C96" s="932"/>
      <c r="D96" s="932"/>
      <c r="E96" s="932"/>
      <c r="F96" s="932"/>
      <c r="G96" s="932"/>
      <c r="H96" s="932"/>
      <c r="I96" s="932"/>
      <c r="J96" s="932"/>
      <c r="K96" s="932"/>
      <c r="L96" s="932"/>
      <c r="M96" s="932"/>
      <c r="N96" s="932"/>
      <c r="O96" s="932"/>
      <c r="P96" s="932"/>
      <c r="Q96" s="932"/>
      <c r="R96" s="932"/>
      <c r="S96" s="932"/>
      <c r="T96" s="932"/>
      <c r="U96" s="932"/>
      <c r="V96" s="932"/>
      <c r="W96" s="932"/>
      <c r="X96" s="932"/>
      <c r="Y96" s="932"/>
      <c r="Z96" s="932"/>
      <c r="AA96" s="775"/>
      <c r="AB96" s="775"/>
      <c r="AC96" s="775"/>
      <c r="AD96" s="775"/>
      <c r="AE96" s="775"/>
      <c r="AF96" s="775"/>
      <c r="AG96" s="775"/>
      <c r="AH96" s="775"/>
      <c r="AI96" s="775"/>
      <c r="AJ96" s="775"/>
      <c r="AK96" s="775"/>
      <c r="AL96" s="775"/>
      <c r="AM96" s="775"/>
      <c r="AN96" s="775"/>
      <c r="AO96" s="775"/>
      <c r="AP96" s="775"/>
      <c r="AQ96" s="775"/>
      <c r="AR96" s="775"/>
      <c r="AS96" s="775"/>
      <c r="AT96" s="775"/>
      <c r="AU96" s="775"/>
      <c r="AV96" s="775"/>
      <c r="AW96" s="775"/>
      <c r="AX96" s="775"/>
    </row>
    <row r="97" spans="2:50" ht="21.6" customHeight="1">
      <c r="B97" s="932"/>
      <c r="C97" s="932"/>
      <c r="D97" s="932"/>
      <c r="E97" s="932"/>
      <c r="F97" s="932"/>
      <c r="G97" s="932"/>
      <c r="H97" s="932"/>
      <c r="I97" s="932"/>
      <c r="J97" s="932"/>
      <c r="K97" s="932"/>
      <c r="L97" s="932"/>
      <c r="M97" s="932"/>
      <c r="N97" s="932"/>
      <c r="O97" s="932"/>
      <c r="P97" s="932"/>
      <c r="Q97" s="932"/>
      <c r="R97" s="932"/>
      <c r="S97" s="932"/>
      <c r="T97" s="932"/>
      <c r="U97" s="932"/>
      <c r="V97" s="932"/>
      <c r="W97" s="932"/>
      <c r="X97" s="932"/>
      <c r="Y97" s="932"/>
      <c r="Z97" s="932"/>
      <c r="AA97" s="775"/>
      <c r="AB97" s="775"/>
      <c r="AC97" s="775"/>
      <c r="AD97" s="775"/>
      <c r="AE97" s="775"/>
      <c r="AF97" s="775"/>
      <c r="AG97" s="775"/>
      <c r="AH97" s="775"/>
      <c r="AI97" s="775"/>
      <c r="AJ97" s="775"/>
      <c r="AK97" s="775"/>
      <c r="AL97" s="775"/>
      <c r="AM97" s="775"/>
      <c r="AN97" s="775"/>
      <c r="AO97" s="775"/>
      <c r="AP97" s="775"/>
      <c r="AQ97" s="775"/>
      <c r="AR97" s="775"/>
      <c r="AS97" s="775"/>
      <c r="AT97" s="775"/>
      <c r="AU97" s="775"/>
      <c r="AV97" s="775"/>
      <c r="AW97" s="775"/>
      <c r="AX97" s="775"/>
    </row>
    <row r="98" spans="2:50" ht="21.6" customHeight="1">
      <c r="B98" s="932"/>
      <c r="C98" s="932"/>
      <c r="D98" s="932"/>
      <c r="E98" s="932"/>
      <c r="F98" s="932"/>
      <c r="G98" s="932"/>
      <c r="H98" s="932"/>
      <c r="I98" s="932"/>
      <c r="J98" s="932"/>
      <c r="K98" s="932"/>
      <c r="L98" s="932"/>
      <c r="M98" s="932"/>
      <c r="N98" s="932"/>
      <c r="O98" s="932"/>
      <c r="P98" s="932"/>
      <c r="Q98" s="932"/>
      <c r="R98" s="932"/>
      <c r="S98" s="932"/>
      <c r="T98" s="932"/>
      <c r="U98" s="932"/>
      <c r="V98" s="932"/>
      <c r="W98" s="932"/>
      <c r="X98" s="932"/>
      <c r="Y98" s="932"/>
      <c r="Z98" s="932"/>
      <c r="AA98" s="775"/>
      <c r="AB98" s="775"/>
      <c r="AC98" s="775"/>
      <c r="AD98" s="775"/>
      <c r="AE98" s="775"/>
      <c r="AF98" s="775"/>
      <c r="AG98" s="775"/>
      <c r="AH98" s="775"/>
      <c r="AI98" s="775"/>
      <c r="AJ98" s="775"/>
      <c r="AK98" s="775"/>
      <c r="AL98" s="775"/>
      <c r="AM98" s="775"/>
      <c r="AN98" s="775"/>
      <c r="AO98" s="775"/>
      <c r="AP98" s="775"/>
      <c r="AQ98" s="775"/>
      <c r="AR98" s="775"/>
      <c r="AS98" s="775"/>
      <c r="AT98" s="775"/>
      <c r="AU98" s="775"/>
      <c r="AV98" s="775"/>
      <c r="AW98" s="775"/>
      <c r="AX98" s="775"/>
    </row>
    <row r="99" spans="2:50" ht="21.6" customHeight="1">
      <c r="B99" s="932"/>
      <c r="C99" s="932"/>
      <c r="D99" s="932"/>
      <c r="E99" s="932"/>
      <c r="F99" s="932"/>
      <c r="G99" s="932"/>
      <c r="H99" s="932"/>
      <c r="I99" s="932"/>
      <c r="J99" s="932"/>
      <c r="K99" s="932"/>
      <c r="L99" s="932"/>
      <c r="M99" s="932"/>
      <c r="N99" s="932"/>
      <c r="O99" s="932"/>
      <c r="P99" s="932"/>
      <c r="Q99" s="932"/>
      <c r="R99" s="932"/>
      <c r="S99" s="932"/>
      <c r="T99" s="932"/>
      <c r="U99" s="932"/>
      <c r="V99" s="932"/>
      <c r="W99" s="932"/>
      <c r="X99" s="932"/>
      <c r="Y99" s="932"/>
      <c r="Z99" s="932"/>
      <c r="AA99" s="775"/>
      <c r="AB99" s="775"/>
      <c r="AC99" s="775"/>
      <c r="AD99" s="775"/>
      <c r="AE99" s="775"/>
      <c r="AF99" s="775"/>
      <c r="AG99" s="775"/>
      <c r="AH99" s="775"/>
      <c r="AI99" s="775"/>
      <c r="AJ99" s="775"/>
      <c r="AK99" s="775"/>
      <c r="AL99" s="775"/>
      <c r="AM99" s="775"/>
      <c r="AN99" s="775"/>
      <c r="AO99" s="775"/>
      <c r="AP99" s="775"/>
      <c r="AQ99" s="775"/>
      <c r="AR99" s="775"/>
      <c r="AS99" s="775"/>
      <c r="AT99" s="775"/>
      <c r="AU99" s="775"/>
      <c r="AV99" s="775"/>
      <c r="AW99" s="775"/>
      <c r="AX99" s="775"/>
    </row>
    <row r="100" spans="2:50" ht="21.6" customHeight="1">
      <c r="B100" s="932"/>
      <c r="C100" s="932"/>
      <c r="D100" s="932"/>
      <c r="E100" s="932"/>
      <c r="F100" s="932"/>
      <c r="G100" s="932"/>
      <c r="H100" s="932"/>
      <c r="I100" s="932"/>
      <c r="J100" s="932"/>
      <c r="K100" s="932"/>
      <c r="L100" s="932"/>
      <c r="M100" s="932"/>
      <c r="N100" s="932"/>
      <c r="O100" s="932"/>
      <c r="P100" s="932"/>
      <c r="Q100" s="932"/>
      <c r="R100" s="932"/>
      <c r="S100" s="932"/>
      <c r="T100" s="932"/>
      <c r="U100" s="932"/>
      <c r="V100" s="932"/>
      <c r="W100" s="932"/>
      <c r="X100" s="932"/>
      <c r="Y100" s="932"/>
      <c r="Z100" s="932"/>
      <c r="AA100" s="775"/>
      <c r="AB100" s="775"/>
      <c r="AC100" s="775"/>
      <c r="AD100" s="775"/>
      <c r="AE100" s="775"/>
      <c r="AF100" s="775"/>
      <c r="AG100" s="775"/>
      <c r="AH100" s="775"/>
      <c r="AI100" s="775"/>
      <c r="AJ100" s="775"/>
      <c r="AK100" s="775"/>
      <c r="AL100" s="775"/>
      <c r="AM100" s="775"/>
      <c r="AN100" s="775"/>
      <c r="AO100" s="775"/>
      <c r="AP100" s="775"/>
      <c r="AQ100" s="775"/>
      <c r="AR100" s="775"/>
      <c r="AS100" s="775"/>
      <c r="AT100" s="775"/>
      <c r="AU100" s="775"/>
      <c r="AV100" s="775"/>
      <c r="AW100" s="775"/>
      <c r="AX100" s="775"/>
    </row>
    <row r="101" spans="2:50" ht="21.6" customHeight="1">
      <c r="B101" s="932"/>
      <c r="C101" s="932"/>
      <c r="D101" s="932"/>
      <c r="E101" s="932"/>
      <c r="F101" s="932"/>
      <c r="G101" s="932"/>
      <c r="H101" s="932"/>
      <c r="I101" s="932"/>
      <c r="J101" s="932"/>
      <c r="K101" s="932"/>
      <c r="L101" s="932"/>
      <c r="M101" s="932"/>
      <c r="N101" s="932"/>
      <c r="O101" s="932"/>
      <c r="P101" s="932"/>
      <c r="Q101" s="932"/>
      <c r="R101" s="932"/>
      <c r="S101" s="932"/>
      <c r="T101" s="932"/>
      <c r="U101" s="932"/>
      <c r="V101" s="932"/>
      <c r="W101" s="932"/>
      <c r="X101" s="932"/>
      <c r="Y101" s="932"/>
      <c r="Z101" s="932"/>
      <c r="AA101" s="775"/>
      <c r="AB101" s="775"/>
      <c r="AC101" s="775"/>
      <c r="AD101" s="775"/>
      <c r="AE101" s="775"/>
      <c r="AF101" s="775"/>
      <c r="AG101" s="775"/>
      <c r="AH101" s="775"/>
      <c r="AI101" s="775"/>
      <c r="AJ101" s="775"/>
      <c r="AK101" s="775"/>
      <c r="AL101" s="775"/>
      <c r="AM101" s="775"/>
      <c r="AN101" s="775"/>
      <c r="AO101" s="775"/>
      <c r="AP101" s="775"/>
      <c r="AQ101" s="775"/>
      <c r="AR101" s="775"/>
      <c r="AS101" s="775"/>
      <c r="AT101" s="775"/>
      <c r="AU101" s="775"/>
      <c r="AV101" s="775"/>
      <c r="AW101" s="775"/>
      <c r="AX101" s="775"/>
    </row>
    <row r="102" spans="2:50" ht="21.6" customHeight="1">
      <c r="B102" s="932"/>
      <c r="C102" s="932"/>
      <c r="D102" s="932"/>
      <c r="E102" s="932"/>
      <c r="F102" s="932"/>
      <c r="G102" s="932"/>
      <c r="H102" s="932"/>
      <c r="I102" s="932"/>
      <c r="J102" s="932"/>
      <c r="K102" s="932"/>
      <c r="L102" s="932"/>
      <c r="M102" s="932"/>
      <c r="N102" s="932"/>
      <c r="O102" s="932"/>
      <c r="P102" s="932"/>
      <c r="Q102" s="932"/>
      <c r="R102" s="932"/>
      <c r="S102" s="932"/>
      <c r="T102" s="932"/>
      <c r="U102" s="932"/>
      <c r="V102" s="932"/>
      <c r="W102" s="932"/>
      <c r="X102" s="932"/>
      <c r="Y102" s="932"/>
      <c r="Z102" s="932"/>
      <c r="AA102" s="775"/>
      <c r="AB102" s="775"/>
      <c r="AC102" s="775"/>
      <c r="AD102" s="775"/>
      <c r="AE102" s="775"/>
      <c r="AF102" s="775"/>
      <c r="AG102" s="775"/>
      <c r="AH102" s="775"/>
      <c r="AI102" s="775"/>
      <c r="AJ102" s="775"/>
      <c r="AK102" s="775"/>
      <c r="AL102" s="775"/>
      <c r="AM102" s="775"/>
      <c r="AN102" s="775"/>
      <c r="AO102" s="775"/>
      <c r="AP102" s="775"/>
      <c r="AQ102" s="775"/>
      <c r="AR102" s="775"/>
      <c r="AS102" s="775"/>
      <c r="AT102" s="775"/>
      <c r="AU102" s="775"/>
      <c r="AV102" s="775"/>
      <c r="AW102" s="775"/>
      <c r="AX102" s="775"/>
    </row>
    <row r="103" spans="2:50" ht="21.6" customHeight="1">
      <c r="B103" s="932"/>
      <c r="C103" s="932"/>
      <c r="D103" s="932"/>
      <c r="E103" s="932"/>
      <c r="F103" s="932"/>
      <c r="G103" s="932"/>
      <c r="H103" s="932"/>
      <c r="I103" s="932"/>
      <c r="J103" s="932"/>
      <c r="K103" s="932"/>
      <c r="L103" s="932"/>
      <c r="M103" s="932"/>
      <c r="N103" s="932"/>
      <c r="O103" s="932"/>
      <c r="P103" s="932"/>
      <c r="Q103" s="932"/>
      <c r="R103" s="932"/>
      <c r="S103" s="932"/>
      <c r="T103" s="932"/>
      <c r="U103" s="932"/>
      <c r="V103" s="932"/>
      <c r="W103" s="932"/>
      <c r="X103" s="932"/>
      <c r="Y103" s="932"/>
      <c r="Z103" s="932"/>
      <c r="AA103" s="775"/>
      <c r="AB103" s="775"/>
      <c r="AC103" s="775"/>
      <c r="AD103" s="775"/>
      <c r="AE103" s="775"/>
      <c r="AF103" s="775"/>
      <c r="AG103" s="775"/>
      <c r="AH103" s="775"/>
      <c r="AI103" s="775"/>
      <c r="AJ103" s="775"/>
      <c r="AK103" s="775"/>
      <c r="AL103" s="775"/>
      <c r="AM103" s="775"/>
      <c r="AN103" s="775"/>
      <c r="AO103" s="775"/>
      <c r="AP103" s="775"/>
      <c r="AQ103" s="775"/>
      <c r="AR103" s="775"/>
      <c r="AS103" s="775"/>
      <c r="AT103" s="775"/>
      <c r="AU103" s="775"/>
      <c r="AV103" s="775"/>
      <c r="AW103" s="775"/>
      <c r="AX103" s="775"/>
    </row>
    <row r="104" spans="2:50" ht="21.6" customHeight="1">
      <c r="B104" s="932"/>
      <c r="C104" s="932"/>
      <c r="D104" s="932"/>
      <c r="E104" s="932"/>
      <c r="F104" s="932"/>
      <c r="G104" s="932"/>
      <c r="H104" s="932"/>
      <c r="I104" s="932"/>
      <c r="J104" s="932"/>
      <c r="K104" s="932"/>
      <c r="L104" s="932"/>
      <c r="M104" s="932"/>
      <c r="N104" s="932"/>
      <c r="O104" s="932"/>
      <c r="P104" s="932"/>
      <c r="Q104" s="932"/>
      <c r="R104" s="932"/>
      <c r="S104" s="932"/>
      <c r="T104" s="932"/>
      <c r="U104" s="932"/>
      <c r="V104" s="932"/>
      <c r="W104" s="932"/>
      <c r="X104" s="932"/>
      <c r="Y104" s="932"/>
      <c r="Z104" s="932"/>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5"/>
    </row>
    <row r="105" spans="2:50" ht="21.6" customHeight="1">
      <c r="B105" s="932"/>
      <c r="C105" s="932"/>
      <c r="D105" s="932"/>
      <c r="E105" s="932"/>
      <c r="F105" s="932"/>
      <c r="G105" s="932"/>
      <c r="H105" s="932"/>
      <c r="I105" s="932"/>
      <c r="J105" s="932"/>
      <c r="K105" s="932"/>
      <c r="L105" s="932"/>
      <c r="M105" s="932"/>
      <c r="N105" s="932"/>
      <c r="O105" s="932"/>
      <c r="P105" s="932"/>
      <c r="Q105" s="932"/>
      <c r="R105" s="932"/>
      <c r="S105" s="932"/>
      <c r="T105" s="932"/>
      <c r="U105" s="932"/>
      <c r="V105" s="932"/>
      <c r="W105" s="932"/>
      <c r="X105" s="932"/>
      <c r="Y105" s="932"/>
      <c r="Z105" s="932"/>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5"/>
    </row>
    <row r="106" spans="2:50" ht="21.6" customHeight="1">
      <c r="B106" s="932"/>
      <c r="C106" s="932"/>
      <c r="D106" s="932"/>
      <c r="E106" s="932"/>
      <c r="F106" s="932"/>
      <c r="G106" s="932"/>
      <c r="H106" s="932"/>
      <c r="I106" s="932"/>
      <c r="J106" s="932"/>
      <c r="K106" s="932"/>
      <c r="L106" s="932"/>
      <c r="M106" s="932"/>
      <c r="N106" s="932"/>
      <c r="O106" s="932"/>
      <c r="P106" s="932"/>
      <c r="Q106" s="932"/>
      <c r="R106" s="932"/>
      <c r="S106" s="932"/>
      <c r="T106" s="932"/>
      <c r="U106" s="932"/>
      <c r="V106" s="932"/>
      <c r="W106" s="932"/>
      <c r="X106" s="932"/>
      <c r="Y106" s="932"/>
      <c r="Z106" s="932"/>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5"/>
    </row>
    <row r="107" spans="2:50" ht="21.6" customHeight="1">
      <c r="B107" s="932"/>
      <c r="C107" s="932"/>
      <c r="D107" s="932"/>
      <c r="E107" s="932"/>
      <c r="F107" s="932"/>
      <c r="G107" s="932"/>
      <c r="H107" s="932"/>
      <c r="I107" s="932"/>
      <c r="J107" s="932"/>
      <c r="K107" s="932"/>
      <c r="L107" s="932"/>
      <c r="M107" s="932"/>
      <c r="N107" s="932"/>
      <c r="O107" s="932"/>
      <c r="P107" s="932"/>
      <c r="Q107" s="932"/>
      <c r="R107" s="932"/>
      <c r="S107" s="932"/>
      <c r="T107" s="932"/>
      <c r="U107" s="932"/>
      <c r="V107" s="932"/>
      <c r="W107" s="932"/>
      <c r="X107" s="932"/>
      <c r="Y107" s="932"/>
      <c r="Z107" s="932"/>
      <c r="AA107" s="775"/>
      <c r="AB107" s="775"/>
      <c r="AC107" s="775"/>
      <c r="AD107" s="775"/>
      <c r="AE107" s="775"/>
      <c r="AF107" s="775"/>
      <c r="AG107" s="775"/>
      <c r="AH107" s="775"/>
      <c r="AI107" s="775"/>
      <c r="AJ107" s="775"/>
      <c r="AK107" s="775"/>
      <c r="AL107" s="775"/>
      <c r="AM107" s="775"/>
      <c r="AN107" s="775"/>
      <c r="AO107" s="775"/>
      <c r="AP107" s="775"/>
      <c r="AQ107" s="775"/>
      <c r="AR107" s="775"/>
      <c r="AS107" s="775"/>
      <c r="AT107" s="775"/>
      <c r="AU107" s="775"/>
      <c r="AV107" s="775"/>
      <c r="AW107" s="775"/>
      <c r="AX107" s="775"/>
    </row>
    <row r="108" spans="2:50" ht="21.6" customHeight="1">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775"/>
      <c r="AB108" s="775"/>
      <c r="AC108" s="775"/>
      <c r="AD108" s="775"/>
      <c r="AE108" s="775"/>
      <c r="AF108" s="775"/>
      <c r="AG108" s="775"/>
      <c r="AH108" s="775"/>
      <c r="AI108" s="775"/>
      <c r="AJ108" s="775"/>
      <c r="AK108" s="775"/>
      <c r="AL108" s="775"/>
      <c r="AM108" s="775"/>
      <c r="AN108" s="775"/>
      <c r="AO108" s="775"/>
      <c r="AP108" s="775"/>
      <c r="AQ108" s="775"/>
      <c r="AR108" s="775"/>
      <c r="AS108" s="775"/>
      <c r="AT108" s="775"/>
      <c r="AU108" s="775"/>
      <c r="AV108" s="775"/>
      <c r="AW108" s="775"/>
      <c r="AX108" s="775"/>
    </row>
    <row r="109" spans="2:50" ht="21.6" customHeight="1">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2"/>
      <c r="AA109" s="775"/>
      <c r="AB109" s="775"/>
      <c r="AC109" s="775"/>
      <c r="AD109" s="775"/>
      <c r="AE109" s="775"/>
      <c r="AF109" s="775"/>
      <c r="AG109" s="775"/>
      <c r="AH109" s="775"/>
      <c r="AI109" s="775"/>
      <c r="AJ109" s="775"/>
      <c r="AK109" s="775"/>
      <c r="AL109" s="775"/>
      <c r="AM109" s="775"/>
      <c r="AN109" s="775"/>
      <c r="AO109" s="775"/>
      <c r="AP109" s="775"/>
      <c r="AQ109" s="775"/>
      <c r="AR109" s="775"/>
      <c r="AS109" s="775"/>
      <c r="AT109" s="775"/>
      <c r="AU109" s="775"/>
      <c r="AV109" s="775"/>
      <c r="AW109" s="775"/>
      <c r="AX109" s="775"/>
    </row>
    <row r="110" spans="2:50" ht="21.6" customHeight="1">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2"/>
      <c r="AA110" s="775"/>
      <c r="AB110" s="775"/>
      <c r="AC110" s="775"/>
      <c r="AD110" s="775"/>
      <c r="AE110" s="775"/>
      <c r="AF110" s="775"/>
      <c r="AG110" s="775"/>
      <c r="AH110" s="775"/>
      <c r="AI110" s="775"/>
      <c r="AJ110" s="775"/>
      <c r="AK110" s="775"/>
      <c r="AL110" s="775"/>
      <c r="AM110" s="775"/>
      <c r="AN110" s="775"/>
      <c r="AO110" s="775"/>
      <c r="AP110" s="775"/>
      <c r="AQ110" s="775"/>
      <c r="AR110" s="775"/>
      <c r="AS110" s="775"/>
      <c r="AT110" s="775"/>
      <c r="AU110" s="775"/>
      <c r="AV110" s="775"/>
      <c r="AW110" s="775"/>
      <c r="AX110" s="775"/>
    </row>
    <row r="111" spans="2:50" ht="21.6" customHeight="1">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2"/>
      <c r="AA111" s="775"/>
      <c r="AB111" s="775"/>
      <c r="AC111" s="775"/>
      <c r="AD111" s="775"/>
      <c r="AE111" s="775"/>
      <c r="AF111" s="775"/>
      <c r="AG111" s="775"/>
      <c r="AH111" s="775"/>
      <c r="AI111" s="775"/>
      <c r="AJ111" s="775"/>
      <c r="AK111" s="775"/>
      <c r="AL111" s="775"/>
      <c r="AM111" s="775"/>
      <c r="AN111" s="775"/>
      <c r="AO111" s="775"/>
      <c r="AP111" s="775"/>
      <c r="AQ111" s="775"/>
      <c r="AR111" s="775"/>
      <c r="AS111" s="775"/>
      <c r="AT111" s="775"/>
      <c r="AU111" s="775"/>
      <c r="AV111" s="775"/>
      <c r="AW111" s="775"/>
      <c r="AX111" s="775"/>
    </row>
    <row r="112" spans="2:50" ht="21.6" customHeight="1">
      <c r="B112" s="932"/>
      <c r="C112" s="932"/>
      <c r="D112" s="932"/>
      <c r="E112" s="932"/>
      <c r="F112" s="932"/>
      <c r="G112" s="932"/>
      <c r="H112" s="932"/>
      <c r="I112" s="932"/>
      <c r="J112" s="932"/>
      <c r="K112" s="932"/>
      <c r="L112" s="932"/>
      <c r="M112" s="932"/>
      <c r="N112" s="932"/>
      <c r="O112" s="932"/>
      <c r="P112" s="932"/>
      <c r="Q112" s="932"/>
      <c r="R112" s="932"/>
      <c r="S112" s="932"/>
      <c r="T112" s="932"/>
      <c r="U112" s="932"/>
      <c r="V112" s="932"/>
      <c r="W112" s="932"/>
      <c r="X112" s="932"/>
      <c r="Y112" s="932"/>
      <c r="Z112" s="932"/>
      <c r="AA112" s="775"/>
      <c r="AB112" s="775"/>
      <c r="AC112" s="775"/>
      <c r="AD112" s="775"/>
      <c r="AE112" s="775"/>
      <c r="AF112" s="775"/>
      <c r="AG112" s="775"/>
      <c r="AH112" s="775"/>
      <c r="AI112" s="775"/>
      <c r="AJ112" s="775"/>
      <c r="AK112" s="775"/>
      <c r="AL112" s="775"/>
      <c r="AM112" s="775"/>
      <c r="AN112" s="775"/>
      <c r="AO112" s="775"/>
      <c r="AP112" s="775"/>
      <c r="AQ112" s="775"/>
      <c r="AR112" s="775"/>
      <c r="AS112" s="775"/>
      <c r="AT112" s="775"/>
      <c r="AU112" s="775"/>
      <c r="AV112" s="775"/>
      <c r="AW112" s="775"/>
      <c r="AX112" s="775"/>
    </row>
    <row r="113" spans="2:50" ht="21.6" customHeight="1">
      <c r="B113" s="932"/>
      <c r="C113" s="932"/>
      <c r="D113" s="932"/>
      <c r="E113" s="932"/>
      <c r="F113" s="932"/>
      <c r="G113" s="932"/>
      <c r="H113" s="932"/>
      <c r="I113" s="932"/>
      <c r="J113" s="932"/>
      <c r="K113" s="932"/>
      <c r="L113" s="932"/>
      <c r="M113" s="932"/>
      <c r="N113" s="932"/>
      <c r="O113" s="932"/>
      <c r="P113" s="932"/>
      <c r="Q113" s="932"/>
      <c r="R113" s="932"/>
      <c r="S113" s="932"/>
      <c r="T113" s="932"/>
      <c r="U113" s="932"/>
      <c r="V113" s="932"/>
      <c r="W113" s="932"/>
      <c r="X113" s="932"/>
      <c r="Y113" s="932"/>
      <c r="Z113" s="932"/>
      <c r="AA113" s="775"/>
      <c r="AB113" s="775"/>
      <c r="AC113" s="775"/>
      <c r="AD113" s="775"/>
      <c r="AE113" s="775"/>
      <c r="AF113" s="775"/>
      <c r="AG113" s="775"/>
      <c r="AH113" s="775"/>
      <c r="AI113" s="775"/>
      <c r="AJ113" s="775"/>
      <c r="AK113" s="775"/>
      <c r="AL113" s="775"/>
      <c r="AM113" s="775"/>
      <c r="AN113" s="775"/>
      <c r="AO113" s="775"/>
      <c r="AP113" s="775"/>
      <c r="AQ113" s="775"/>
      <c r="AR113" s="775"/>
      <c r="AS113" s="775"/>
      <c r="AT113" s="775"/>
      <c r="AU113" s="775"/>
      <c r="AV113" s="775"/>
      <c r="AW113" s="775"/>
      <c r="AX113" s="775"/>
    </row>
    <row r="114" spans="2:50" ht="21.6" customHeight="1">
      <c r="B114" s="932"/>
      <c r="C114" s="932"/>
      <c r="D114" s="932"/>
      <c r="E114" s="932"/>
      <c r="F114" s="932"/>
      <c r="G114" s="932"/>
      <c r="H114" s="932"/>
      <c r="I114" s="932"/>
      <c r="J114" s="932"/>
      <c r="K114" s="932"/>
      <c r="L114" s="932"/>
      <c r="M114" s="932"/>
      <c r="N114" s="932"/>
      <c r="O114" s="932"/>
      <c r="P114" s="932"/>
      <c r="Q114" s="932"/>
      <c r="R114" s="932"/>
      <c r="S114" s="932"/>
      <c r="T114" s="932"/>
      <c r="U114" s="932"/>
      <c r="V114" s="932"/>
      <c r="W114" s="932"/>
      <c r="X114" s="932"/>
      <c r="Y114" s="932"/>
      <c r="Z114" s="932"/>
      <c r="AA114" s="775"/>
      <c r="AB114" s="775"/>
      <c r="AC114" s="775"/>
      <c r="AD114" s="775"/>
      <c r="AE114" s="775"/>
      <c r="AF114" s="775"/>
      <c r="AG114" s="775"/>
      <c r="AH114" s="775"/>
      <c r="AI114" s="775"/>
      <c r="AJ114" s="775"/>
      <c r="AK114" s="775"/>
      <c r="AL114" s="775"/>
      <c r="AM114" s="775"/>
      <c r="AN114" s="775"/>
      <c r="AO114" s="775"/>
      <c r="AP114" s="775"/>
      <c r="AQ114" s="775"/>
      <c r="AR114" s="775"/>
      <c r="AS114" s="775"/>
      <c r="AT114" s="775"/>
      <c r="AU114" s="775"/>
      <c r="AV114" s="775"/>
      <c r="AW114" s="775"/>
      <c r="AX114" s="775"/>
    </row>
    <row r="115" spans="2:50" ht="21.6" customHeight="1">
      <c r="B115" s="932"/>
      <c r="C115" s="932"/>
      <c r="D115" s="932"/>
      <c r="E115" s="932"/>
      <c r="F115" s="932"/>
      <c r="G115" s="932"/>
      <c r="H115" s="932"/>
      <c r="I115" s="932"/>
      <c r="J115" s="932"/>
      <c r="K115" s="932"/>
      <c r="L115" s="932"/>
      <c r="M115" s="932"/>
      <c r="N115" s="932"/>
      <c r="O115" s="932"/>
      <c r="P115" s="932"/>
      <c r="Q115" s="932"/>
      <c r="R115" s="932"/>
      <c r="S115" s="932"/>
      <c r="T115" s="932"/>
      <c r="U115" s="932"/>
      <c r="V115" s="932"/>
      <c r="W115" s="932"/>
      <c r="X115" s="932"/>
      <c r="Y115" s="932"/>
      <c r="Z115" s="932"/>
      <c r="AA115" s="775"/>
      <c r="AB115" s="775"/>
      <c r="AC115" s="775"/>
      <c r="AD115" s="775"/>
      <c r="AE115" s="775"/>
      <c r="AF115" s="775"/>
      <c r="AG115" s="775"/>
      <c r="AH115" s="775"/>
      <c r="AI115" s="775"/>
      <c r="AJ115" s="775"/>
      <c r="AK115" s="775"/>
      <c r="AL115" s="775"/>
      <c r="AM115" s="775"/>
      <c r="AN115" s="775"/>
      <c r="AO115" s="775"/>
      <c r="AP115" s="775"/>
      <c r="AQ115" s="775"/>
      <c r="AR115" s="775"/>
      <c r="AS115" s="775"/>
      <c r="AT115" s="775"/>
      <c r="AU115" s="775"/>
      <c r="AV115" s="775"/>
      <c r="AW115" s="775"/>
      <c r="AX115" s="775"/>
    </row>
    <row r="116" spans="2:50" ht="21.6" customHeight="1">
      <c r="B116" s="932"/>
      <c r="C116" s="932"/>
      <c r="D116" s="932"/>
      <c r="E116" s="932"/>
      <c r="F116" s="932"/>
      <c r="G116" s="932"/>
      <c r="H116" s="932"/>
      <c r="I116" s="932"/>
      <c r="J116" s="932"/>
      <c r="K116" s="932"/>
      <c r="L116" s="932"/>
      <c r="M116" s="932"/>
      <c r="N116" s="932"/>
      <c r="O116" s="932"/>
      <c r="P116" s="932"/>
      <c r="Q116" s="932"/>
      <c r="R116" s="932"/>
      <c r="S116" s="932"/>
      <c r="T116" s="932"/>
      <c r="U116" s="932"/>
      <c r="V116" s="932"/>
      <c r="W116" s="932"/>
      <c r="X116" s="932"/>
      <c r="Y116" s="932"/>
      <c r="Z116" s="932"/>
      <c r="AA116" s="775"/>
      <c r="AB116" s="775"/>
      <c r="AC116" s="775"/>
      <c r="AD116" s="775"/>
      <c r="AE116" s="775"/>
      <c r="AF116" s="775"/>
      <c r="AG116" s="775"/>
      <c r="AH116" s="775"/>
      <c r="AI116" s="775"/>
      <c r="AJ116" s="775"/>
      <c r="AK116" s="775"/>
      <c r="AL116" s="775"/>
      <c r="AM116" s="775"/>
      <c r="AN116" s="775"/>
      <c r="AO116" s="775"/>
      <c r="AP116" s="775"/>
      <c r="AQ116" s="775"/>
      <c r="AR116" s="775"/>
      <c r="AS116" s="775"/>
      <c r="AT116" s="775"/>
      <c r="AU116" s="775"/>
      <c r="AV116" s="775"/>
      <c r="AW116" s="775"/>
      <c r="AX116" s="775"/>
    </row>
    <row r="117" spans="2:50" ht="21.6" customHeight="1">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32"/>
      <c r="Z117" s="932"/>
      <c r="AA117" s="775"/>
      <c r="AB117" s="775"/>
      <c r="AC117" s="775"/>
      <c r="AD117" s="775"/>
      <c r="AE117" s="775"/>
      <c r="AF117" s="775"/>
      <c r="AG117" s="775"/>
      <c r="AH117" s="775"/>
      <c r="AI117" s="775"/>
      <c r="AJ117" s="775"/>
      <c r="AK117" s="775"/>
      <c r="AL117" s="775"/>
      <c r="AM117" s="775"/>
      <c r="AN117" s="775"/>
      <c r="AO117" s="775"/>
      <c r="AP117" s="775"/>
      <c r="AQ117" s="775"/>
      <c r="AR117" s="775"/>
      <c r="AS117" s="775"/>
      <c r="AT117" s="775"/>
      <c r="AU117" s="775"/>
      <c r="AV117" s="775"/>
      <c r="AW117" s="775"/>
      <c r="AX117" s="775"/>
    </row>
    <row r="118" spans="2:50" ht="21.6" customHeight="1">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2"/>
      <c r="AA118" s="775"/>
      <c r="AB118" s="775"/>
      <c r="AC118" s="775"/>
      <c r="AD118" s="775"/>
      <c r="AE118" s="775"/>
      <c r="AF118" s="775"/>
      <c r="AG118" s="775"/>
      <c r="AH118" s="775"/>
      <c r="AI118" s="775"/>
      <c r="AJ118" s="775"/>
      <c r="AK118" s="775"/>
      <c r="AL118" s="775"/>
      <c r="AM118" s="775"/>
      <c r="AN118" s="775"/>
      <c r="AO118" s="775"/>
      <c r="AP118" s="775"/>
      <c r="AQ118" s="775"/>
      <c r="AR118" s="775"/>
      <c r="AS118" s="775"/>
      <c r="AT118" s="775"/>
      <c r="AU118" s="775"/>
      <c r="AV118" s="775"/>
      <c r="AW118" s="775"/>
      <c r="AX118" s="775"/>
    </row>
    <row r="119" spans="2:50" ht="21.6" customHeight="1">
      <c r="B119" s="932"/>
      <c r="C119" s="932"/>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2"/>
      <c r="AA119" s="775"/>
      <c r="AB119" s="775"/>
      <c r="AC119" s="775"/>
      <c r="AD119" s="775"/>
      <c r="AE119" s="775"/>
      <c r="AF119" s="775"/>
      <c r="AG119" s="775"/>
      <c r="AH119" s="775"/>
      <c r="AI119" s="775"/>
      <c r="AJ119" s="775"/>
      <c r="AK119" s="775"/>
      <c r="AL119" s="775"/>
      <c r="AM119" s="775"/>
      <c r="AN119" s="775"/>
      <c r="AO119" s="775"/>
      <c r="AP119" s="775"/>
      <c r="AQ119" s="775"/>
      <c r="AR119" s="775"/>
      <c r="AS119" s="775"/>
      <c r="AT119" s="775"/>
      <c r="AU119" s="775"/>
      <c r="AV119" s="775"/>
      <c r="AW119" s="775"/>
      <c r="AX119" s="775"/>
    </row>
    <row r="120" spans="2:50" ht="21.6" customHeight="1">
      <c r="B120" s="932"/>
      <c r="C120" s="932"/>
      <c r="D120" s="932"/>
      <c r="E120" s="932"/>
      <c r="F120" s="932"/>
      <c r="G120" s="932"/>
      <c r="H120" s="932"/>
      <c r="I120" s="932"/>
      <c r="J120" s="932"/>
      <c r="K120" s="932"/>
      <c r="L120" s="932"/>
      <c r="M120" s="932"/>
      <c r="N120" s="932"/>
      <c r="O120" s="932"/>
      <c r="P120" s="932"/>
      <c r="Q120" s="932"/>
      <c r="R120" s="932"/>
      <c r="S120" s="932"/>
      <c r="T120" s="932"/>
      <c r="U120" s="932"/>
      <c r="V120" s="932"/>
      <c r="W120" s="932"/>
      <c r="X120" s="932"/>
      <c r="Y120" s="932"/>
      <c r="Z120" s="932"/>
      <c r="AA120" s="775"/>
      <c r="AB120" s="775"/>
      <c r="AC120" s="775"/>
      <c r="AD120" s="775"/>
      <c r="AE120" s="775"/>
      <c r="AF120" s="775"/>
      <c r="AG120" s="775"/>
      <c r="AH120" s="775"/>
      <c r="AI120" s="775"/>
      <c r="AJ120" s="775"/>
      <c r="AK120" s="775"/>
      <c r="AL120" s="775"/>
      <c r="AM120" s="775"/>
      <c r="AN120" s="775"/>
      <c r="AO120" s="775"/>
      <c r="AP120" s="775"/>
      <c r="AQ120" s="775"/>
      <c r="AR120" s="775"/>
      <c r="AS120" s="775"/>
      <c r="AT120" s="775"/>
      <c r="AU120" s="775"/>
      <c r="AV120" s="775"/>
      <c r="AW120" s="775"/>
      <c r="AX120" s="775"/>
    </row>
    <row r="121" spans="2:50" ht="21.6" customHeight="1">
      <c r="B121" s="932"/>
      <c r="C121" s="932"/>
      <c r="D121" s="932"/>
      <c r="E121" s="932"/>
      <c r="F121" s="932"/>
      <c r="G121" s="932"/>
      <c r="H121" s="932"/>
      <c r="I121" s="932"/>
      <c r="J121" s="932"/>
      <c r="K121" s="932"/>
      <c r="L121" s="932"/>
      <c r="M121" s="932"/>
      <c r="N121" s="932"/>
      <c r="O121" s="932"/>
      <c r="P121" s="932"/>
      <c r="Q121" s="932"/>
      <c r="R121" s="932"/>
      <c r="S121" s="932"/>
      <c r="T121" s="932"/>
      <c r="U121" s="932"/>
      <c r="V121" s="932"/>
      <c r="W121" s="932"/>
      <c r="X121" s="932"/>
      <c r="Y121" s="932"/>
      <c r="Z121" s="932"/>
      <c r="AA121" s="775"/>
      <c r="AB121" s="775"/>
      <c r="AC121" s="775"/>
      <c r="AD121" s="775"/>
      <c r="AE121" s="775"/>
      <c r="AF121" s="775"/>
      <c r="AG121" s="775"/>
      <c r="AH121" s="775"/>
      <c r="AI121" s="775"/>
      <c r="AJ121" s="775"/>
      <c r="AK121" s="775"/>
      <c r="AL121" s="775"/>
      <c r="AM121" s="775"/>
      <c r="AN121" s="775"/>
      <c r="AO121" s="775"/>
      <c r="AP121" s="775"/>
      <c r="AQ121" s="775"/>
      <c r="AR121" s="775"/>
      <c r="AS121" s="775"/>
      <c r="AT121" s="775"/>
      <c r="AU121" s="775"/>
      <c r="AV121" s="775"/>
      <c r="AW121" s="775"/>
      <c r="AX121" s="775"/>
    </row>
    <row r="122" spans="2:50" ht="21.6" customHeight="1">
      <c r="B122" s="932"/>
      <c r="C122" s="932"/>
      <c r="D122" s="932"/>
      <c r="E122" s="932"/>
      <c r="F122" s="932"/>
      <c r="G122" s="932"/>
      <c r="H122" s="932"/>
      <c r="I122" s="932"/>
      <c r="J122" s="932"/>
      <c r="K122" s="932"/>
      <c r="L122" s="932"/>
      <c r="M122" s="932"/>
      <c r="N122" s="932"/>
      <c r="O122" s="932"/>
      <c r="P122" s="932"/>
      <c r="Q122" s="932"/>
      <c r="R122" s="932"/>
      <c r="S122" s="932"/>
      <c r="T122" s="932"/>
      <c r="U122" s="932"/>
      <c r="V122" s="932"/>
      <c r="W122" s="932"/>
      <c r="X122" s="932"/>
      <c r="Y122" s="932"/>
      <c r="Z122" s="932"/>
      <c r="AA122" s="775"/>
      <c r="AB122" s="775"/>
      <c r="AC122" s="775"/>
      <c r="AD122" s="775"/>
      <c r="AE122" s="775"/>
      <c r="AF122" s="775"/>
      <c r="AG122" s="775"/>
      <c r="AH122" s="775"/>
      <c r="AI122" s="775"/>
      <c r="AJ122" s="775"/>
      <c r="AK122" s="775"/>
      <c r="AL122" s="775"/>
      <c r="AM122" s="775"/>
      <c r="AN122" s="775"/>
      <c r="AO122" s="775"/>
      <c r="AP122" s="775"/>
      <c r="AQ122" s="775"/>
      <c r="AR122" s="775"/>
      <c r="AS122" s="775"/>
      <c r="AT122" s="775"/>
      <c r="AU122" s="775"/>
      <c r="AV122" s="775"/>
      <c r="AW122" s="775"/>
      <c r="AX122" s="775"/>
    </row>
    <row r="123" spans="2:50" ht="21.6" customHeight="1">
      <c r="B123" s="932"/>
      <c r="C123" s="932"/>
      <c r="D123" s="932"/>
      <c r="E123" s="932"/>
      <c r="F123" s="932"/>
      <c r="G123" s="932"/>
      <c r="H123" s="932"/>
      <c r="I123" s="932"/>
      <c r="J123" s="932"/>
      <c r="K123" s="932"/>
      <c r="L123" s="932"/>
      <c r="M123" s="932"/>
      <c r="N123" s="932"/>
      <c r="O123" s="932"/>
      <c r="P123" s="932"/>
      <c r="Q123" s="932"/>
      <c r="R123" s="932"/>
      <c r="S123" s="932"/>
      <c r="T123" s="932"/>
      <c r="U123" s="932"/>
      <c r="V123" s="932"/>
      <c r="W123" s="932"/>
      <c r="X123" s="932"/>
      <c r="Y123" s="932"/>
      <c r="Z123" s="932"/>
      <c r="AA123" s="775"/>
      <c r="AB123" s="775"/>
      <c r="AC123" s="775"/>
      <c r="AD123" s="775"/>
      <c r="AE123" s="775"/>
      <c r="AF123" s="775"/>
      <c r="AG123" s="775"/>
      <c r="AH123" s="775"/>
      <c r="AI123" s="775"/>
      <c r="AJ123" s="775"/>
      <c r="AK123" s="775"/>
      <c r="AL123" s="775"/>
      <c r="AM123" s="775"/>
      <c r="AN123" s="775"/>
      <c r="AO123" s="775"/>
      <c r="AP123" s="775"/>
      <c r="AQ123" s="775"/>
      <c r="AR123" s="775"/>
      <c r="AS123" s="775"/>
      <c r="AT123" s="775"/>
      <c r="AU123" s="775"/>
      <c r="AV123" s="775"/>
      <c r="AW123" s="775"/>
      <c r="AX123" s="775"/>
    </row>
    <row r="124" spans="2:50" ht="21.6" customHeight="1">
      <c r="B124" s="932"/>
      <c r="C124" s="932"/>
      <c r="D124" s="932"/>
      <c r="E124" s="932"/>
      <c r="F124" s="932"/>
      <c r="G124" s="932"/>
      <c r="H124" s="932"/>
      <c r="I124" s="932"/>
      <c r="J124" s="932"/>
      <c r="K124" s="932"/>
      <c r="L124" s="932"/>
      <c r="M124" s="932"/>
      <c r="N124" s="932"/>
      <c r="O124" s="932"/>
      <c r="P124" s="932"/>
      <c r="Q124" s="932"/>
      <c r="R124" s="932"/>
      <c r="S124" s="932"/>
      <c r="T124" s="932"/>
      <c r="U124" s="932"/>
      <c r="V124" s="932"/>
      <c r="W124" s="932"/>
      <c r="X124" s="932"/>
      <c r="Y124" s="932"/>
      <c r="Z124" s="932"/>
      <c r="AA124" s="775"/>
      <c r="AB124" s="775"/>
      <c r="AC124" s="775"/>
      <c r="AD124" s="775"/>
      <c r="AE124" s="775"/>
      <c r="AF124" s="775"/>
      <c r="AG124" s="775"/>
      <c r="AH124" s="775"/>
      <c r="AI124" s="775"/>
      <c r="AJ124" s="775"/>
      <c r="AK124" s="775"/>
      <c r="AL124" s="775"/>
      <c r="AM124" s="775"/>
      <c r="AN124" s="775"/>
      <c r="AO124" s="775"/>
      <c r="AP124" s="775"/>
      <c r="AQ124" s="775"/>
      <c r="AR124" s="775"/>
      <c r="AS124" s="775"/>
      <c r="AT124" s="775"/>
      <c r="AU124" s="775"/>
      <c r="AV124" s="775"/>
      <c r="AW124" s="775"/>
      <c r="AX124" s="775"/>
    </row>
    <row r="125" spans="2:50" ht="21.6" customHeight="1">
      <c r="B125" s="932"/>
      <c r="C125" s="932"/>
      <c r="D125" s="932"/>
      <c r="E125" s="932"/>
      <c r="F125" s="932"/>
      <c r="G125" s="932"/>
      <c r="H125" s="932"/>
      <c r="I125" s="932"/>
      <c r="J125" s="932"/>
      <c r="K125" s="932"/>
      <c r="L125" s="932"/>
      <c r="M125" s="932"/>
      <c r="N125" s="932"/>
      <c r="O125" s="932"/>
      <c r="P125" s="932"/>
      <c r="Q125" s="932"/>
      <c r="R125" s="932"/>
      <c r="S125" s="932"/>
      <c r="T125" s="932"/>
      <c r="U125" s="932"/>
      <c r="V125" s="932"/>
      <c r="W125" s="932"/>
      <c r="X125" s="932"/>
      <c r="Y125" s="932"/>
      <c r="Z125" s="932"/>
      <c r="AA125" s="775"/>
      <c r="AB125" s="775"/>
      <c r="AC125" s="775"/>
      <c r="AD125" s="775"/>
      <c r="AE125" s="775"/>
      <c r="AF125" s="775"/>
      <c r="AG125" s="775"/>
      <c r="AH125" s="775"/>
      <c r="AI125" s="775"/>
      <c r="AJ125" s="775"/>
      <c r="AK125" s="775"/>
      <c r="AL125" s="775"/>
      <c r="AM125" s="775"/>
      <c r="AN125" s="775"/>
      <c r="AO125" s="775"/>
      <c r="AP125" s="775"/>
      <c r="AQ125" s="775"/>
      <c r="AR125" s="775"/>
      <c r="AS125" s="775"/>
      <c r="AT125" s="775"/>
      <c r="AU125" s="775"/>
      <c r="AV125" s="775"/>
      <c r="AW125" s="775"/>
      <c r="AX125" s="775"/>
    </row>
    <row r="126" spans="2:50" ht="21.6" customHeight="1">
      <c r="B126" s="932"/>
      <c r="C126" s="932"/>
      <c r="D126" s="932"/>
      <c r="E126" s="932"/>
      <c r="F126" s="932"/>
      <c r="G126" s="932"/>
      <c r="H126" s="932"/>
      <c r="I126" s="932"/>
      <c r="J126" s="932"/>
      <c r="K126" s="932"/>
      <c r="L126" s="932"/>
      <c r="M126" s="932"/>
      <c r="N126" s="932"/>
      <c r="O126" s="932"/>
      <c r="P126" s="932"/>
      <c r="Q126" s="932"/>
      <c r="R126" s="932"/>
      <c r="S126" s="932"/>
      <c r="T126" s="932"/>
      <c r="U126" s="932"/>
      <c r="V126" s="932"/>
      <c r="W126" s="932"/>
      <c r="X126" s="932"/>
      <c r="Y126" s="932"/>
      <c r="Z126" s="932"/>
      <c r="AA126" s="775"/>
      <c r="AB126" s="775"/>
      <c r="AC126" s="775"/>
      <c r="AD126" s="775"/>
      <c r="AE126" s="775"/>
      <c r="AF126" s="775"/>
      <c r="AG126" s="775"/>
      <c r="AH126" s="775"/>
      <c r="AI126" s="775"/>
      <c r="AJ126" s="775"/>
      <c r="AK126" s="775"/>
      <c r="AL126" s="775"/>
      <c r="AM126" s="775"/>
      <c r="AN126" s="775"/>
      <c r="AO126" s="775"/>
      <c r="AP126" s="775"/>
      <c r="AQ126" s="775"/>
      <c r="AR126" s="775"/>
      <c r="AS126" s="775"/>
      <c r="AT126" s="775"/>
      <c r="AU126" s="775"/>
      <c r="AV126" s="775"/>
      <c r="AW126" s="775"/>
      <c r="AX126" s="775"/>
    </row>
    <row r="127" spans="2:50" ht="21.6" customHeight="1">
      <c r="B127" s="932"/>
      <c r="C127" s="932"/>
      <c r="D127" s="932"/>
      <c r="E127" s="932"/>
      <c r="F127" s="932"/>
      <c r="G127" s="932"/>
      <c r="H127" s="932"/>
      <c r="I127" s="932"/>
      <c r="J127" s="932"/>
      <c r="K127" s="932"/>
      <c r="L127" s="932"/>
      <c r="M127" s="932"/>
      <c r="N127" s="932"/>
      <c r="O127" s="932"/>
      <c r="P127" s="932"/>
      <c r="Q127" s="932"/>
      <c r="R127" s="932"/>
      <c r="S127" s="932"/>
      <c r="T127" s="932"/>
      <c r="U127" s="932"/>
      <c r="V127" s="932"/>
      <c r="W127" s="932"/>
      <c r="X127" s="932"/>
      <c r="Y127" s="932"/>
      <c r="Z127" s="932"/>
      <c r="AA127" s="775"/>
      <c r="AB127" s="775"/>
      <c r="AC127" s="775"/>
      <c r="AD127" s="775"/>
      <c r="AE127" s="775"/>
      <c r="AF127" s="775"/>
      <c r="AG127" s="775"/>
      <c r="AH127" s="775"/>
      <c r="AI127" s="775"/>
      <c r="AJ127" s="775"/>
      <c r="AK127" s="775"/>
      <c r="AL127" s="775"/>
      <c r="AM127" s="775"/>
      <c r="AN127" s="775"/>
      <c r="AO127" s="775"/>
      <c r="AP127" s="775"/>
      <c r="AQ127" s="775"/>
      <c r="AR127" s="775"/>
      <c r="AS127" s="775"/>
      <c r="AT127" s="775"/>
      <c r="AU127" s="775"/>
      <c r="AV127" s="775"/>
      <c r="AW127" s="775"/>
      <c r="AX127" s="775"/>
    </row>
    <row r="128" spans="2:50" ht="21.6" customHeight="1">
      <c r="B128" s="932"/>
      <c r="C128" s="932"/>
      <c r="D128" s="932"/>
      <c r="E128" s="932"/>
      <c r="F128" s="932"/>
      <c r="G128" s="932"/>
      <c r="H128" s="932"/>
      <c r="I128" s="932"/>
      <c r="J128" s="932"/>
      <c r="K128" s="932"/>
      <c r="L128" s="932"/>
      <c r="M128" s="932"/>
      <c r="N128" s="932"/>
      <c r="O128" s="932"/>
      <c r="P128" s="932"/>
      <c r="Q128" s="932"/>
      <c r="R128" s="932"/>
      <c r="S128" s="932"/>
      <c r="T128" s="932"/>
      <c r="U128" s="932"/>
      <c r="V128" s="932"/>
      <c r="W128" s="932"/>
      <c r="X128" s="932"/>
      <c r="Y128" s="932"/>
      <c r="Z128" s="932"/>
      <c r="AA128" s="775"/>
      <c r="AB128" s="775"/>
      <c r="AC128" s="775"/>
      <c r="AD128" s="775"/>
      <c r="AE128" s="775"/>
      <c r="AF128" s="775"/>
      <c r="AG128" s="775"/>
      <c r="AH128" s="775"/>
      <c r="AI128" s="775"/>
      <c r="AJ128" s="775"/>
      <c r="AK128" s="775"/>
      <c r="AL128" s="775"/>
      <c r="AM128" s="775"/>
      <c r="AN128" s="775"/>
      <c r="AO128" s="775"/>
      <c r="AP128" s="775"/>
      <c r="AQ128" s="775"/>
      <c r="AR128" s="775"/>
      <c r="AS128" s="775"/>
      <c r="AT128" s="775"/>
      <c r="AU128" s="775"/>
      <c r="AV128" s="775"/>
      <c r="AW128" s="775"/>
      <c r="AX128" s="775"/>
    </row>
    <row r="129" spans="2:50" ht="21.6" customHeight="1">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932"/>
      <c r="X129" s="932"/>
      <c r="Y129" s="932"/>
      <c r="Z129" s="932"/>
      <c r="AA129" s="775"/>
      <c r="AB129" s="775"/>
      <c r="AC129" s="775"/>
      <c r="AD129" s="775"/>
      <c r="AE129" s="775"/>
      <c r="AF129" s="775"/>
      <c r="AG129" s="775"/>
      <c r="AH129" s="775"/>
      <c r="AI129" s="775"/>
      <c r="AJ129" s="775"/>
      <c r="AK129" s="775"/>
      <c r="AL129" s="775"/>
      <c r="AM129" s="775"/>
      <c r="AN129" s="775"/>
      <c r="AO129" s="775"/>
      <c r="AP129" s="775"/>
      <c r="AQ129" s="775"/>
      <c r="AR129" s="775"/>
      <c r="AS129" s="775"/>
      <c r="AT129" s="775"/>
      <c r="AU129" s="775"/>
      <c r="AV129" s="775"/>
      <c r="AW129" s="775"/>
      <c r="AX129" s="775"/>
    </row>
    <row r="130" spans="2:50" ht="21.6" customHeight="1">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932"/>
      <c r="X130" s="932"/>
      <c r="Y130" s="932"/>
      <c r="Z130" s="932"/>
      <c r="AA130" s="775"/>
      <c r="AB130" s="775"/>
      <c r="AC130" s="775"/>
      <c r="AD130" s="775"/>
      <c r="AE130" s="775"/>
      <c r="AF130" s="775"/>
      <c r="AG130" s="775"/>
      <c r="AH130" s="775"/>
      <c r="AI130" s="775"/>
      <c r="AJ130" s="775"/>
      <c r="AK130" s="775"/>
      <c r="AL130" s="775"/>
      <c r="AM130" s="775"/>
      <c r="AN130" s="775"/>
      <c r="AO130" s="775"/>
      <c r="AP130" s="775"/>
      <c r="AQ130" s="775"/>
      <c r="AR130" s="775"/>
      <c r="AS130" s="775"/>
      <c r="AT130" s="775"/>
      <c r="AU130" s="775"/>
      <c r="AV130" s="775"/>
      <c r="AW130" s="775"/>
      <c r="AX130" s="775"/>
    </row>
    <row r="131" spans="2:50" ht="21.6" customHeight="1">
      <c r="B131" s="932"/>
      <c r="C131" s="932"/>
      <c r="D131" s="932"/>
      <c r="E131" s="932"/>
      <c r="F131" s="932"/>
      <c r="G131" s="932"/>
      <c r="H131" s="932"/>
      <c r="I131" s="932"/>
      <c r="J131" s="932"/>
      <c r="K131" s="932"/>
      <c r="L131" s="932"/>
      <c r="M131" s="932"/>
      <c r="N131" s="932"/>
      <c r="O131" s="932"/>
      <c r="P131" s="932"/>
      <c r="Q131" s="932"/>
      <c r="R131" s="932"/>
      <c r="S131" s="932"/>
      <c r="T131" s="932"/>
      <c r="U131" s="932"/>
      <c r="V131" s="932"/>
      <c r="W131" s="932"/>
      <c r="X131" s="932"/>
      <c r="Y131" s="932"/>
      <c r="Z131" s="932"/>
      <c r="AA131" s="775"/>
      <c r="AB131" s="775"/>
      <c r="AC131" s="775"/>
      <c r="AD131" s="775"/>
      <c r="AE131" s="775"/>
      <c r="AF131" s="775"/>
      <c r="AG131" s="775"/>
      <c r="AH131" s="775"/>
      <c r="AI131" s="775"/>
      <c r="AJ131" s="775"/>
      <c r="AK131" s="775"/>
      <c r="AL131" s="775"/>
      <c r="AM131" s="775"/>
      <c r="AN131" s="775"/>
      <c r="AO131" s="775"/>
      <c r="AP131" s="775"/>
      <c r="AQ131" s="775"/>
      <c r="AR131" s="775"/>
      <c r="AS131" s="775"/>
      <c r="AT131" s="775"/>
      <c r="AU131" s="775"/>
      <c r="AV131" s="775"/>
      <c r="AW131" s="775"/>
      <c r="AX131" s="775"/>
    </row>
    <row r="132" spans="2:50" ht="21.6" customHeight="1">
      <c r="B132" s="932"/>
      <c r="C132" s="932"/>
      <c r="D132" s="932"/>
      <c r="E132" s="932"/>
      <c r="F132" s="932"/>
      <c r="G132" s="932"/>
      <c r="H132" s="932"/>
      <c r="I132" s="932"/>
      <c r="J132" s="932"/>
      <c r="K132" s="932"/>
      <c r="L132" s="932"/>
      <c r="M132" s="932"/>
      <c r="N132" s="932"/>
      <c r="O132" s="932"/>
      <c r="P132" s="932"/>
      <c r="Q132" s="932"/>
      <c r="R132" s="932"/>
      <c r="S132" s="932"/>
      <c r="T132" s="932"/>
      <c r="U132" s="932"/>
      <c r="V132" s="932"/>
      <c r="W132" s="932"/>
      <c r="X132" s="932"/>
      <c r="Y132" s="932"/>
      <c r="Z132" s="932"/>
      <c r="AA132" s="775"/>
      <c r="AB132" s="775"/>
      <c r="AC132" s="775"/>
      <c r="AD132" s="775"/>
      <c r="AE132" s="775"/>
      <c r="AF132" s="775"/>
      <c r="AG132" s="775"/>
      <c r="AH132" s="775"/>
      <c r="AI132" s="775"/>
      <c r="AJ132" s="775"/>
      <c r="AK132" s="775"/>
      <c r="AL132" s="775"/>
      <c r="AM132" s="775"/>
      <c r="AN132" s="775"/>
      <c r="AO132" s="775"/>
      <c r="AP132" s="775"/>
      <c r="AQ132" s="775"/>
      <c r="AR132" s="775"/>
      <c r="AS132" s="775"/>
      <c r="AT132" s="775"/>
      <c r="AU132" s="775"/>
      <c r="AV132" s="775"/>
      <c r="AW132" s="775"/>
      <c r="AX132" s="775"/>
    </row>
    <row r="133" spans="2:50" ht="21.6" customHeight="1">
      <c r="B133" s="932"/>
      <c r="C133" s="932"/>
      <c r="D133" s="932"/>
      <c r="E133" s="932"/>
      <c r="F133" s="932"/>
      <c r="G133" s="932"/>
      <c r="H133" s="932"/>
      <c r="I133" s="932"/>
      <c r="J133" s="932"/>
      <c r="K133" s="932"/>
      <c r="L133" s="932"/>
      <c r="M133" s="932"/>
      <c r="N133" s="932"/>
      <c r="O133" s="932"/>
      <c r="P133" s="932"/>
      <c r="Q133" s="932"/>
      <c r="R133" s="932"/>
      <c r="S133" s="932"/>
      <c r="T133" s="932"/>
      <c r="U133" s="932"/>
      <c r="V133" s="932"/>
      <c r="W133" s="932"/>
      <c r="X133" s="932"/>
      <c r="Y133" s="932"/>
      <c r="Z133" s="932"/>
      <c r="AA133" s="775"/>
      <c r="AB133" s="775"/>
      <c r="AC133" s="775"/>
      <c r="AD133" s="775"/>
      <c r="AE133" s="775"/>
      <c r="AF133" s="775"/>
      <c r="AG133" s="775"/>
      <c r="AH133" s="775"/>
      <c r="AI133" s="775"/>
      <c r="AJ133" s="775"/>
      <c r="AK133" s="775"/>
      <c r="AL133" s="775"/>
      <c r="AM133" s="775"/>
      <c r="AN133" s="775"/>
      <c r="AO133" s="775"/>
      <c r="AP133" s="775"/>
      <c r="AQ133" s="775"/>
      <c r="AR133" s="775"/>
      <c r="AS133" s="775"/>
      <c r="AT133" s="775"/>
      <c r="AU133" s="775"/>
      <c r="AV133" s="775"/>
      <c r="AW133" s="775"/>
      <c r="AX133" s="775"/>
    </row>
    <row r="134" spans="2:50" ht="21.6" customHeight="1">
      <c r="B134" s="932"/>
      <c r="C134" s="932"/>
      <c r="D134" s="932"/>
      <c r="E134" s="932"/>
      <c r="F134" s="932"/>
      <c r="G134" s="932"/>
      <c r="H134" s="932"/>
      <c r="I134" s="932"/>
      <c r="J134" s="932"/>
      <c r="K134" s="932"/>
      <c r="L134" s="932"/>
      <c r="M134" s="932"/>
      <c r="N134" s="932"/>
      <c r="O134" s="932"/>
      <c r="P134" s="932"/>
      <c r="Q134" s="932"/>
      <c r="R134" s="932"/>
      <c r="S134" s="932"/>
      <c r="T134" s="932"/>
      <c r="U134" s="932"/>
      <c r="V134" s="932"/>
      <c r="W134" s="932"/>
      <c r="X134" s="932"/>
      <c r="Y134" s="932"/>
      <c r="Z134" s="932"/>
      <c r="AA134" s="775"/>
      <c r="AB134" s="775"/>
      <c r="AC134" s="775"/>
      <c r="AD134" s="775"/>
      <c r="AE134" s="775"/>
      <c r="AF134" s="775"/>
      <c r="AG134" s="775"/>
      <c r="AH134" s="775"/>
      <c r="AI134" s="775"/>
      <c r="AJ134" s="775"/>
      <c r="AK134" s="775"/>
      <c r="AL134" s="775"/>
      <c r="AM134" s="775"/>
      <c r="AN134" s="775"/>
      <c r="AO134" s="775"/>
      <c r="AP134" s="775"/>
      <c r="AQ134" s="775"/>
      <c r="AR134" s="775"/>
      <c r="AS134" s="775"/>
      <c r="AT134" s="775"/>
      <c r="AU134" s="775"/>
      <c r="AV134" s="775"/>
      <c r="AW134" s="775"/>
      <c r="AX134" s="775"/>
    </row>
    <row r="135" spans="2:50" ht="21.6" customHeight="1">
      <c r="B135" s="932"/>
      <c r="C135" s="932"/>
      <c r="D135" s="932"/>
      <c r="E135" s="932"/>
      <c r="F135" s="932"/>
      <c r="G135" s="932"/>
      <c r="H135" s="932"/>
      <c r="I135" s="932"/>
      <c r="J135" s="932"/>
      <c r="K135" s="932"/>
      <c r="L135" s="932"/>
      <c r="M135" s="932"/>
      <c r="N135" s="932"/>
      <c r="O135" s="932"/>
      <c r="P135" s="932"/>
      <c r="Q135" s="932"/>
      <c r="R135" s="932"/>
      <c r="S135" s="932"/>
      <c r="T135" s="932"/>
      <c r="U135" s="932"/>
      <c r="V135" s="932"/>
      <c r="W135" s="932"/>
      <c r="X135" s="932"/>
      <c r="Y135" s="932"/>
      <c r="Z135" s="932"/>
      <c r="AA135" s="775"/>
      <c r="AB135" s="775"/>
      <c r="AC135" s="775"/>
      <c r="AD135" s="775"/>
      <c r="AE135" s="775"/>
      <c r="AF135" s="775"/>
      <c r="AG135" s="775"/>
      <c r="AH135" s="775"/>
      <c r="AI135" s="775"/>
      <c r="AJ135" s="775"/>
      <c r="AK135" s="775"/>
      <c r="AL135" s="775"/>
      <c r="AM135" s="775"/>
      <c r="AN135" s="775"/>
      <c r="AO135" s="775"/>
      <c r="AP135" s="775"/>
      <c r="AQ135" s="775"/>
      <c r="AR135" s="775"/>
      <c r="AS135" s="775"/>
      <c r="AT135" s="775"/>
      <c r="AU135" s="775"/>
      <c r="AV135" s="775"/>
      <c r="AW135" s="775"/>
      <c r="AX135" s="775"/>
    </row>
    <row r="136" spans="2:50" ht="21.6" customHeight="1">
      <c r="B136" s="932"/>
      <c r="C136" s="932"/>
      <c r="D136" s="932"/>
      <c r="E136" s="932"/>
      <c r="F136" s="932"/>
      <c r="G136" s="932"/>
      <c r="H136" s="932"/>
      <c r="I136" s="932"/>
      <c r="J136" s="932"/>
      <c r="K136" s="932"/>
      <c r="L136" s="932"/>
      <c r="M136" s="932"/>
      <c r="N136" s="932"/>
      <c r="O136" s="932"/>
      <c r="P136" s="932"/>
      <c r="Q136" s="932"/>
      <c r="R136" s="932"/>
      <c r="S136" s="932"/>
      <c r="T136" s="932"/>
      <c r="U136" s="932"/>
      <c r="V136" s="932"/>
      <c r="W136" s="932"/>
      <c r="X136" s="932"/>
      <c r="Y136" s="932"/>
      <c r="Z136" s="932"/>
      <c r="AA136" s="775"/>
      <c r="AB136" s="775"/>
      <c r="AC136" s="775"/>
      <c r="AD136" s="775"/>
      <c r="AE136" s="775"/>
      <c r="AF136" s="775"/>
      <c r="AG136" s="775"/>
      <c r="AH136" s="775"/>
      <c r="AI136" s="775"/>
      <c r="AJ136" s="775"/>
      <c r="AK136" s="775"/>
      <c r="AL136" s="775"/>
      <c r="AM136" s="775"/>
      <c r="AN136" s="775"/>
      <c r="AO136" s="775"/>
      <c r="AP136" s="775"/>
      <c r="AQ136" s="775"/>
      <c r="AR136" s="775"/>
      <c r="AS136" s="775"/>
      <c r="AT136" s="775"/>
      <c r="AU136" s="775"/>
      <c r="AV136" s="775"/>
      <c r="AW136" s="775"/>
      <c r="AX136" s="775"/>
    </row>
    <row r="137" spans="2:50" ht="21.6" customHeight="1">
      <c r="B137" s="932"/>
      <c r="C137" s="932"/>
      <c r="D137" s="932"/>
      <c r="E137" s="932"/>
      <c r="F137" s="932"/>
      <c r="G137" s="932"/>
      <c r="H137" s="932"/>
      <c r="I137" s="932"/>
      <c r="J137" s="932"/>
      <c r="K137" s="932"/>
      <c r="L137" s="932"/>
      <c r="M137" s="932"/>
      <c r="N137" s="932"/>
      <c r="O137" s="932"/>
      <c r="P137" s="932"/>
      <c r="Q137" s="932"/>
      <c r="R137" s="932"/>
      <c r="S137" s="932"/>
      <c r="T137" s="932"/>
      <c r="U137" s="932"/>
      <c r="V137" s="932"/>
      <c r="W137" s="932"/>
      <c r="X137" s="932"/>
      <c r="Y137" s="932"/>
      <c r="Z137" s="932"/>
      <c r="AA137" s="775"/>
      <c r="AB137" s="775"/>
      <c r="AC137" s="775"/>
      <c r="AD137" s="775"/>
      <c r="AE137" s="775"/>
      <c r="AF137" s="775"/>
      <c r="AG137" s="775"/>
      <c r="AH137" s="775"/>
      <c r="AI137" s="775"/>
      <c r="AJ137" s="775"/>
      <c r="AK137" s="775"/>
      <c r="AL137" s="775"/>
      <c r="AM137" s="775"/>
      <c r="AN137" s="775"/>
      <c r="AO137" s="775"/>
      <c r="AP137" s="775"/>
      <c r="AQ137" s="775"/>
      <c r="AR137" s="775"/>
      <c r="AS137" s="775"/>
      <c r="AT137" s="775"/>
      <c r="AU137" s="775"/>
      <c r="AV137" s="775"/>
      <c r="AW137" s="775"/>
      <c r="AX137" s="775"/>
    </row>
    <row r="138" spans="2:50" ht="21.6" customHeight="1">
      <c r="B138" s="932"/>
      <c r="C138" s="932"/>
      <c r="D138" s="932"/>
      <c r="E138" s="932"/>
      <c r="F138" s="932"/>
      <c r="G138" s="932"/>
      <c r="H138" s="932"/>
      <c r="I138" s="932"/>
      <c r="J138" s="932"/>
      <c r="K138" s="932"/>
      <c r="L138" s="932"/>
      <c r="M138" s="932"/>
      <c r="N138" s="932"/>
      <c r="O138" s="932"/>
      <c r="P138" s="932"/>
      <c r="Q138" s="932"/>
      <c r="R138" s="932"/>
      <c r="S138" s="932"/>
      <c r="T138" s="932"/>
      <c r="U138" s="932"/>
      <c r="V138" s="932"/>
      <c r="W138" s="932"/>
      <c r="X138" s="932"/>
      <c r="Y138" s="932"/>
      <c r="Z138" s="932"/>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5"/>
    </row>
    <row r="139" spans="2:50" ht="21.6" customHeight="1">
      <c r="B139" s="932"/>
      <c r="C139" s="932"/>
      <c r="D139" s="932"/>
      <c r="E139" s="932"/>
      <c r="F139" s="932"/>
      <c r="G139" s="932"/>
      <c r="H139" s="932"/>
      <c r="I139" s="932"/>
      <c r="J139" s="932"/>
      <c r="K139" s="932"/>
      <c r="L139" s="932"/>
      <c r="M139" s="932"/>
      <c r="N139" s="932"/>
      <c r="O139" s="932"/>
      <c r="P139" s="932"/>
      <c r="Q139" s="932"/>
      <c r="R139" s="932"/>
      <c r="S139" s="932"/>
      <c r="T139" s="932"/>
      <c r="U139" s="932"/>
      <c r="V139" s="932"/>
      <c r="W139" s="932"/>
      <c r="X139" s="932"/>
      <c r="Y139" s="932"/>
      <c r="Z139" s="932"/>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5"/>
    </row>
    <row r="140" spans="2:50" ht="21.6" customHeight="1">
      <c r="B140" s="932"/>
      <c r="C140" s="932"/>
      <c r="D140" s="932"/>
      <c r="E140" s="932"/>
      <c r="F140" s="932"/>
      <c r="G140" s="932"/>
      <c r="H140" s="932"/>
      <c r="I140" s="932"/>
      <c r="J140" s="932"/>
      <c r="K140" s="932"/>
      <c r="L140" s="932"/>
      <c r="M140" s="932"/>
      <c r="N140" s="932"/>
      <c r="O140" s="932"/>
      <c r="P140" s="932"/>
      <c r="Q140" s="932"/>
      <c r="R140" s="932"/>
      <c r="S140" s="932"/>
      <c r="T140" s="932"/>
      <c r="U140" s="932"/>
      <c r="V140" s="932"/>
      <c r="W140" s="932"/>
      <c r="X140" s="932"/>
      <c r="Y140" s="932"/>
      <c r="Z140" s="932"/>
      <c r="AA140" s="775"/>
      <c r="AB140" s="775"/>
      <c r="AC140" s="775"/>
      <c r="AD140" s="775"/>
      <c r="AE140" s="775"/>
      <c r="AF140" s="775"/>
      <c r="AG140" s="775"/>
      <c r="AH140" s="775"/>
      <c r="AI140" s="775"/>
      <c r="AJ140" s="775"/>
      <c r="AK140" s="775"/>
      <c r="AL140" s="775"/>
      <c r="AM140" s="775"/>
      <c r="AN140" s="775"/>
      <c r="AO140" s="775"/>
      <c r="AP140" s="775"/>
      <c r="AQ140" s="775"/>
      <c r="AR140" s="775"/>
      <c r="AS140" s="775"/>
      <c r="AT140" s="775"/>
      <c r="AU140" s="775"/>
      <c r="AV140" s="775"/>
      <c r="AW140" s="775"/>
      <c r="AX140" s="775"/>
    </row>
    <row r="141" spans="2:50" ht="21.6" customHeight="1">
      <c r="B141" s="932"/>
      <c r="C141" s="932"/>
      <c r="D141" s="932"/>
      <c r="E141" s="932"/>
      <c r="F141" s="932"/>
      <c r="G141" s="932"/>
      <c r="H141" s="932"/>
      <c r="I141" s="932"/>
      <c r="J141" s="932"/>
      <c r="K141" s="932"/>
      <c r="L141" s="932"/>
      <c r="M141" s="932"/>
      <c r="N141" s="932"/>
      <c r="O141" s="932"/>
      <c r="P141" s="932"/>
      <c r="Q141" s="932"/>
      <c r="R141" s="932"/>
      <c r="S141" s="932"/>
      <c r="T141" s="932"/>
      <c r="U141" s="932"/>
      <c r="V141" s="932"/>
      <c r="W141" s="932"/>
      <c r="X141" s="932"/>
      <c r="Y141" s="932"/>
      <c r="Z141" s="932"/>
      <c r="AA141" s="775"/>
      <c r="AB141" s="775"/>
      <c r="AC141" s="775"/>
      <c r="AD141" s="775"/>
      <c r="AE141" s="775"/>
      <c r="AF141" s="775"/>
      <c r="AG141" s="775"/>
      <c r="AH141" s="775"/>
      <c r="AI141" s="775"/>
      <c r="AJ141" s="775"/>
      <c r="AK141" s="775"/>
      <c r="AL141" s="775"/>
      <c r="AM141" s="775"/>
      <c r="AN141" s="775"/>
      <c r="AO141" s="775"/>
      <c r="AP141" s="775"/>
      <c r="AQ141" s="775"/>
      <c r="AR141" s="775"/>
      <c r="AS141" s="775"/>
      <c r="AT141" s="775"/>
      <c r="AU141" s="775"/>
      <c r="AV141" s="775"/>
      <c r="AW141" s="775"/>
      <c r="AX141" s="775"/>
    </row>
    <row r="142" spans="2:50" ht="21.6" customHeight="1">
      <c r="B142" s="932"/>
      <c r="C142" s="932"/>
      <c r="D142" s="932"/>
      <c r="E142" s="932"/>
      <c r="F142" s="932"/>
      <c r="G142" s="932"/>
      <c r="H142" s="932"/>
      <c r="I142" s="932"/>
      <c r="J142" s="932"/>
      <c r="K142" s="932"/>
      <c r="L142" s="932"/>
      <c r="M142" s="932"/>
      <c r="N142" s="932"/>
      <c r="O142" s="932"/>
      <c r="P142" s="932"/>
      <c r="Q142" s="932"/>
      <c r="R142" s="932"/>
      <c r="S142" s="932"/>
      <c r="T142" s="932"/>
      <c r="U142" s="932"/>
      <c r="V142" s="932"/>
      <c r="W142" s="932"/>
      <c r="X142" s="932"/>
      <c r="Y142" s="932"/>
      <c r="Z142" s="932"/>
      <c r="AA142" s="775"/>
      <c r="AB142" s="775"/>
      <c r="AC142" s="775"/>
      <c r="AD142" s="775"/>
      <c r="AE142" s="775"/>
      <c r="AF142" s="775"/>
      <c r="AG142" s="775"/>
      <c r="AH142" s="775"/>
      <c r="AI142" s="775"/>
      <c r="AJ142" s="775"/>
      <c r="AK142" s="775"/>
      <c r="AL142" s="775"/>
      <c r="AM142" s="775"/>
      <c r="AN142" s="775"/>
      <c r="AO142" s="775"/>
      <c r="AP142" s="775"/>
      <c r="AQ142" s="775"/>
      <c r="AR142" s="775"/>
      <c r="AS142" s="775"/>
      <c r="AT142" s="775"/>
      <c r="AU142" s="775"/>
      <c r="AV142" s="775"/>
      <c r="AW142" s="775"/>
      <c r="AX142" s="775"/>
    </row>
    <row r="143" spans="2:50" ht="21.6" customHeight="1">
      <c r="B143" s="932"/>
      <c r="C143" s="932"/>
      <c r="D143" s="932"/>
      <c r="E143" s="932"/>
      <c r="F143" s="932"/>
      <c r="G143" s="932"/>
      <c r="H143" s="932"/>
      <c r="I143" s="932"/>
      <c r="J143" s="932"/>
      <c r="K143" s="932"/>
      <c r="L143" s="932"/>
      <c r="M143" s="932"/>
      <c r="N143" s="932"/>
      <c r="O143" s="932"/>
      <c r="P143" s="932"/>
      <c r="Q143" s="932"/>
      <c r="R143" s="932"/>
      <c r="S143" s="932"/>
      <c r="T143" s="932"/>
      <c r="U143" s="932"/>
      <c r="V143" s="932"/>
      <c r="W143" s="932"/>
      <c r="X143" s="932"/>
      <c r="Y143" s="932"/>
      <c r="Z143" s="932"/>
      <c r="AA143" s="775"/>
      <c r="AB143" s="775"/>
      <c r="AC143" s="775"/>
      <c r="AD143" s="775"/>
      <c r="AE143" s="775"/>
      <c r="AF143" s="775"/>
      <c r="AG143" s="775"/>
      <c r="AH143" s="775"/>
      <c r="AI143" s="775"/>
      <c r="AJ143" s="775"/>
      <c r="AK143" s="775"/>
      <c r="AL143" s="775"/>
      <c r="AM143" s="775"/>
      <c r="AN143" s="775"/>
      <c r="AO143" s="775"/>
      <c r="AP143" s="775"/>
      <c r="AQ143" s="775"/>
      <c r="AR143" s="775"/>
      <c r="AS143" s="775"/>
      <c r="AT143" s="775"/>
      <c r="AU143" s="775"/>
      <c r="AV143" s="775"/>
      <c r="AW143" s="775"/>
      <c r="AX143" s="775"/>
    </row>
    <row r="144" spans="2:50" ht="21.6" customHeight="1">
      <c r="B144" s="932"/>
      <c r="C144" s="932"/>
      <c r="D144" s="932"/>
      <c r="E144" s="932"/>
      <c r="F144" s="932"/>
      <c r="G144" s="932"/>
      <c r="H144" s="932"/>
      <c r="I144" s="932"/>
      <c r="J144" s="932"/>
      <c r="K144" s="932"/>
      <c r="L144" s="932"/>
      <c r="M144" s="932"/>
      <c r="N144" s="932"/>
      <c r="O144" s="932"/>
      <c r="P144" s="932"/>
      <c r="Q144" s="932"/>
      <c r="R144" s="932"/>
      <c r="S144" s="932"/>
      <c r="T144" s="932"/>
      <c r="U144" s="932"/>
      <c r="V144" s="932"/>
      <c r="W144" s="932"/>
      <c r="X144" s="932"/>
      <c r="Y144" s="932"/>
      <c r="Z144" s="932"/>
      <c r="AA144" s="775"/>
      <c r="AB144" s="775"/>
      <c r="AC144" s="775"/>
      <c r="AD144" s="775"/>
      <c r="AE144" s="775"/>
      <c r="AF144" s="775"/>
      <c r="AG144" s="775"/>
      <c r="AH144" s="775"/>
      <c r="AI144" s="775"/>
      <c r="AJ144" s="775"/>
      <c r="AK144" s="775"/>
      <c r="AL144" s="775"/>
      <c r="AM144" s="775"/>
      <c r="AN144" s="775"/>
      <c r="AO144" s="775"/>
      <c r="AP144" s="775"/>
      <c r="AQ144" s="775"/>
      <c r="AR144" s="775"/>
      <c r="AS144" s="775"/>
      <c r="AT144" s="775"/>
      <c r="AU144" s="775"/>
      <c r="AV144" s="775"/>
      <c r="AW144" s="775"/>
      <c r="AX144" s="775"/>
    </row>
    <row r="145" spans="2:50" ht="21.6" customHeight="1">
      <c r="B145" s="932"/>
      <c r="C145" s="932"/>
      <c r="D145" s="932"/>
      <c r="E145" s="932"/>
      <c r="F145" s="932"/>
      <c r="G145" s="932"/>
      <c r="H145" s="932"/>
      <c r="I145" s="932"/>
      <c r="J145" s="932"/>
      <c r="K145" s="932"/>
      <c r="L145" s="932"/>
      <c r="M145" s="932"/>
      <c r="N145" s="932"/>
      <c r="O145" s="932"/>
      <c r="P145" s="932"/>
      <c r="Q145" s="932"/>
      <c r="R145" s="932"/>
      <c r="S145" s="932"/>
      <c r="T145" s="932"/>
      <c r="U145" s="932"/>
      <c r="V145" s="932"/>
      <c r="W145" s="932"/>
      <c r="X145" s="932"/>
      <c r="Y145" s="932"/>
      <c r="Z145" s="932"/>
      <c r="AA145" s="775"/>
      <c r="AB145" s="775"/>
      <c r="AC145" s="775"/>
      <c r="AD145" s="775"/>
      <c r="AE145" s="775"/>
      <c r="AF145" s="775"/>
      <c r="AG145" s="775"/>
      <c r="AH145" s="775"/>
      <c r="AI145" s="775"/>
      <c r="AJ145" s="775"/>
      <c r="AK145" s="775"/>
      <c r="AL145" s="775"/>
      <c r="AM145" s="775"/>
      <c r="AN145" s="775"/>
      <c r="AO145" s="775"/>
      <c r="AP145" s="775"/>
      <c r="AQ145" s="775"/>
      <c r="AR145" s="775"/>
      <c r="AS145" s="775"/>
      <c r="AT145" s="775"/>
      <c r="AU145" s="775"/>
      <c r="AV145" s="775"/>
      <c r="AW145" s="775"/>
      <c r="AX145" s="775"/>
    </row>
    <row r="146" spans="2:50" ht="21.6" customHeight="1">
      <c r="B146" s="932"/>
      <c r="C146" s="932"/>
      <c r="D146" s="932"/>
      <c r="E146" s="932"/>
      <c r="F146" s="932"/>
      <c r="G146" s="932"/>
      <c r="H146" s="932"/>
      <c r="I146" s="932"/>
      <c r="J146" s="932"/>
      <c r="K146" s="932"/>
      <c r="L146" s="932"/>
      <c r="M146" s="932"/>
      <c r="N146" s="932"/>
      <c r="O146" s="932"/>
      <c r="P146" s="932"/>
      <c r="Q146" s="932"/>
      <c r="R146" s="932"/>
      <c r="S146" s="932"/>
      <c r="T146" s="932"/>
      <c r="U146" s="932"/>
      <c r="V146" s="932"/>
      <c r="W146" s="932"/>
      <c r="X146" s="932"/>
      <c r="Y146" s="932"/>
      <c r="Z146" s="932"/>
      <c r="AA146" s="775"/>
      <c r="AB146" s="775"/>
      <c r="AC146" s="775"/>
      <c r="AD146" s="775"/>
      <c r="AE146" s="775"/>
      <c r="AF146" s="775"/>
      <c r="AG146" s="775"/>
      <c r="AH146" s="775"/>
      <c r="AI146" s="775"/>
      <c r="AJ146" s="775"/>
      <c r="AK146" s="775"/>
      <c r="AL146" s="775"/>
      <c r="AM146" s="775"/>
      <c r="AN146" s="775"/>
      <c r="AO146" s="775"/>
      <c r="AP146" s="775"/>
      <c r="AQ146" s="775"/>
      <c r="AR146" s="775"/>
      <c r="AS146" s="775"/>
      <c r="AT146" s="775"/>
      <c r="AU146" s="775"/>
      <c r="AV146" s="775"/>
      <c r="AW146" s="775"/>
      <c r="AX146" s="775"/>
    </row>
    <row r="147" spans="2:50" ht="21.6" customHeight="1">
      <c r="B147" s="932"/>
      <c r="C147" s="932"/>
      <c r="D147" s="932"/>
      <c r="E147" s="932"/>
      <c r="F147" s="932"/>
      <c r="G147" s="932"/>
      <c r="H147" s="932"/>
      <c r="I147" s="932"/>
      <c r="J147" s="932"/>
      <c r="K147" s="932"/>
      <c r="L147" s="932"/>
      <c r="M147" s="932"/>
      <c r="N147" s="932"/>
      <c r="O147" s="932"/>
      <c r="P147" s="932"/>
      <c r="Q147" s="932"/>
      <c r="R147" s="932"/>
      <c r="S147" s="932"/>
      <c r="T147" s="932"/>
      <c r="U147" s="932"/>
      <c r="V147" s="932"/>
      <c r="W147" s="932"/>
      <c r="X147" s="932"/>
      <c r="Y147" s="932"/>
      <c r="Z147" s="932"/>
      <c r="AA147" s="775"/>
      <c r="AB147" s="775"/>
      <c r="AC147" s="775"/>
      <c r="AD147" s="775"/>
      <c r="AE147" s="775"/>
      <c r="AF147" s="775"/>
      <c r="AG147" s="775"/>
      <c r="AH147" s="775"/>
      <c r="AI147" s="775"/>
      <c r="AJ147" s="775"/>
      <c r="AK147" s="775"/>
      <c r="AL147" s="775"/>
      <c r="AM147" s="775"/>
      <c r="AN147" s="775"/>
      <c r="AO147" s="775"/>
      <c r="AP147" s="775"/>
      <c r="AQ147" s="775"/>
      <c r="AR147" s="775"/>
      <c r="AS147" s="775"/>
      <c r="AT147" s="775"/>
      <c r="AU147" s="775"/>
      <c r="AV147" s="775"/>
      <c r="AW147" s="775"/>
      <c r="AX147" s="775"/>
    </row>
    <row r="148" spans="2:50" ht="21.6" customHeight="1">
      <c r="B148" s="932"/>
      <c r="C148" s="932"/>
      <c r="D148" s="932"/>
      <c r="E148" s="932"/>
      <c r="F148" s="932"/>
      <c r="G148" s="932"/>
      <c r="H148" s="932"/>
      <c r="I148" s="932"/>
      <c r="J148" s="932"/>
      <c r="K148" s="932"/>
      <c r="L148" s="932"/>
      <c r="M148" s="932"/>
      <c r="N148" s="932"/>
      <c r="O148" s="932"/>
      <c r="P148" s="932"/>
      <c r="Q148" s="932"/>
      <c r="R148" s="932"/>
      <c r="S148" s="932"/>
      <c r="T148" s="932"/>
      <c r="U148" s="932"/>
      <c r="V148" s="932"/>
      <c r="W148" s="932"/>
      <c r="X148" s="932"/>
      <c r="Y148" s="932"/>
      <c r="Z148" s="932"/>
      <c r="AA148" s="775"/>
      <c r="AB148" s="775"/>
      <c r="AC148" s="775"/>
      <c r="AD148" s="775"/>
      <c r="AE148" s="775"/>
      <c r="AF148" s="775"/>
      <c r="AG148" s="775"/>
      <c r="AH148" s="775"/>
      <c r="AI148" s="775"/>
      <c r="AJ148" s="775"/>
      <c r="AK148" s="775"/>
      <c r="AL148" s="775"/>
      <c r="AM148" s="775"/>
      <c r="AN148" s="775"/>
      <c r="AO148" s="775"/>
      <c r="AP148" s="775"/>
      <c r="AQ148" s="775"/>
      <c r="AR148" s="775"/>
      <c r="AS148" s="775"/>
      <c r="AT148" s="775"/>
      <c r="AU148" s="775"/>
      <c r="AV148" s="775"/>
      <c r="AW148" s="775"/>
      <c r="AX148" s="775"/>
    </row>
    <row r="149" spans="2:50" ht="21.6" customHeight="1">
      <c r="B149" s="932"/>
      <c r="C149" s="932"/>
      <c r="D149" s="932"/>
      <c r="E149" s="932"/>
      <c r="F149" s="932"/>
      <c r="G149" s="932"/>
      <c r="H149" s="932"/>
      <c r="I149" s="932"/>
      <c r="J149" s="932"/>
      <c r="K149" s="932"/>
      <c r="L149" s="932"/>
      <c r="M149" s="932"/>
      <c r="N149" s="932"/>
      <c r="O149" s="932"/>
      <c r="P149" s="932"/>
      <c r="Q149" s="932"/>
      <c r="R149" s="932"/>
      <c r="S149" s="932"/>
      <c r="T149" s="932"/>
      <c r="U149" s="932"/>
      <c r="V149" s="932"/>
      <c r="W149" s="932"/>
      <c r="X149" s="932"/>
      <c r="Y149" s="932"/>
      <c r="Z149" s="932"/>
      <c r="AA149" s="775"/>
      <c r="AB149" s="775"/>
      <c r="AC149" s="775"/>
      <c r="AD149" s="775"/>
      <c r="AE149" s="775"/>
      <c r="AF149" s="775"/>
      <c r="AG149" s="775"/>
      <c r="AH149" s="775"/>
      <c r="AI149" s="775"/>
      <c r="AJ149" s="775"/>
      <c r="AK149" s="775"/>
      <c r="AL149" s="775"/>
      <c r="AM149" s="775"/>
      <c r="AN149" s="775"/>
      <c r="AO149" s="775"/>
      <c r="AP149" s="775"/>
      <c r="AQ149" s="775"/>
      <c r="AR149" s="775"/>
      <c r="AS149" s="775"/>
      <c r="AT149" s="775"/>
      <c r="AU149" s="775"/>
      <c r="AV149" s="775"/>
      <c r="AW149" s="775"/>
      <c r="AX149" s="775"/>
    </row>
    <row r="150" spans="2:50" ht="21.6" customHeight="1">
      <c r="B150" s="932"/>
      <c r="C150" s="932"/>
      <c r="D150" s="932"/>
      <c r="E150" s="932"/>
      <c r="F150" s="932"/>
      <c r="G150" s="932"/>
      <c r="H150" s="932"/>
      <c r="I150" s="932"/>
      <c r="J150" s="932"/>
      <c r="K150" s="932"/>
      <c r="L150" s="932"/>
      <c r="M150" s="932"/>
      <c r="N150" s="932"/>
      <c r="O150" s="932"/>
      <c r="P150" s="932"/>
      <c r="Q150" s="932"/>
      <c r="R150" s="932"/>
      <c r="S150" s="932"/>
      <c r="T150" s="932"/>
      <c r="U150" s="932"/>
      <c r="V150" s="932"/>
      <c r="W150" s="932"/>
      <c r="X150" s="932"/>
      <c r="Y150" s="932"/>
      <c r="Z150" s="932"/>
      <c r="AA150" s="775"/>
      <c r="AB150" s="775"/>
      <c r="AC150" s="775"/>
      <c r="AD150" s="775"/>
      <c r="AE150" s="775"/>
      <c r="AF150" s="775"/>
      <c r="AG150" s="775"/>
      <c r="AH150" s="775"/>
      <c r="AI150" s="775"/>
      <c r="AJ150" s="775"/>
      <c r="AK150" s="775"/>
      <c r="AL150" s="775"/>
      <c r="AM150" s="775"/>
      <c r="AN150" s="775"/>
      <c r="AO150" s="775"/>
      <c r="AP150" s="775"/>
      <c r="AQ150" s="775"/>
      <c r="AR150" s="775"/>
      <c r="AS150" s="775"/>
      <c r="AT150" s="775"/>
      <c r="AU150" s="775"/>
      <c r="AV150" s="775"/>
      <c r="AW150" s="775"/>
      <c r="AX150" s="775"/>
    </row>
    <row r="151" spans="2:50" ht="21.6" customHeight="1">
      <c r="B151" s="932"/>
      <c r="C151" s="932"/>
      <c r="D151" s="932"/>
      <c r="E151" s="932"/>
      <c r="F151" s="932"/>
      <c r="G151" s="932"/>
      <c r="H151" s="932"/>
      <c r="I151" s="932"/>
      <c r="J151" s="932"/>
      <c r="K151" s="932"/>
      <c r="L151" s="932"/>
      <c r="M151" s="932"/>
      <c r="N151" s="932"/>
      <c r="O151" s="932"/>
      <c r="P151" s="932"/>
      <c r="Q151" s="932"/>
      <c r="R151" s="932"/>
      <c r="S151" s="932"/>
      <c r="T151" s="932"/>
      <c r="U151" s="932"/>
      <c r="V151" s="932"/>
      <c r="W151" s="932"/>
      <c r="X151" s="932"/>
      <c r="Y151" s="932"/>
      <c r="Z151" s="932"/>
      <c r="AA151" s="775"/>
      <c r="AB151" s="775"/>
      <c r="AC151" s="775"/>
      <c r="AD151" s="775"/>
      <c r="AE151" s="775"/>
      <c r="AF151" s="775"/>
      <c r="AG151" s="775"/>
      <c r="AH151" s="775"/>
      <c r="AI151" s="775"/>
      <c r="AJ151" s="775"/>
      <c r="AK151" s="775"/>
      <c r="AL151" s="775"/>
      <c r="AM151" s="775"/>
      <c r="AN151" s="775"/>
      <c r="AO151" s="775"/>
      <c r="AP151" s="775"/>
      <c r="AQ151" s="775"/>
      <c r="AR151" s="775"/>
      <c r="AS151" s="775"/>
      <c r="AT151" s="775"/>
      <c r="AU151" s="775"/>
      <c r="AV151" s="775"/>
      <c r="AW151" s="775"/>
      <c r="AX151" s="775"/>
    </row>
    <row r="152" spans="2:50" ht="21.6" customHeight="1">
      <c r="B152" s="932"/>
      <c r="C152" s="932"/>
      <c r="D152" s="932"/>
      <c r="E152" s="932"/>
      <c r="F152" s="932"/>
      <c r="G152" s="932"/>
      <c r="H152" s="932"/>
      <c r="I152" s="932"/>
      <c r="J152" s="932"/>
      <c r="K152" s="932"/>
      <c r="L152" s="932"/>
      <c r="M152" s="932"/>
      <c r="N152" s="932"/>
      <c r="O152" s="932"/>
      <c r="P152" s="932"/>
      <c r="Q152" s="932"/>
      <c r="R152" s="932"/>
      <c r="S152" s="932"/>
      <c r="T152" s="932"/>
      <c r="U152" s="932"/>
      <c r="V152" s="932"/>
      <c r="W152" s="932"/>
      <c r="X152" s="932"/>
      <c r="Y152" s="932"/>
      <c r="Z152" s="932"/>
      <c r="AA152" s="775"/>
      <c r="AB152" s="775"/>
      <c r="AC152" s="775"/>
      <c r="AD152" s="775"/>
      <c r="AE152" s="775"/>
      <c r="AF152" s="775"/>
      <c r="AG152" s="775"/>
      <c r="AH152" s="775"/>
      <c r="AI152" s="775"/>
      <c r="AJ152" s="775"/>
      <c r="AK152" s="775"/>
      <c r="AL152" s="775"/>
      <c r="AM152" s="775"/>
      <c r="AN152" s="775"/>
      <c r="AO152" s="775"/>
      <c r="AP152" s="775"/>
      <c r="AQ152" s="775"/>
      <c r="AR152" s="775"/>
      <c r="AS152" s="775"/>
      <c r="AT152" s="775"/>
      <c r="AU152" s="775"/>
      <c r="AV152" s="775"/>
      <c r="AW152" s="775"/>
      <c r="AX152" s="775"/>
    </row>
    <row r="153" spans="2:50" ht="21.6" customHeight="1">
      <c r="B153" s="932"/>
      <c r="C153" s="932"/>
      <c r="D153" s="932"/>
      <c r="E153" s="932"/>
      <c r="F153" s="932"/>
      <c r="G153" s="932"/>
      <c r="H153" s="932"/>
      <c r="I153" s="932"/>
      <c r="J153" s="932"/>
      <c r="K153" s="932"/>
      <c r="L153" s="932"/>
      <c r="M153" s="932"/>
      <c r="N153" s="932"/>
      <c r="O153" s="932"/>
      <c r="P153" s="932"/>
      <c r="Q153" s="932"/>
      <c r="R153" s="932"/>
      <c r="S153" s="932"/>
      <c r="T153" s="932"/>
      <c r="U153" s="932"/>
      <c r="V153" s="932"/>
      <c r="W153" s="932"/>
      <c r="X153" s="932"/>
      <c r="Y153" s="932"/>
      <c r="Z153" s="932"/>
      <c r="AA153" s="775"/>
      <c r="AB153" s="775"/>
      <c r="AC153" s="775"/>
      <c r="AD153" s="775"/>
      <c r="AE153" s="775"/>
      <c r="AF153" s="775"/>
      <c r="AG153" s="775"/>
      <c r="AH153" s="775"/>
      <c r="AI153" s="775"/>
      <c r="AJ153" s="775"/>
      <c r="AK153" s="775"/>
      <c r="AL153" s="775"/>
      <c r="AM153" s="775"/>
      <c r="AN153" s="775"/>
      <c r="AO153" s="775"/>
      <c r="AP153" s="775"/>
      <c r="AQ153" s="775"/>
      <c r="AR153" s="775"/>
      <c r="AS153" s="775"/>
      <c r="AT153" s="775"/>
      <c r="AU153" s="775"/>
      <c r="AV153" s="775"/>
      <c r="AW153" s="775"/>
      <c r="AX153" s="775"/>
    </row>
    <row r="154" spans="2:50" ht="21.6" customHeight="1">
      <c r="B154" s="932"/>
      <c r="C154" s="932"/>
      <c r="D154" s="932"/>
      <c r="E154" s="932"/>
      <c r="F154" s="932"/>
      <c r="G154" s="932"/>
      <c r="H154" s="932"/>
      <c r="I154" s="932"/>
      <c r="J154" s="932"/>
      <c r="K154" s="932"/>
      <c r="L154" s="932"/>
      <c r="M154" s="932"/>
      <c r="N154" s="932"/>
      <c r="O154" s="932"/>
      <c r="P154" s="932"/>
      <c r="Q154" s="932"/>
      <c r="R154" s="932"/>
      <c r="S154" s="932"/>
      <c r="T154" s="932"/>
      <c r="U154" s="932"/>
      <c r="V154" s="932"/>
      <c r="W154" s="932"/>
      <c r="X154" s="932"/>
      <c r="Y154" s="932"/>
      <c r="Z154" s="932"/>
      <c r="AA154" s="775"/>
      <c r="AB154" s="775"/>
      <c r="AC154" s="775"/>
      <c r="AD154" s="775"/>
      <c r="AE154" s="775"/>
      <c r="AF154" s="775"/>
      <c r="AG154" s="775"/>
      <c r="AH154" s="775"/>
      <c r="AI154" s="775"/>
      <c r="AJ154" s="775"/>
      <c r="AK154" s="775"/>
      <c r="AL154" s="775"/>
      <c r="AM154" s="775"/>
      <c r="AN154" s="775"/>
      <c r="AO154" s="775"/>
      <c r="AP154" s="775"/>
      <c r="AQ154" s="775"/>
      <c r="AR154" s="775"/>
      <c r="AS154" s="775"/>
      <c r="AT154" s="775"/>
      <c r="AU154" s="775"/>
      <c r="AV154" s="775"/>
      <c r="AW154" s="775"/>
      <c r="AX154" s="775"/>
    </row>
    <row r="155" spans="2:50" ht="21.6" customHeight="1">
      <c r="B155" s="932"/>
      <c r="C155" s="932"/>
      <c r="D155" s="932"/>
      <c r="E155" s="932"/>
      <c r="F155" s="932"/>
      <c r="G155" s="932"/>
      <c r="H155" s="932"/>
      <c r="I155" s="932"/>
      <c r="J155" s="932"/>
      <c r="K155" s="932"/>
      <c r="L155" s="932"/>
      <c r="M155" s="932"/>
      <c r="N155" s="932"/>
      <c r="O155" s="932"/>
      <c r="P155" s="932"/>
      <c r="Q155" s="932"/>
      <c r="R155" s="932"/>
      <c r="S155" s="932"/>
      <c r="T155" s="932"/>
      <c r="U155" s="932"/>
      <c r="V155" s="932"/>
      <c r="W155" s="932"/>
      <c r="X155" s="932"/>
      <c r="Y155" s="932"/>
      <c r="Z155" s="932"/>
      <c r="AA155" s="775"/>
      <c r="AB155" s="775"/>
      <c r="AC155" s="775"/>
      <c r="AD155" s="775"/>
      <c r="AE155" s="775"/>
      <c r="AF155" s="775"/>
      <c r="AG155" s="775"/>
      <c r="AH155" s="775"/>
      <c r="AI155" s="775"/>
      <c r="AJ155" s="775"/>
      <c r="AK155" s="775"/>
      <c r="AL155" s="775"/>
      <c r="AM155" s="775"/>
      <c r="AN155" s="775"/>
      <c r="AO155" s="775"/>
      <c r="AP155" s="775"/>
      <c r="AQ155" s="775"/>
      <c r="AR155" s="775"/>
      <c r="AS155" s="775"/>
      <c r="AT155" s="775"/>
      <c r="AU155" s="775"/>
      <c r="AV155" s="775"/>
      <c r="AW155" s="775"/>
      <c r="AX155" s="775"/>
    </row>
    <row r="156" spans="2:50" ht="21.6" customHeight="1">
      <c r="B156" s="932"/>
      <c r="C156" s="932"/>
      <c r="D156" s="932"/>
      <c r="E156" s="932"/>
      <c r="F156" s="932"/>
      <c r="G156" s="932"/>
      <c r="H156" s="932"/>
      <c r="I156" s="932"/>
      <c r="J156" s="932"/>
      <c r="K156" s="932"/>
      <c r="L156" s="932"/>
      <c r="M156" s="932"/>
      <c r="N156" s="932"/>
      <c r="O156" s="932"/>
      <c r="P156" s="932"/>
      <c r="Q156" s="932"/>
      <c r="R156" s="932"/>
      <c r="S156" s="932"/>
      <c r="T156" s="932"/>
      <c r="U156" s="932"/>
      <c r="V156" s="932"/>
      <c r="W156" s="932"/>
      <c r="X156" s="932"/>
      <c r="Y156" s="932"/>
      <c r="Z156" s="932"/>
      <c r="AA156" s="775"/>
      <c r="AB156" s="775"/>
      <c r="AC156" s="775"/>
      <c r="AD156" s="775"/>
      <c r="AE156" s="775"/>
      <c r="AF156" s="775"/>
      <c r="AG156" s="775"/>
      <c r="AH156" s="775"/>
      <c r="AI156" s="775"/>
      <c r="AJ156" s="775"/>
      <c r="AK156" s="775"/>
      <c r="AL156" s="775"/>
      <c r="AM156" s="775"/>
      <c r="AN156" s="775"/>
      <c r="AO156" s="775"/>
      <c r="AP156" s="775"/>
      <c r="AQ156" s="775"/>
      <c r="AR156" s="775"/>
      <c r="AS156" s="775"/>
      <c r="AT156" s="775"/>
      <c r="AU156" s="775"/>
      <c r="AV156" s="775"/>
      <c r="AW156" s="775"/>
      <c r="AX156" s="775"/>
    </row>
    <row r="157" spans="2:50" ht="21.6" customHeight="1">
      <c r="B157" s="932"/>
      <c r="C157" s="932"/>
      <c r="D157" s="932"/>
      <c r="E157" s="932"/>
      <c r="F157" s="932"/>
      <c r="G157" s="932"/>
      <c r="H157" s="932"/>
      <c r="I157" s="932"/>
      <c r="J157" s="932"/>
      <c r="K157" s="932"/>
      <c r="L157" s="932"/>
      <c r="M157" s="932"/>
      <c r="N157" s="932"/>
      <c r="O157" s="932"/>
      <c r="P157" s="932"/>
      <c r="Q157" s="932"/>
      <c r="R157" s="932"/>
      <c r="S157" s="932"/>
      <c r="T157" s="932"/>
      <c r="U157" s="932"/>
      <c r="V157" s="932"/>
      <c r="W157" s="932"/>
      <c r="X157" s="932"/>
      <c r="Y157" s="932"/>
      <c r="Z157" s="932"/>
      <c r="AA157" s="775"/>
      <c r="AB157" s="775"/>
      <c r="AC157" s="775"/>
      <c r="AD157" s="775"/>
      <c r="AE157" s="775"/>
      <c r="AF157" s="775"/>
      <c r="AG157" s="775"/>
      <c r="AH157" s="775"/>
      <c r="AI157" s="775"/>
      <c r="AJ157" s="775"/>
      <c r="AK157" s="775"/>
      <c r="AL157" s="775"/>
      <c r="AM157" s="775"/>
      <c r="AN157" s="775"/>
      <c r="AO157" s="775"/>
      <c r="AP157" s="775"/>
      <c r="AQ157" s="775"/>
      <c r="AR157" s="775"/>
      <c r="AS157" s="775"/>
      <c r="AT157" s="775"/>
      <c r="AU157" s="775"/>
      <c r="AV157" s="775"/>
      <c r="AW157" s="775"/>
      <c r="AX157" s="775"/>
    </row>
    <row r="158" spans="2:50" ht="21.6" customHeight="1">
      <c r="B158" s="932"/>
      <c r="C158" s="932"/>
      <c r="D158" s="932"/>
      <c r="E158" s="932"/>
      <c r="F158" s="932"/>
      <c r="G158" s="932"/>
      <c r="H158" s="932"/>
      <c r="I158" s="932"/>
      <c r="J158" s="932"/>
      <c r="K158" s="932"/>
      <c r="L158" s="932"/>
      <c r="M158" s="932"/>
      <c r="N158" s="932"/>
      <c r="O158" s="932"/>
      <c r="P158" s="932"/>
      <c r="Q158" s="932"/>
      <c r="R158" s="932"/>
      <c r="S158" s="932"/>
      <c r="T158" s="932"/>
      <c r="U158" s="932"/>
      <c r="V158" s="932"/>
      <c r="W158" s="932"/>
      <c r="X158" s="932"/>
      <c r="Y158" s="932"/>
      <c r="Z158" s="932"/>
      <c r="AA158" s="775"/>
      <c r="AB158" s="775"/>
      <c r="AC158" s="775"/>
      <c r="AD158" s="775"/>
      <c r="AE158" s="775"/>
      <c r="AF158" s="775"/>
      <c r="AG158" s="775"/>
      <c r="AH158" s="775"/>
      <c r="AI158" s="775"/>
      <c r="AJ158" s="775"/>
      <c r="AK158" s="775"/>
      <c r="AL158" s="775"/>
      <c r="AM158" s="775"/>
      <c r="AN158" s="775"/>
      <c r="AO158" s="775"/>
      <c r="AP158" s="775"/>
      <c r="AQ158" s="775"/>
      <c r="AR158" s="775"/>
      <c r="AS158" s="775"/>
      <c r="AT158" s="775"/>
      <c r="AU158" s="775"/>
      <c r="AV158" s="775"/>
      <c r="AW158" s="775"/>
      <c r="AX158" s="775"/>
    </row>
    <row r="159" spans="2:50" ht="21.6" customHeight="1">
      <c r="B159" s="932"/>
      <c r="C159" s="932"/>
      <c r="D159" s="932"/>
      <c r="E159" s="932"/>
      <c r="F159" s="932"/>
      <c r="G159" s="932"/>
      <c r="H159" s="932"/>
      <c r="I159" s="932"/>
      <c r="J159" s="932"/>
      <c r="K159" s="932"/>
      <c r="L159" s="932"/>
      <c r="M159" s="932"/>
      <c r="N159" s="932"/>
      <c r="O159" s="932"/>
      <c r="P159" s="932"/>
      <c r="Q159" s="932"/>
      <c r="R159" s="932"/>
      <c r="S159" s="932"/>
      <c r="T159" s="932"/>
      <c r="U159" s="932"/>
      <c r="V159" s="932"/>
      <c r="W159" s="932"/>
      <c r="X159" s="932"/>
      <c r="Y159" s="932"/>
      <c r="Z159" s="932"/>
      <c r="AA159" s="775"/>
      <c r="AB159" s="775"/>
      <c r="AC159" s="775"/>
      <c r="AD159" s="775"/>
      <c r="AE159" s="775"/>
      <c r="AF159" s="775"/>
      <c r="AG159" s="775"/>
      <c r="AH159" s="775"/>
      <c r="AI159" s="775"/>
      <c r="AJ159" s="775"/>
      <c r="AK159" s="775"/>
      <c r="AL159" s="775"/>
      <c r="AM159" s="775"/>
      <c r="AN159" s="775"/>
      <c r="AO159" s="775"/>
      <c r="AP159" s="775"/>
      <c r="AQ159" s="775"/>
      <c r="AR159" s="775"/>
      <c r="AS159" s="775"/>
      <c r="AT159" s="775"/>
      <c r="AU159" s="775"/>
      <c r="AV159" s="775"/>
      <c r="AW159" s="775"/>
      <c r="AX159" s="775"/>
    </row>
    <row r="160" spans="2:50" ht="21.6" customHeight="1">
      <c r="B160" s="932"/>
      <c r="C160" s="932"/>
      <c r="D160" s="932"/>
      <c r="E160" s="932"/>
      <c r="F160" s="932"/>
      <c r="G160" s="932"/>
      <c r="H160" s="932"/>
      <c r="I160" s="932"/>
      <c r="J160" s="932"/>
      <c r="K160" s="932"/>
      <c r="L160" s="932"/>
      <c r="M160" s="932"/>
      <c r="N160" s="932"/>
      <c r="O160" s="932"/>
      <c r="P160" s="932"/>
      <c r="Q160" s="932"/>
      <c r="R160" s="932"/>
      <c r="S160" s="932"/>
      <c r="T160" s="932"/>
      <c r="U160" s="932"/>
      <c r="V160" s="932"/>
      <c r="W160" s="932"/>
      <c r="X160" s="932"/>
      <c r="Y160" s="932"/>
      <c r="Z160" s="932"/>
      <c r="AA160" s="775"/>
      <c r="AB160" s="775"/>
      <c r="AC160" s="775"/>
      <c r="AD160" s="775"/>
      <c r="AE160" s="775"/>
      <c r="AF160" s="775"/>
      <c r="AG160" s="775"/>
      <c r="AH160" s="775"/>
      <c r="AI160" s="775"/>
      <c r="AJ160" s="775"/>
      <c r="AK160" s="775"/>
      <c r="AL160" s="775"/>
      <c r="AM160" s="775"/>
      <c r="AN160" s="775"/>
      <c r="AO160" s="775"/>
      <c r="AP160" s="775"/>
      <c r="AQ160" s="775"/>
      <c r="AR160" s="775"/>
      <c r="AS160" s="775"/>
      <c r="AT160" s="775"/>
      <c r="AU160" s="775"/>
      <c r="AV160" s="775"/>
      <c r="AW160" s="775"/>
      <c r="AX160" s="775"/>
    </row>
    <row r="161" spans="2:50" ht="21.6" customHeight="1">
      <c r="B161" s="932"/>
      <c r="C161" s="932"/>
      <c r="D161" s="932"/>
      <c r="E161" s="932"/>
      <c r="F161" s="932"/>
      <c r="G161" s="932"/>
      <c r="H161" s="932"/>
      <c r="I161" s="932"/>
      <c r="J161" s="932"/>
      <c r="K161" s="932"/>
      <c r="L161" s="932"/>
      <c r="M161" s="932"/>
      <c r="N161" s="932"/>
      <c r="O161" s="932"/>
      <c r="P161" s="932"/>
      <c r="Q161" s="932"/>
      <c r="R161" s="932"/>
      <c r="S161" s="932"/>
      <c r="T161" s="932"/>
      <c r="U161" s="932"/>
      <c r="V161" s="932"/>
      <c r="W161" s="932"/>
      <c r="X161" s="932"/>
      <c r="Y161" s="932"/>
      <c r="Z161" s="932"/>
      <c r="AA161" s="775"/>
      <c r="AB161" s="775"/>
      <c r="AC161" s="775"/>
      <c r="AD161" s="775"/>
      <c r="AE161" s="775"/>
      <c r="AF161" s="775"/>
      <c r="AG161" s="775"/>
      <c r="AH161" s="775"/>
      <c r="AI161" s="775"/>
      <c r="AJ161" s="775"/>
      <c r="AK161" s="775"/>
      <c r="AL161" s="775"/>
      <c r="AM161" s="775"/>
      <c r="AN161" s="775"/>
      <c r="AO161" s="775"/>
      <c r="AP161" s="775"/>
      <c r="AQ161" s="775"/>
      <c r="AR161" s="775"/>
      <c r="AS161" s="775"/>
      <c r="AT161" s="775"/>
      <c r="AU161" s="775"/>
      <c r="AV161" s="775"/>
      <c r="AW161" s="775"/>
      <c r="AX161" s="775"/>
    </row>
    <row r="162" spans="2:50" ht="21.6" customHeight="1">
      <c r="B162" s="932"/>
      <c r="C162" s="932"/>
      <c r="D162" s="932"/>
      <c r="E162" s="932"/>
      <c r="F162" s="932"/>
      <c r="G162" s="932"/>
      <c r="H162" s="932"/>
      <c r="I162" s="932"/>
      <c r="J162" s="932"/>
      <c r="K162" s="932"/>
      <c r="L162" s="932"/>
      <c r="M162" s="932"/>
      <c r="N162" s="932"/>
      <c r="O162" s="932"/>
      <c r="P162" s="932"/>
      <c r="Q162" s="932"/>
      <c r="R162" s="932"/>
      <c r="S162" s="932"/>
      <c r="T162" s="932"/>
      <c r="U162" s="932"/>
      <c r="V162" s="932"/>
      <c r="W162" s="932"/>
      <c r="X162" s="932"/>
      <c r="Y162" s="932"/>
      <c r="Z162" s="932"/>
      <c r="AA162" s="775"/>
      <c r="AB162" s="775"/>
      <c r="AC162" s="775"/>
      <c r="AD162" s="775"/>
      <c r="AE162" s="775"/>
      <c r="AF162" s="775"/>
      <c r="AG162" s="775"/>
      <c r="AH162" s="775"/>
      <c r="AI162" s="775"/>
      <c r="AJ162" s="775"/>
      <c r="AK162" s="775"/>
      <c r="AL162" s="775"/>
      <c r="AM162" s="775"/>
      <c r="AN162" s="775"/>
      <c r="AO162" s="775"/>
      <c r="AP162" s="775"/>
      <c r="AQ162" s="775"/>
      <c r="AR162" s="775"/>
      <c r="AS162" s="775"/>
      <c r="AT162" s="775"/>
      <c r="AU162" s="775"/>
      <c r="AV162" s="775"/>
      <c r="AW162" s="775"/>
      <c r="AX162" s="775"/>
    </row>
    <row r="163" spans="2:50" ht="21.6" customHeight="1">
      <c r="B163" s="932"/>
      <c r="C163" s="932"/>
      <c r="D163" s="932"/>
      <c r="E163" s="932"/>
      <c r="F163" s="932"/>
      <c r="G163" s="932"/>
      <c r="H163" s="932"/>
      <c r="I163" s="932"/>
      <c r="J163" s="932"/>
      <c r="K163" s="932"/>
      <c r="L163" s="932"/>
      <c r="M163" s="932"/>
      <c r="N163" s="932"/>
      <c r="O163" s="932"/>
      <c r="P163" s="932"/>
      <c r="Q163" s="932"/>
      <c r="R163" s="932"/>
      <c r="S163" s="932"/>
      <c r="T163" s="932"/>
      <c r="U163" s="932"/>
      <c r="V163" s="932"/>
      <c r="W163" s="932"/>
      <c r="X163" s="932"/>
      <c r="Y163" s="932"/>
      <c r="Z163" s="932"/>
      <c r="AA163" s="775"/>
      <c r="AB163" s="775"/>
      <c r="AC163" s="775"/>
      <c r="AD163" s="775"/>
      <c r="AE163" s="775"/>
      <c r="AF163" s="775"/>
      <c r="AG163" s="775"/>
      <c r="AH163" s="775"/>
      <c r="AI163" s="775"/>
      <c r="AJ163" s="775"/>
      <c r="AK163" s="775"/>
      <c r="AL163" s="775"/>
      <c r="AM163" s="775"/>
      <c r="AN163" s="775"/>
      <c r="AO163" s="775"/>
      <c r="AP163" s="775"/>
      <c r="AQ163" s="775"/>
      <c r="AR163" s="775"/>
      <c r="AS163" s="775"/>
      <c r="AT163" s="775"/>
      <c r="AU163" s="775"/>
      <c r="AV163" s="775"/>
      <c r="AW163" s="775"/>
      <c r="AX163" s="775"/>
    </row>
    <row r="164" spans="2:50" ht="21.6" customHeight="1">
      <c r="B164" s="932"/>
      <c r="C164" s="932"/>
      <c r="D164" s="932"/>
      <c r="E164" s="932"/>
      <c r="F164" s="932"/>
      <c r="G164" s="932"/>
      <c r="H164" s="932"/>
      <c r="I164" s="932"/>
      <c r="J164" s="932"/>
      <c r="K164" s="932"/>
      <c r="L164" s="932"/>
      <c r="M164" s="932"/>
      <c r="N164" s="932"/>
      <c r="O164" s="932"/>
      <c r="P164" s="932"/>
      <c r="Q164" s="932"/>
      <c r="R164" s="932"/>
      <c r="S164" s="932"/>
      <c r="T164" s="932"/>
      <c r="U164" s="932"/>
      <c r="V164" s="932"/>
      <c r="W164" s="932"/>
      <c r="X164" s="932"/>
      <c r="Y164" s="932"/>
      <c r="Z164" s="932"/>
      <c r="AA164" s="775"/>
      <c r="AB164" s="775"/>
      <c r="AC164" s="775"/>
      <c r="AD164" s="775"/>
      <c r="AE164" s="775"/>
      <c r="AF164" s="775"/>
      <c r="AG164" s="775"/>
      <c r="AH164" s="775"/>
      <c r="AI164" s="775"/>
      <c r="AJ164" s="775"/>
      <c r="AK164" s="775"/>
      <c r="AL164" s="775"/>
      <c r="AM164" s="775"/>
      <c r="AN164" s="775"/>
      <c r="AO164" s="775"/>
      <c r="AP164" s="775"/>
      <c r="AQ164" s="775"/>
      <c r="AR164" s="775"/>
      <c r="AS164" s="775"/>
      <c r="AT164" s="775"/>
      <c r="AU164" s="775"/>
      <c r="AV164" s="775"/>
      <c r="AW164" s="775"/>
      <c r="AX164" s="775"/>
    </row>
    <row r="165" spans="2:50" ht="21.6" customHeight="1">
      <c r="B165" s="932"/>
      <c r="C165" s="932"/>
      <c r="D165" s="932"/>
      <c r="E165" s="932"/>
      <c r="F165" s="932"/>
      <c r="G165" s="932"/>
      <c r="H165" s="932"/>
      <c r="I165" s="932"/>
      <c r="J165" s="932"/>
      <c r="K165" s="932"/>
      <c r="L165" s="932"/>
      <c r="M165" s="932"/>
      <c r="N165" s="932"/>
      <c r="O165" s="932"/>
      <c r="P165" s="932"/>
      <c r="Q165" s="932"/>
      <c r="R165" s="932"/>
      <c r="S165" s="932"/>
      <c r="T165" s="932"/>
      <c r="U165" s="932"/>
      <c r="V165" s="932"/>
      <c r="W165" s="932"/>
      <c r="X165" s="932"/>
      <c r="Y165" s="932"/>
      <c r="Z165" s="932"/>
      <c r="AA165" s="775"/>
      <c r="AB165" s="775"/>
      <c r="AC165" s="775"/>
      <c r="AD165" s="775"/>
      <c r="AE165" s="775"/>
      <c r="AF165" s="775"/>
      <c r="AG165" s="775"/>
      <c r="AH165" s="775"/>
      <c r="AI165" s="775"/>
      <c r="AJ165" s="775"/>
      <c r="AK165" s="775"/>
      <c r="AL165" s="775"/>
      <c r="AM165" s="775"/>
      <c r="AN165" s="775"/>
      <c r="AO165" s="775"/>
      <c r="AP165" s="775"/>
      <c r="AQ165" s="775"/>
      <c r="AR165" s="775"/>
      <c r="AS165" s="775"/>
      <c r="AT165" s="775"/>
      <c r="AU165" s="775"/>
      <c r="AV165" s="775"/>
      <c r="AW165" s="775"/>
      <c r="AX165" s="775"/>
    </row>
    <row r="166" spans="2:50" ht="21.6" customHeight="1">
      <c r="B166" s="932"/>
      <c r="C166" s="932"/>
      <c r="D166" s="932"/>
      <c r="E166" s="932"/>
      <c r="F166" s="932"/>
      <c r="G166" s="932"/>
      <c r="H166" s="932"/>
      <c r="I166" s="932"/>
      <c r="J166" s="932"/>
      <c r="K166" s="932"/>
      <c r="L166" s="932"/>
      <c r="M166" s="932"/>
      <c r="N166" s="932"/>
      <c r="O166" s="932"/>
      <c r="P166" s="932"/>
      <c r="Q166" s="932"/>
      <c r="R166" s="932"/>
      <c r="S166" s="932"/>
      <c r="T166" s="932"/>
      <c r="U166" s="932"/>
      <c r="V166" s="932"/>
      <c r="W166" s="932"/>
      <c r="X166" s="932"/>
      <c r="Y166" s="932"/>
      <c r="Z166" s="932"/>
      <c r="AA166" s="775"/>
      <c r="AB166" s="775"/>
      <c r="AC166" s="775"/>
      <c r="AD166" s="775"/>
      <c r="AE166" s="775"/>
      <c r="AF166" s="775"/>
      <c r="AG166" s="775"/>
      <c r="AH166" s="775"/>
      <c r="AI166" s="775"/>
      <c r="AJ166" s="775"/>
      <c r="AK166" s="775"/>
      <c r="AL166" s="775"/>
      <c r="AM166" s="775"/>
      <c r="AN166" s="775"/>
      <c r="AO166" s="775"/>
      <c r="AP166" s="775"/>
      <c r="AQ166" s="775"/>
      <c r="AR166" s="775"/>
      <c r="AS166" s="775"/>
      <c r="AT166" s="775"/>
      <c r="AU166" s="775"/>
      <c r="AV166" s="775"/>
      <c r="AW166" s="775"/>
      <c r="AX166" s="775"/>
    </row>
    <row r="167" spans="2:50" ht="21.6" customHeight="1">
      <c r="B167" s="932"/>
      <c r="C167" s="932"/>
      <c r="D167" s="932"/>
      <c r="E167" s="932"/>
      <c r="F167" s="932"/>
      <c r="G167" s="932"/>
      <c r="H167" s="932"/>
      <c r="I167" s="932"/>
      <c r="J167" s="932"/>
      <c r="K167" s="932"/>
      <c r="L167" s="932"/>
      <c r="M167" s="932"/>
      <c r="N167" s="932"/>
      <c r="O167" s="932"/>
      <c r="P167" s="932"/>
      <c r="Q167" s="932"/>
      <c r="R167" s="932"/>
      <c r="S167" s="932"/>
      <c r="T167" s="932"/>
      <c r="U167" s="932"/>
      <c r="V167" s="932"/>
      <c r="W167" s="932"/>
      <c r="X167" s="932"/>
      <c r="Y167" s="932"/>
      <c r="Z167" s="932"/>
      <c r="AA167" s="775"/>
      <c r="AB167" s="775"/>
      <c r="AC167" s="775"/>
      <c r="AD167" s="775"/>
      <c r="AE167" s="775"/>
      <c r="AF167" s="775"/>
      <c r="AG167" s="775"/>
      <c r="AH167" s="775"/>
      <c r="AI167" s="775"/>
      <c r="AJ167" s="775"/>
      <c r="AK167" s="775"/>
      <c r="AL167" s="775"/>
      <c r="AM167" s="775"/>
      <c r="AN167" s="775"/>
      <c r="AO167" s="775"/>
      <c r="AP167" s="775"/>
      <c r="AQ167" s="775"/>
      <c r="AR167" s="775"/>
      <c r="AS167" s="775"/>
      <c r="AT167" s="775"/>
      <c r="AU167" s="775"/>
      <c r="AV167" s="775"/>
      <c r="AW167" s="775"/>
      <c r="AX167" s="775"/>
    </row>
    <row r="168" spans="2:50" ht="21.6" customHeight="1">
      <c r="B168" s="932"/>
      <c r="C168" s="932"/>
      <c r="D168" s="932"/>
      <c r="E168" s="932"/>
      <c r="F168" s="932"/>
      <c r="G168" s="932"/>
      <c r="H168" s="932"/>
      <c r="I168" s="932"/>
      <c r="J168" s="932"/>
      <c r="K168" s="932"/>
      <c r="L168" s="932"/>
      <c r="M168" s="932"/>
      <c r="N168" s="932"/>
      <c r="O168" s="932"/>
      <c r="P168" s="932"/>
      <c r="Q168" s="932"/>
      <c r="R168" s="932"/>
      <c r="S168" s="932"/>
      <c r="T168" s="932"/>
      <c r="U168" s="932"/>
      <c r="V168" s="932"/>
      <c r="W168" s="932"/>
      <c r="X168" s="932"/>
      <c r="Y168" s="932"/>
      <c r="Z168" s="932"/>
      <c r="AA168" s="775"/>
      <c r="AB168" s="775"/>
      <c r="AC168" s="775"/>
      <c r="AD168" s="775"/>
      <c r="AE168" s="775"/>
      <c r="AF168" s="775"/>
      <c r="AG168" s="775"/>
      <c r="AH168" s="775"/>
      <c r="AI168" s="775"/>
      <c r="AJ168" s="775"/>
      <c r="AK168" s="775"/>
      <c r="AL168" s="775"/>
      <c r="AM168" s="775"/>
      <c r="AN168" s="775"/>
      <c r="AO168" s="775"/>
      <c r="AP168" s="775"/>
      <c r="AQ168" s="775"/>
      <c r="AR168" s="775"/>
      <c r="AS168" s="775"/>
      <c r="AT168" s="775"/>
      <c r="AU168" s="775"/>
      <c r="AV168" s="775"/>
      <c r="AW168" s="775"/>
      <c r="AX168" s="775"/>
    </row>
    <row r="169" spans="2:50" ht="21.6" customHeight="1">
      <c r="B169" s="932"/>
      <c r="C169" s="932"/>
      <c r="D169" s="932"/>
      <c r="E169" s="932"/>
      <c r="F169" s="932"/>
      <c r="G169" s="932"/>
      <c r="H169" s="932"/>
      <c r="I169" s="932"/>
      <c r="J169" s="932"/>
      <c r="K169" s="932"/>
      <c r="L169" s="932"/>
      <c r="M169" s="932"/>
      <c r="N169" s="932"/>
      <c r="O169" s="932"/>
      <c r="P169" s="932"/>
      <c r="Q169" s="932"/>
      <c r="R169" s="932"/>
      <c r="S169" s="932"/>
      <c r="T169" s="932"/>
      <c r="U169" s="932"/>
      <c r="V169" s="932"/>
      <c r="W169" s="932"/>
      <c r="X169" s="932"/>
      <c r="Y169" s="932"/>
      <c r="Z169" s="932"/>
      <c r="AA169" s="775"/>
      <c r="AB169" s="775"/>
      <c r="AC169" s="775"/>
      <c r="AD169" s="775"/>
      <c r="AE169" s="775"/>
      <c r="AF169" s="775"/>
      <c r="AG169" s="775"/>
      <c r="AH169" s="775"/>
      <c r="AI169" s="775"/>
      <c r="AJ169" s="775"/>
      <c r="AK169" s="775"/>
      <c r="AL169" s="775"/>
      <c r="AM169" s="775"/>
      <c r="AN169" s="775"/>
      <c r="AO169" s="775"/>
      <c r="AP169" s="775"/>
      <c r="AQ169" s="775"/>
      <c r="AR169" s="775"/>
      <c r="AS169" s="775"/>
      <c r="AT169" s="775"/>
      <c r="AU169" s="775"/>
      <c r="AV169" s="775"/>
      <c r="AW169" s="775"/>
      <c r="AX169" s="775"/>
    </row>
    <row r="170" spans="2:50" ht="21.6" customHeight="1">
      <c r="B170" s="932"/>
      <c r="C170" s="932"/>
      <c r="D170" s="932"/>
      <c r="E170" s="932"/>
      <c r="F170" s="932"/>
      <c r="G170" s="932"/>
      <c r="H170" s="932"/>
      <c r="I170" s="932"/>
      <c r="J170" s="932"/>
      <c r="K170" s="932"/>
      <c r="L170" s="932"/>
      <c r="M170" s="932"/>
      <c r="N170" s="932"/>
      <c r="O170" s="932"/>
      <c r="P170" s="932"/>
      <c r="Q170" s="932"/>
      <c r="R170" s="932"/>
      <c r="S170" s="932"/>
      <c r="T170" s="932"/>
      <c r="U170" s="932"/>
      <c r="V170" s="932"/>
      <c r="W170" s="932"/>
      <c r="X170" s="932"/>
      <c r="Y170" s="932"/>
      <c r="Z170" s="932"/>
      <c r="AA170" s="775"/>
      <c r="AB170" s="775"/>
      <c r="AC170" s="775"/>
      <c r="AD170" s="775"/>
      <c r="AE170" s="775"/>
      <c r="AF170" s="775"/>
      <c r="AG170" s="775"/>
      <c r="AH170" s="775"/>
      <c r="AI170" s="775"/>
      <c r="AJ170" s="775"/>
      <c r="AK170" s="775"/>
      <c r="AL170" s="775"/>
      <c r="AM170" s="775"/>
      <c r="AN170" s="775"/>
      <c r="AO170" s="775"/>
      <c r="AP170" s="775"/>
      <c r="AQ170" s="775"/>
      <c r="AR170" s="775"/>
      <c r="AS170" s="775"/>
      <c r="AT170" s="775"/>
      <c r="AU170" s="775"/>
      <c r="AV170" s="775"/>
      <c r="AW170" s="775"/>
      <c r="AX170" s="775"/>
    </row>
    <row r="171" spans="2:50" ht="21.6" customHeight="1">
      <c r="B171" s="932"/>
      <c r="C171" s="932"/>
      <c r="D171" s="932"/>
      <c r="E171" s="932"/>
      <c r="F171" s="932"/>
      <c r="G171" s="932"/>
      <c r="H171" s="932"/>
      <c r="I171" s="932"/>
      <c r="J171" s="932"/>
      <c r="K171" s="932"/>
      <c r="L171" s="932"/>
      <c r="M171" s="932"/>
      <c r="N171" s="932"/>
      <c r="O171" s="932"/>
      <c r="P171" s="932"/>
      <c r="Q171" s="932"/>
      <c r="R171" s="932"/>
      <c r="S171" s="932"/>
      <c r="T171" s="932"/>
      <c r="U171" s="932"/>
      <c r="V171" s="932"/>
      <c r="W171" s="932"/>
      <c r="X171" s="932"/>
      <c r="Y171" s="932"/>
      <c r="Z171" s="932"/>
      <c r="AA171" s="775"/>
      <c r="AB171" s="775"/>
      <c r="AC171" s="775"/>
      <c r="AD171" s="775"/>
      <c r="AE171" s="775"/>
      <c r="AF171" s="775"/>
      <c r="AG171" s="775"/>
      <c r="AH171" s="775"/>
      <c r="AI171" s="775"/>
      <c r="AJ171" s="775"/>
      <c r="AK171" s="775"/>
      <c r="AL171" s="775"/>
      <c r="AM171" s="775"/>
      <c r="AN171" s="775"/>
      <c r="AO171" s="775"/>
      <c r="AP171" s="775"/>
      <c r="AQ171" s="775"/>
      <c r="AR171" s="775"/>
      <c r="AS171" s="775"/>
      <c r="AT171" s="775"/>
      <c r="AU171" s="775"/>
      <c r="AV171" s="775"/>
      <c r="AW171" s="775"/>
      <c r="AX171" s="775"/>
    </row>
    <row r="172" spans="2:50" ht="21.6" customHeight="1">
      <c r="B172" s="932"/>
      <c r="C172" s="932"/>
      <c r="D172" s="932"/>
      <c r="E172" s="932"/>
      <c r="F172" s="932"/>
      <c r="G172" s="932"/>
      <c r="H172" s="932"/>
      <c r="I172" s="932"/>
      <c r="J172" s="932"/>
      <c r="K172" s="932"/>
      <c r="L172" s="932"/>
      <c r="M172" s="932"/>
      <c r="N172" s="932"/>
      <c r="O172" s="932"/>
      <c r="P172" s="932"/>
      <c r="Q172" s="932"/>
      <c r="R172" s="932"/>
      <c r="S172" s="932"/>
      <c r="T172" s="932"/>
      <c r="U172" s="932"/>
      <c r="V172" s="932"/>
      <c r="W172" s="932"/>
      <c r="X172" s="932"/>
      <c r="Y172" s="932"/>
      <c r="Z172" s="932"/>
      <c r="AA172" s="775"/>
      <c r="AB172" s="775"/>
      <c r="AC172" s="775"/>
      <c r="AD172" s="775"/>
      <c r="AE172" s="775"/>
      <c r="AF172" s="775"/>
      <c r="AG172" s="775"/>
      <c r="AH172" s="775"/>
      <c r="AI172" s="775"/>
      <c r="AJ172" s="775"/>
      <c r="AK172" s="775"/>
      <c r="AL172" s="775"/>
      <c r="AM172" s="775"/>
      <c r="AN172" s="775"/>
      <c r="AO172" s="775"/>
      <c r="AP172" s="775"/>
      <c r="AQ172" s="775"/>
      <c r="AR172" s="775"/>
      <c r="AS172" s="775"/>
      <c r="AT172" s="775"/>
      <c r="AU172" s="775"/>
      <c r="AV172" s="775"/>
      <c r="AW172" s="775"/>
      <c r="AX172" s="775"/>
    </row>
    <row r="173" spans="2:50" ht="21.6" customHeight="1">
      <c r="B173" s="932"/>
      <c r="C173" s="932"/>
      <c r="D173" s="932"/>
      <c r="E173" s="932"/>
      <c r="F173" s="932"/>
      <c r="G173" s="932"/>
      <c r="H173" s="932"/>
      <c r="I173" s="932"/>
      <c r="J173" s="932"/>
      <c r="K173" s="932"/>
      <c r="L173" s="932"/>
      <c r="M173" s="932"/>
      <c r="N173" s="932"/>
      <c r="O173" s="932"/>
      <c r="P173" s="932"/>
      <c r="Q173" s="932"/>
      <c r="R173" s="932"/>
      <c r="S173" s="932"/>
      <c r="T173" s="932"/>
      <c r="U173" s="932"/>
      <c r="V173" s="932"/>
      <c r="W173" s="932"/>
      <c r="X173" s="932"/>
      <c r="Y173" s="932"/>
      <c r="Z173" s="932"/>
      <c r="AA173" s="775"/>
      <c r="AB173" s="775"/>
      <c r="AC173" s="775"/>
      <c r="AD173" s="775"/>
      <c r="AE173" s="775"/>
      <c r="AF173" s="775"/>
      <c r="AG173" s="775"/>
      <c r="AH173" s="775"/>
      <c r="AI173" s="775"/>
      <c r="AJ173" s="775"/>
      <c r="AK173" s="775"/>
      <c r="AL173" s="775"/>
      <c r="AM173" s="775"/>
      <c r="AN173" s="775"/>
      <c r="AO173" s="775"/>
      <c r="AP173" s="775"/>
      <c r="AQ173" s="775"/>
      <c r="AR173" s="775"/>
      <c r="AS173" s="775"/>
      <c r="AT173" s="775"/>
      <c r="AU173" s="775"/>
      <c r="AV173" s="775"/>
      <c r="AW173" s="775"/>
      <c r="AX173" s="775"/>
    </row>
    <row r="174" spans="2:50" ht="21.6" customHeight="1">
      <c r="B174" s="932"/>
      <c r="C174" s="932"/>
      <c r="D174" s="932"/>
      <c r="E174" s="932"/>
      <c r="F174" s="932"/>
      <c r="G174" s="932"/>
      <c r="H174" s="932"/>
      <c r="I174" s="932"/>
      <c r="J174" s="932"/>
      <c r="K174" s="932"/>
      <c r="L174" s="932"/>
      <c r="M174" s="932"/>
      <c r="N174" s="932"/>
      <c r="O174" s="932"/>
      <c r="P174" s="932"/>
      <c r="Q174" s="932"/>
      <c r="R174" s="932"/>
      <c r="S174" s="932"/>
      <c r="T174" s="932"/>
      <c r="U174" s="932"/>
      <c r="V174" s="932"/>
      <c r="W174" s="932"/>
      <c r="X174" s="932"/>
      <c r="Y174" s="932"/>
      <c r="Z174" s="932"/>
      <c r="AA174" s="775"/>
      <c r="AB174" s="775"/>
      <c r="AC174" s="775"/>
      <c r="AD174" s="775"/>
      <c r="AE174" s="775"/>
      <c r="AF174" s="775"/>
      <c r="AG174" s="775"/>
      <c r="AH174" s="775"/>
      <c r="AI174" s="775"/>
      <c r="AJ174" s="775"/>
      <c r="AK174" s="775"/>
      <c r="AL174" s="775"/>
      <c r="AM174" s="775"/>
      <c r="AN174" s="775"/>
      <c r="AO174" s="775"/>
      <c r="AP174" s="775"/>
      <c r="AQ174" s="775"/>
      <c r="AR174" s="775"/>
      <c r="AS174" s="775"/>
      <c r="AT174" s="775"/>
      <c r="AU174" s="775"/>
      <c r="AV174" s="775"/>
      <c r="AW174" s="775"/>
      <c r="AX174" s="775"/>
    </row>
    <row r="175" spans="2:50" ht="21.6" customHeight="1">
      <c r="B175" s="932"/>
      <c r="C175" s="932"/>
      <c r="D175" s="932"/>
      <c r="E175" s="932"/>
      <c r="F175" s="932"/>
      <c r="G175" s="932"/>
      <c r="H175" s="932"/>
      <c r="I175" s="932"/>
      <c r="J175" s="932"/>
      <c r="K175" s="932"/>
      <c r="L175" s="932"/>
      <c r="M175" s="932"/>
      <c r="N175" s="932"/>
      <c r="O175" s="932"/>
      <c r="P175" s="932"/>
      <c r="Q175" s="932"/>
      <c r="R175" s="932"/>
      <c r="S175" s="932"/>
      <c r="T175" s="932"/>
      <c r="U175" s="932"/>
      <c r="V175" s="932"/>
      <c r="W175" s="932"/>
      <c r="X175" s="932"/>
      <c r="Y175" s="932"/>
      <c r="Z175" s="932"/>
      <c r="AA175" s="775"/>
      <c r="AB175" s="775"/>
      <c r="AC175" s="775"/>
      <c r="AD175" s="775"/>
      <c r="AE175" s="775"/>
      <c r="AF175" s="775"/>
      <c r="AG175" s="775"/>
      <c r="AH175" s="775"/>
      <c r="AI175" s="775"/>
      <c r="AJ175" s="775"/>
      <c r="AK175" s="775"/>
      <c r="AL175" s="775"/>
      <c r="AM175" s="775"/>
      <c r="AN175" s="775"/>
      <c r="AO175" s="775"/>
      <c r="AP175" s="775"/>
      <c r="AQ175" s="775"/>
      <c r="AR175" s="775"/>
      <c r="AS175" s="775"/>
      <c r="AT175" s="775"/>
      <c r="AU175" s="775"/>
      <c r="AV175" s="775"/>
      <c r="AW175" s="775"/>
      <c r="AX175" s="775"/>
    </row>
    <row r="176" spans="2:50" ht="21.6" customHeight="1">
      <c r="B176" s="932"/>
      <c r="C176" s="932"/>
      <c r="D176" s="932"/>
      <c r="E176" s="932"/>
      <c r="F176" s="932"/>
      <c r="G176" s="932"/>
      <c r="H176" s="932"/>
      <c r="I176" s="932"/>
      <c r="J176" s="932"/>
      <c r="K176" s="932"/>
      <c r="L176" s="932"/>
      <c r="M176" s="932"/>
      <c r="N176" s="932"/>
      <c r="O176" s="932"/>
      <c r="P176" s="932"/>
      <c r="Q176" s="932"/>
      <c r="R176" s="932"/>
      <c r="S176" s="932"/>
      <c r="T176" s="932"/>
      <c r="U176" s="932"/>
      <c r="V176" s="932"/>
      <c r="W176" s="932"/>
      <c r="X176" s="932"/>
      <c r="Y176" s="932"/>
      <c r="Z176" s="932"/>
      <c r="AA176" s="775"/>
      <c r="AB176" s="775"/>
      <c r="AC176" s="775"/>
      <c r="AD176" s="775"/>
      <c r="AE176" s="775"/>
      <c r="AF176" s="775"/>
      <c r="AG176" s="775"/>
      <c r="AH176" s="775"/>
      <c r="AI176" s="775"/>
      <c r="AJ176" s="775"/>
      <c r="AK176" s="775"/>
      <c r="AL176" s="775"/>
      <c r="AM176" s="775"/>
      <c r="AN176" s="775"/>
      <c r="AO176" s="775"/>
      <c r="AP176" s="775"/>
      <c r="AQ176" s="775"/>
      <c r="AR176" s="775"/>
      <c r="AS176" s="775"/>
      <c r="AT176" s="775"/>
      <c r="AU176" s="775"/>
      <c r="AV176" s="775"/>
      <c r="AW176" s="775"/>
      <c r="AX176" s="775"/>
    </row>
    <row r="177" spans="2:50" ht="21.6" customHeight="1">
      <c r="B177" s="932"/>
      <c r="C177" s="932"/>
      <c r="D177" s="932"/>
      <c r="E177" s="932"/>
      <c r="F177" s="932"/>
      <c r="G177" s="932"/>
      <c r="H177" s="932"/>
      <c r="I177" s="932"/>
      <c r="J177" s="932"/>
      <c r="K177" s="932"/>
      <c r="L177" s="932"/>
      <c r="M177" s="932"/>
      <c r="N177" s="932"/>
      <c r="O177" s="932"/>
      <c r="P177" s="932"/>
      <c r="Q177" s="932"/>
      <c r="R177" s="932"/>
      <c r="S177" s="932"/>
      <c r="T177" s="932"/>
      <c r="U177" s="932"/>
      <c r="V177" s="932"/>
      <c r="W177" s="932"/>
      <c r="X177" s="932"/>
      <c r="Y177" s="932"/>
      <c r="Z177" s="932"/>
      <c r="AA177" s="775"/>
      <c r="AB177" s="775"/>
      <c r="AC177" s="775"/>
      <c r="AD177" s="775"/>
      <c r="AE177" s="775"/>
      <c r="AF177" s="775"/>
      <c r="AG177" s="775"/>
      <c r="AH177" s="775"/>
      <c r="AI177" s="775"/>
      <c r="AJ177" s="775"/>
      <c r="AK177" s="775"/>
      <c r="AL177" s="775"/>
      <c r="AM177" s="775"/>
      <c r="AN177" s="775"/>
      <c r="AO177" s="775"/>
      <c r="AP177" s="775"/>
      <c r="AQ177" s="775"/>
      <c r="AR177" s="775"/>
      <c r="AS177" s="775"/>
      <c r="AT177" s="775"/>
      <c r="AU177" s="775"/>
      <c r="AV177" s="775"/>
      <c r="AW177" s="775"/>
      <c r="AX177" s="775"/>
    </row>
    <row r="178" spans="2:50" ht="21.6" customHeight="1">
      <c r="B178" s="932"/>
      <c r="C178" s="932"/>
      <c r="D178" s="932"/>
      <c r="E178" s="932"/>
      <c r="F178" s="932"/>
      <c r="G178" s="932"/>
      <c r="H178" s="932"/>
      <c r="I178" s="932"/>
      <c r="J178" s="932"/>
      <c r="K178" s="932"/>
      <c r="L178" s="932"/>
      <c r="M178" s="932"/>
      <c r="N178" s="932"/>
      <c r="O178" s="932"/>
      <c r="P178" s="932"/>
      <c r="Q178" s="932"/>
      <c r="R178" s="932"/>
      <c r="S178" s="932"/>
      <c r="T178" s="932"/>
      <c r="U178" s="932"/>
      <c r="V178" s="932"/>
      <c r="W178" s="932"/>
      <c r="X178" s="932"/>
      <c r="Y178" s="932"/>
      <c r="Z178" s="932"/>
      <c r="AA178" s="775"/>
      <c r="AB178" s="775"/>
      <c r="AC178" s="775"/>
      <c r="AD178" s="775"/>
      <c r="AE178" s="775"/>
      <c r="AF178" s="775"/>
      <c r="AG178" s="775"/>
      <c r="AH178" s="775"/>
      <c r="AI178" s="775"/>
      <c r="AJ178" s="775"/>
      <c r="AK178" s="775"/>
      <c r="AL178" s="775"/>
      <c r="AM178" s="775"/>
      <c r="AN178" s="775"/>
      <c r="AO178" s="775"/>
      <c r="AP178" s="775"/>
      <c r="AQ178" s="775"/>
      <c r="AR178" s="775"/>
      <c r="AS178" s="775"/>
      <c r="AT178" s="775"/>
      <c r="AU178" s="775"/>
      <c r="AV178" s="775"/>
      <c r="AW178" s="775"/>
      <c r="AX178" s="775"/>
    </row>
    <row r="179" spans="2:50" ht="21.6" customHeight="1">
      <c r="B179" s="932"/>
      <c r="C179" s="932"/>
      <c r="D179" s="932"/>
      <c r="E179" s="932"/>
      <c r="F179" s="932"/>
      <c r="G179" s="932"/>
      <c r="H179" s="932"/>
      <c r="I179" s="932"/>
      <c r="J179" s="932"/>
      <c r="K179" s="932"/>
      <c r="L179" s="932"/>
      <c r="M179" s="932"/>
      <c r="N179" s="932"/>
      <c r="O179" s="932"/>
      <c r="P179" s="932"/>
      <c r="Q179" s="932"/>
      <c r="R179" s="932"/>
      <c r="S179" s="932"/>
      <c r="T179" s="932"/>
      <c r="U179" s="932"/>
      <c r="V179" s="932"/>
      <c r="W179" s="932"/>
      <c r="X179" s="932"/>
      <c r="Y179" s="932"/>
      <c r="Z179" s="932"/>
      <c r="AA179" s="775"/>
      <c r="AB179" s="775"/>
      <c r="AC179" s="775"/>
      <c r="AD179" s="775"/>
      <c r="AE179" s="775"/>
      <c r="AF179" s="775"/>
      <c r="AG179" s="775"/>
      <c r="AH179" s="775"/>
      <c r="AI179" s="775"/>
      <c r="AJ179" s="775"/>
      <c r="AK179" s="775"/>
      <c r="AL179" s="775"/>
      <c r="AM179" s="775"/>
      <c r="AN179" s="775"/>
      <c r="AO179" s="775"/>
      <c r="AP179" s="775"/>
      <c r="AQ179" s="775"/>
      <c r="AR179" s="775"/>
      <c r="AS179" s="775"/>
      <c r="AT179" s="775"/>
      <c r="AU179" s="775"/>
      <c r="AV179" s="775"/>
      <c r="AW179" s="775"/>
      <c r="AX179" s="775"/>
    </row>
    <row r="180" spans="2:50" ht="21.6" customHeight="1">
      <c r="B180" s="932"/>
      <c r="C180" s="932"/>
      <c r="D180" s="932"/>
      <c r="E180" s="932"/>
      <c r="F180" s="932"/>
      <c r="G180" s="932"/>
      <c r="H180" s="932"/>
      <c r="I180" s="932"/>
      <c r="J180" s="932"/>
      <c r="K180" s="932"/>
      <c r="L180" s="932"/>
      <c r="M180" s="932"/>
      <c r="N180" s="932"/>
      <c r="O180" s="932"/>
      <c r="P180" s="932"/>
      <c r="Q180" s="932"/>
      <c r="R180" s="932"/>
      <c r="S180" s="932"/>
      <c r="T180" s="932"/>
      <c r="U180" s="932"/>
      <c r="V180" s="932"/>
      <c r="W180" s="932"/>
      <c r="X180" s="932"/>
      <c r="Y180" s="932"/>
      <c r="Z180" s="932"/>
      <c r="AA180" s="775"/>
      <c r="AB180" s="775"/>
      <c r="AC180" s="775"/>
      <c r="AD180" s="775"/>
      <c r="AE180" s="775"/>
      <c r="AF180" s="775"/>
      <c r="AG180" s="775"/>
      <c r="AH180" s="775"/>
      <c r="AI180" s="775"/>
      <c r="AJ180" s="775"/>
      <c r="AK180" s="775"/>
      <c r="AL180" s="775"/>
      <c r="AM180" s="775"/>
      <c r="AN180" s="775"/>
      <c r="AO180" s="775"/>
      <c r="AP180" s="775"/>
      <c r="AQ180" s="775"/>
      <c r="AR180" s="775"/>
      <c r="AS180" s="775"/>
      <c r="AT180" s="775"/>
      <c r="AU180" s="775"/>
      <c r="AV180" s="775"/>
      <c r="AW180" s="775"/>
      <c r="AX180" s="775"/>
    </row>
    <row r="181" spans="2:50" ht="21.6" customHeight="1">
      <c r="B181" s="932"/>
      <c r="C181" s="932"/>
      <c r="D181" s="932"/>
      <c r="E181" s="932"/>
      <c r="F181" s="932"/>
      <c r="G181" s="932"/>
      <c r="H181" s="932"/>
      <c r="I181" s="932"/>
      <c r="J181" s="932"/>
      <c r="K181" s="932"/>
      <c r="L181" s="932"/>
      <c r="M181" s="932"/>
      <c r="N181" s="932"/>
      <c r="O181" s="932"/>
      <c r="P181" s="932"/>
      <c r="Q181" s="932"/>
      <c r="R181" s="932"/>
      <c r="S181" s="932"/>
      <c r="T181" s="932"/>
      <c r="U181" s="932"/>
      <c r="V181" s="932"/>
      <c r="W181" s="932"/>
      <c r="X181" s="932"/>
      <c r="Y181" s="932"/>
      <c r="Z181" s="932"/>
      <c r="AA181" s="775"/>
      <c r="AB181" s="775"/>
      <c r="AC181" s="775"/>
      <c r="AD181" s="775"/>
      <c r="AE181" s="775"/>
      <c r="AF181" s="775"/>
      <c r="AG181" s="775"/>
      <c r="AH181" s="775"/>
      <c r="AI181" s="775"/>
      <c r="AJ181" s="775"/>
      <c r="AK181" s="775"/>
      <c r="AL181" s="775"/>
      <c r="AM181" s="775"/>
      <c r="AN181" s="775"/>
      <c r="AO181" s="775"/>
      <c r="AP181" s="775"/>
      <c r="AQ181" s="775"/>
      <c r="AR181" s="775"/>
      <c r="AS181" s="775"/>
      <c r="AT181" s="775"/>
      <c r="AU181" s="775"/>
      <c r="AV181" s="775"/>
      <c r="AW181" s="775"/>
      <c r="AX181" s="775"/>
    </row>
    <row r="182" spans="2:50" ht="21.6" customHeight="1">
      <c r="B182" s="932"/>
      <c r="C182" s="932"/>
      <c r="D182" s="932"/>
      <c r="E182" s="932"/>
      <c r="F182" s="932"/>
      <c r="G182" s="932"/>
      <c r="H182" s="932"/>
      <c r="I182" s="932"/>
      <c r="J182" s="932"/>
      <c r="K182" s="932"/>
      <c r="L182" s="932"/>
      <c r="M182" s="932"/>
      <c r="N182" s="932"/>
      <c r="O182" s="932"/>
      <c r="P182" s="932"/>
      <c r="Q182" s="932"/>
      <c r="R182" s="932"/>
      <c r="S182" s="932"/>
      <c r="T182" s="932"/>
      <c r="U182" s="932"/>
      <c r="V182" s="932"/>
      <c r="W182" s="932"/>
      <c r="X182" s="932"/>
      <c r="Y182" s="932"/>
      <c r="Z182" s="932"/>
      <c r="AA182" s="775"/>
      <c r="AB182" s="775"/>
      <c r="AC182" s="775"/>
      <c r="AD182" s="775"/>
      <c r="AE182" s="775"/>
      <c r="AF182" s="775"/>
      <c r="AG182" s="775"/>
      <c r="AH182" s="775"/>
      <c r="AI182" s="775"/>
      <c r="AJ182" s="775"/>
      <c r="AK182" s="775"/>
      <c r="AL182" s="775"/>
      <c r="AM182" s="775"/>
      <c r="AN182" s="775"/>
      <c r="AO182" s="775"/>
      <c r="AP182" s="775"/>
      <c r="AQ182" s="775"/>
      <c r="AR182" s="775"/>
      <c r="AS182" s="775"/>
      <c r="AT182" s="775"/>
      <c r="AU182" s="775"/>
      <c r="AV182" s="775"/>
      <c r="AW182" s="775"/>
      <c r="AX182" s="775"/>
    </row>
    <row r="183" spans="2:50" ht="21.6" customHeight="1">
      <c r="B183" s="932"/>
      <c r="C183" s="932"/>
      <c r="D183" s="932"/>
      <c r="E183" s="932"/>
      <c r="F183" s="932"/>
      <c r="G183" s="932"/>
      <c r="H183" s="932"/>
      <c r="I183" s="932"/>
      <c r="J183" s="932"/>
      <c r="K183" s="932"/>
      <c r="L183" s="932"/>
      <c r="M183" s="932"/>
      <c r="N183" s="932"/>
      <c r="O183" s="932"/>
      <c r="P183" s="932"/>
      <c r="Q183" s="932"/>
      <c r="R183" s="932"/>
      <c r="S183" s="932"/>
      <c r="T183" s="932"/>
      <c r="U183" s="932"/>
      <c r="V183" s="932"/>
      <c r="W183" s="932"/>
      <c r="X183" s="932"/>
      <c r="Y183" s="932"/>
      <c r="Z183" s="932"/>
      <c r="AA183" s="775"/>
      <c r="AB183" s="775"/>
      <c r="AC183" s="775"/>
      <c r="AD183" s="775"/>
      <c r="AE183" s="775"/>
      <c r="AF183" s="775"/>
      <c r="AG183" s="775"/>
      <c r="AH183" s="775"/>
      <c r="AI183" s="775"/>
      <c r="AJ183" s="775"/>
      <c r="AK183" s="775"/>
      <c r="AL183" s="775"/>
      <c r="AM183" s="775"/>
      <c r="AN183" s="775"/>
      <c r="AO183" s="775"/>
      <c r="AP183" s="775"/>
      <c r="AQ183" s="775"/>
      <c r="AR183" s="775"/>
      <c r="AS183" s="775"/>
      <c r="AT183" s="775"/>
      <c r="AU183" s="775"/>
      <c r="AV183" s="775"/>
      <c r="AW183" s="775"/>
      <c r="AX183" s="775"/>
    </row>
    <row r="184" spans="2:50" ht="21.6" customHeight="1">
      <c r="B184" s="932"/>
      <c r="C184" s="932"/>
      <c r="D184" s="932"/>
      <c r="E184" s="932"/>
      <c r="F184" s="932"/>
      <c r="G184" s="932"/>
      <c r="H184" s="932"/>
      <c r="I184" s="932"/>
      <c r="J184" s="932"/>
      <c r="K184" s="932"/>
      <c r="L184" s="932"/>
      <c r="M184" s="932"/>
      <c r="N184" s="932"/>
      <c r="O184" s="932"/>
      <c r="P184" s="932"/>
      <c r="Q184" s="932"/>
      <c r="R184" s="932"/>
      <c r="S184" s="932"/>
      <c r="T184" s="932"/>
      <c r="U184" s="932"/>
      <c r="V184" s="932"/>
      <c r="W184" s="932"/>
      <c r="X184" s="932"/>
      <c r="Y184" s="932"/>
      <c r="Z184" s="932"/>
      <c r="AA184" s="775"/>
      <c r="AB184" s="775"/>
      <c r="AC184" s="775"/>
      <c r="AD184" s="775"/>
      <c r="AE184" s="775"/>
      <c r="AF184" s="775"/>
      <c r="AG184" s="775"/>
      <c r="AH184" s="775"/>
      <c r="AI184" s="775"/>
      <c r="AJ184" s="775"/>
      <c r="AK184" s="775"/>
      <c r="AL184" s="775"/>
      <c r="AM184" s="775"/>
      <c r="AN184" s="775"/>
      <c r="AO184" s="775"/>
      <c r="AP184" s="775"/>
      <c r="AQ184" s="775"/>
      <c r="AR184" s="775"/>
      <c r="AS184" s="775"/>
      <c r="AT184" s="775"/>
      <c r="AU184" s="775"/>
      <c r="AV184" s="775"/>
      <c r="AW184" s="775"/>
      <c r="AX184" s="775"/>
    </row>
    <row r="185" spans="2:50" ht="21.6" customHeight="1">
      <c r="B185" s="932"/>
      <c r="C185" s="932"/>
      <c r="D185" s="932"/>
      <c r="E185" s="932"/>
      <c r="F185" s="932"/>
      <c r="G185" s="932"/>
      <c r="H185" s="932"/>
      <c r="I185" s="932"/>
      <c r="J185" s="932"/>
      <c r="K185" s="932"/>
      <c r="L185" s="932"/>
      <c r="M185" s="932"/>
      <c r="N185" s="932"/>
      <c r="O185" s="932"/>
      <c r="P185" s="932"/>
      <c r="Q185" s="932"/>
      <c r="R185" s="932"/>
      <c r="S185" s="932"/>
      <c r="T185" s="932"/>
      <c r="U185" s="932"/>
      <c r="V185" s="932"/>
      <c r="W185" s="932"/>
      <c r="X185" s="932"/>
      <c r="Y185" s="932"/>
      <c r="Z185" s="932"/>
      <c r="AA185" s="775"/>
      <c r="AB185" s="775"/>
      <c r="AC185" s="775"/>
      <c r="AD185" s="775"/>
      <c r="AE185" s="775"/>
      <c r="AF185" s="775"/>
      <c r="AG185" s="775"/>
      <c r="AH185" s="775"/>
      <c r="AI185" s="775"/>
      <c r="AJ185" s="775"/>
      <c r="AK185" s="775"/>
      <c r="AL185" s="775"/>
      <c r="AM185" s="775"/>
      <c r="AN185" s="775"/>
      <c r="AO185" s="775"/>
      <c r="AP185" s="775"/>
      <c r="AQ185" s="775"/>
      <c r="AR185" s="775"/>
      <c r="AS185" s="775"/>
      <c r="AT185" s="775"/>
      <c r="AU185" s="775"/>
      <c r="AV185" s="775"/>
      <c r="AW185" s="775"/>
      <c r="AX185" s="775"/>
    </row>
    <row r="186" spans="2:50" ht="21.6" customHeight="1">
      <c r="B186" s="932"/>
      <c r="C186" s="932"/>
      <c r="D186" s="932"/>
      <c r="E186" s="932"/>
      <c r="F186" s="932"/>
      <c r="G186" s="932"/>
      <c r="H186" s="932"/>
      <c r="I186" s="932"/>
      <c r="J186" s="932"/>
      <c r="K186" s="932"/>
      <c r="L186" s="932"/>
      <c r="M186" s="932"/>
      <c r="N186" s="932"/>
      <c r="O186" s="932"/>
      <c r="P186" s="932"/>
      <c r="Q186" s="932"/>
      <c r="R186" s="932"/>
      <c r="S186" s="932"/>
      <c r="T186" s="932"/>
      <c r="U186" s="932"/>
      <c r="V186" s="932"/>
      <c r="W186" s="932"/>
      <c r="X186" s="932"/>
      <c r="Y186" s="932"/>
      <c r="Z186" s="932"/>
      <c r="AA186" s="775"/>
      <c r="AB186" s="775"/>
      <c r="AC186" s="775"/>
      <c r="AD186" s="775"/>
      <c r="AE186" s="775"/>
      <c r="AF186" s="775"/>
      <c r="AG186" s="775"/>
      <c r="AH186" s="775"/>
      <c r="AI186" s="775"/>
      <c r="AJ186" s="775"/>
      <c r="AK186" s="775"/>
      <c r="AL186" s="775"/>
      <c r="AM186" s="775"/>
      <c r="AN186" s="775"/>
      <c r="AO186" s="775"/>
      <c r="AP186" s="775"/>
      <c r="AQ186" s="775"/>
      <c r="AR186" s="775"/>
      <c r="AS186" s="775"/>
      <c r="AT186" s="775"/>
      <c r="AU186" s="775"/>
      <c r="AV186" s="775"/>
      <c r="AW186" s="775"/>
      <c r="AX186" s="775"/>
    </row>
    <row r="187" spans="2:50" ht="21.6" customHeight="1">
      <c r="B187" s="932"/>
      <c r="C187" s="932"/>
      <c r="D187" s="932"/>
      <c r="E187" s="932"/>
      <c r="F187" s="932"/>
      <c r="G187" s="932"/>
      <c r="H187" s="932"/>
      <c r="I187" s="932"/>
      <c r="J187" s="932"/>
      <c r="K187" s="932"/>
      <c r="L187" s="932"/>
      <c r="M187" s="932"/>
      <c r="N187" s="932"/>
      <c r="O187" s="932"/>
      <c r="P187" s="932"/>
      <c r="Q187" s="932"/>
      <c r="R187" s="932"/>
      <c r="S187" s="932"/>
      <c r="T187" s="932"/>
      <c r="U187" s="932"/>
      <c r="V187" s="932"/>
      <c r="W187" s="932"/>
      <c r="X187" s="932"/>
      <c r="Y187" s="932"/>
      <c r="Z187" s="932"/>
      <c r="AA187" s="775"/>
      <c r="AB187" s="775"/>
      <c r="AC187" s="775"/>
      <c r="AD187" s="775"/>
      <c r="AE187" s="775"/>
      <c r="AF187" s="775"/>
      <c r="AG187" s="775"/>
      <c r="AH187" s="775"/>
      <c r="AI187" s="775"/>
      <c r="AJ187" s="775"/>
      <c r="AK187" s="775"/>
      <c r="AL187" s="775"/>
      <c r="AM187" s="775"/>
      <c r="AN187" s="775"/>
      <c r="AO187" s="775"/>
      <c r="AP187" s="775"/>
      <c r="AQ187" s="775"/>
      <c r="AR187" s="775"/>
      <c r="AS187" s="775"/>
      <c r="AT187" s="775"/>
      <c r="AU187" s="775"/>
      <c r="AV187" s="775"/>
      <c r="AW187" s="775"/>
      <c r="AX187" s="775"/>
    </row>
    <row r="188" spans="2:50" ht="21.6" customHeight="1">
      <c r="B188" s="932"/>
      <c r="C188" s="932"/>
      <c r="D188" s="932"/>
      <c r="E188" s="932"/>
      <c r="F188" s="932"/>
      <c r="G188" s="932"/>
      <c r="H188" s="932"/>
      <c r="I188" s="932"/>
      <c r="J188" s="932"/>
      <c r="K188" s="932"/>
      <c r="L188" s="932"/>
      <c r="M188" s="932"/>
      <c r="N188" s="932"/>
      <c r="O188" s="932"/>
      <c r="P188" s="932"/>
      <c r="Q188" s="932"/>
      <c r="R188" s="932"/>
      <c r="S188" s="932"/>
      <c r="T188" s="932"/>
      <c r="U188" s="932"/>
      <c r="V188" s="932"/>
      <c r="W188" s="932"/>
      <c r="X188" s="932"/>
      <c r="Y188" s="932"/>
      <c r="Z188" s="932"/>
      <c r="AA188" s="775"/>
      <c r="AB188" s="775"/>
      <c r="AC188" s="775"/>
      <c r="AD188" s="775"/>
      <c r="AE188" s="775"/>
      <c r="AF188" s="775"/>
      <c r="AG188" s="775"/>
      <c r="AH188" s="775"/>
      <c r="AI188" s="775"/>
      <c r="AJ188" s="775"/>
      <c r="AK188" s="775"/>
      <c r="AL188" s="775"/>
      <c r="AM188" s="775"/>
      <c r="AN188" s="775"/>
      <c r="AO188" s="775"/>
      <c r="AP188" s="775"/>
      <c r="AQ188" s="775"/>
      <c r="AR188" s="775"/>
      <c r="AS188" s="775"/>
      <c r="AT188" s="775"/>
      <c r="AU188" s="775"/>
      <c r="AV188" s="775"/>
      <c r="AW188" s="775"/>
      <c r="AX188" s="775"/>
    </row>
    <row r="189" spans="2:50" ht="21.6" customHeight="1">
      <c r="B189" s="932"/>
      <c r="C189" s="932"/>
      <c r="D189" s="932"/>
      <c r="E189" s="932"/>
      <c r="F189" s="932"/>
      <c r="G189" s="932"/>
      <c r="H189" s="932"/>
      <c r="I189" s="932"/>
      <c r="J189" s="932"/>
      <c r="K189" s="932"/>
      <c r="L189" s="932"/>
      <c r="M189" s="932"/>
      <c r="N189" s="932"/>
      <c r="O189" s="932"/>
      <c r="P189" s="932"/>
      <c r="Q189" s="932"/>
      <c r="R189" s="932"/>
      <c r="S189" s="932"/>
      <c r="T189" s="932"/>
      <c r="U189" s="932"/>
      <c r="V189" s="932"/>
      <c r="W189" s="932"/>
      <c r="X189" s="932"/>
      <c r="Y189" s="932"/>
      <c r="Z189" s="932"/>
      <c r="AA189" s="775"/>
      <c r="AB189" s="775"/>
      <c r="AC189" s="775"/>
      <c r="AD189" s="775"/>
      <c r="AE189" s="775"/>
      <c r="AF189" s="775"/>
      <c r="AG189" s="775"/>
      <c r="AH189" s="775"/>
      <c r="AI189" s="775"/>
      <c r="AJ189" s="775"/>
      <c r="AK189" s="775"/>
      <c r="AL189" s="775"/>
      <c r="AM189" s="775"/>
      <c r="AN189" s="775"/>
      <c r="AO189" s="775"/>
      <c r="AP189" s="775"/>
      <c r="AQ189" s="775"/>
      <c r="AR189" s="775"/>
      <c r="AS189" s="775"/>
      <c r="AT189" s="775"/>
      <c r="AU189" s="775"/>
      <c r="AV189" s="775"/>
      <c r="AW189" s="775"/>
      <c r="AX189" s="775"/>
    </row>
    <row r="190" spans="2:50" ht="21.6" customHeight="1">
      <c r="B190" s="932"/>
      <c r="C190" s="932"/>
      <c r="D190" s="932"/>
      <c r="E190" s="932"/>
      <c r="F190" s="932"/>
      <c r="G190" s="932"/>
      <c r="H190" s="932"/>
      <c r="I190" s="932"/>
      <c r="J190" s="932"/>
      <c r="K190" s="932"/>
      <c r="L190" s="932"/>
      <c r="M190" s="932"/>
      <c r="N190" s="932"/>
      <c r="O190" s="932"/>
      <c r="P190" s="932"/>
      <c r="Q190" s="932"/>
      <c r="R190" s="932"/>
      <c r="S190" s="932"/>
      <c r="T190" s="932"/>
      <c r="U190" s="932"/>
      <c r="V190" s="932"/>
      <c r="W190" s="932"/>
      <c r="X190" s="932"/>
      <c r="Y190" s="932"/>
      <c r="Z190" s="932"/>
      <c r="AA190" s="775"/>
      <c r="AB190" s="775"/>
      <c r="AC190" s="775"/>
      <c r="AD190" s="775"/>
      <c r="AE190" s="775"/>
      <c r="AF190" s="775"/>
      <c r="AG190" s="775"/>
      <c r="AH190" s="775"/>
      <c r="AI190" s="775"/>
      <c r="AJ190" s="775"/>
      <c r="AK190" s="775"/>
      <c r="AL190" s="775"/>
      <c r="AM190" s="775"/>
      <c r="AN190" s="775"/>
      <c r="AO190" s="775"/>
      <c r="AP190" s="775"/>
      <c r="AQ190" s="775"/>
      <c r="AR190" s="775"/>
      <c r="AS190" s="775"/>
      <c r="AT190" s="775"/>
      <c r="AU190" s="775"/>
      <c r="AV190" s="775"/>
      <c r="AW190" s="775"/>
      <c r="AX190" s="775"/>
    </row>
    <row r="191" spans="2:50" ht="21.6" customHeight="1">
      <c r="B191" s="932"/>
      <c r="C191" s="932"/>
      <c r="D191" s="932"/>
      <c r="E191" s="932"/>
      <c r="F191" s="932"/>
      <c r="G191" s="932"/>
      <c r="H191" s="932"/>
      <c r="I191" s="932"/>
      <c r="J191" s="932"/>
      <c r="K191" s="932"/>
      <c r="L191" s="932"/>
      <c r="M191" s="932"/>
      <c r="N191" s="932"/>
      <c r="O191" s="932"/>
      <c r="P191" s="932"/>
      <c r="Q191" s="932"/>
      <c r="R191" s="932"/>
      <c r="S191" s="932"/>
      <c r="T191" s="932"/>
      <c r="U191" s="932"/>
      <c r="V191" s="932"/>
      <c r="W191" s="932"/>
      <c r="X191" s="932"/>
      <c r="Y191" s="932"/>
      <c r="Z191" s="932"/>
      <c r="AA191" s="775"/>
      <c r="AB191" s="775"/>
      <c r="AC191" s="775"/>
      <c r="AD191" s="775"/>
      <c r="AE191" s="775"/>
      <c r="AF191" s="775"/>
      <c r="AG191" s="775"/>
      <c r="AH191" s="775"/>
      <c r="AI191" s="775"/>
      <c r="AJ191" s="775"/>
      <c r="AK191" s="775"/>
      <c r="AL191" s="775"/>
      <c r="AM191" s="775"/>
      <c r="AN191" s="775"/>
      <c r="AO191" s="775"/>
      <c r="AP191" s="775"/>
      <c r="AQ191" s="775"/>
      <c r="AR191" s="775"/>
      <c r="AS191" s="775"/>
      <c r="AT191" s="775"/>
      <c r="AU191" s="775"/>
      <c r="AV191" s="775"/>
      <c r="AW191" s="775"/>
      <c r="AX191" s="775"/>
    </row>
    <row r="192" spans="2:50" ht="21.6" customHeight="1">
      <c r="B192" s="932"/>
      <c r="C192" s="932"/>
      <c r="D192" s="932"/>
      <c r="E192" s="932"/>
      <c r="F192" s="932"/>
      <c r="G192" s="932"/>
      <c r="H192" s="932"/>
      <c r="I192" s="932"/>
      <c r="J192" s="932"/>
      <c r="K192" s="932"/>
      <c r="L192" s="932"/>
      <c r="M192" s="932"/>
      <c r="N192" s="932"/>
      <c r="O192" s="932"/>
      <c r="P192" s="932"/>
      <c r="Q192" s="932"/>
      <c r="R192" s="932"/>
      <c r="S192" s="932"/>
      <c r="T192" s="932"/>
      <c r="U192" s="932"/>
      <c r="V192" s="932"/>
      <c r="W192" s="932"/>
      <c r="X192" s="932"/>
      <c r="Y192" s="932"/>
      <c r="Z192" s="932"/>
      <c r="AA192" s="775"/>
      <c r="AB192" s="775"/>
      <c r="AC192" s="775"/>
      <c r="AD192" s="775"/>
      <c r="AE192" s="775"/>
      <c r="AF192" s="775"/>
      <c r="AG192" s="775"/>
      <c r="AH192" s="775"/>
      <c r="AI192" s="775"/>
      <c r="AJ192" s="775"/>
      <c r="AK192" s="775"/>
      <c r="AL192" s="775"/>
      <c r="AM192" s="775"/>
      <c r="AN192" s="775"/>
      <c r="AO192" s="775"/>
      <c r="AP192" s="775"/>
      <c r="AQ192" s="775"/>
      <c r="AR192" s="775"/>
      <c r="AS192" s="775"/>
      <c r="AT192" s="775"/>
      <c r="AU192" s="775"/>
      <c r="AV192" s="775"/>
      <c r="AW192" s="775"/>
      <c r="AX192" s="775"/>
    </row>
    <row r="193" spans="2:50" ht="21.6" customHeight="1">
      <c r="B193" s="932"/>
      <c r="C193" s="932"/>
      <c r="D193" s="932"/>
      <c r="E193" s="932"/>
      <c r="F193" s="932"/>
      <c r="G193" s="932"/>
      <c r="H193" s="932"/>
      <c r="I193" s="932"/>
      <c r="J193" s="932"/>
      <c r="K193" s="932"/>
      <c r="L193" s="932"/>
      <c r="M193" s="932"/>
      <c r="N193" s="932"/>
      <c r="O193" s="932"/>
      <c r="P193" s="932"/>
      <c r="Q193" s="932"/>
      <c r="R193" s="932"/>
      <c r="S193" s="932"/>
      <c r="T193" s="932"/>
      <c r="U193" s="932"/>
      <c r="V193" s="932"/>
      <c r="W193" s="932"/>
      <c r="X193" s="932"/>
      <c r="Y193" s="932"/>
      <c r="Z193" s="932"/>
      <c r="AA193" s="775"/>
      <c r="AB193" s="775"/>
      <c r="AC193" s="775"/>
      <c r="AD193" s="775"/>
      <c r="AE193" s="775"/>
      <c r="AF193" s="775"/>
      <c r="AG193" s="775"/>
      <c r="AH193" s="775"/>
      <c r="AI193" s="775"/>
      <c r="AJ193" s="775"/>
      <c r="AK193" s="775"/>
      <c r="AL193" s="775"/>
      <c r="AM193" s="775"/>
      <c r="AN193" s="775"/>
      <c r="AO193" s="775"/>
      <c r="AP193" s="775"/>
      <c r="AQ193" s="775"/>
      <c r="AR193" s="775"/>
      <c r="AS193" s="775"/>
      <c r="AT193" s="775"/>
      <c r="AU193" s="775"/>
      <c r="AV193" s="775"/>
      <c r="AW193" s="775"/>
      <c r="AX193" s="775"/>
    </row>
    <row r="194" spans="2:50" ht="21.6" customHeight="1">
      <c r="B194" s="932"/>
      <c r="C194" s="932"/>
      <c r="D194" s="932"/>
      <c r="E194" s="932"/>
      <c r="F194" s="932"/>
      <c r="G194" s="932"/>
      <c r="H194" s="932"/>
      <c r="I194" s="932"/>
      <c r="J194" s="932"/>
      <c r="K194" s="932"/>
      <c r="L194" s="932"/>
      <c r="M194" s="932"/>
      <c r="N194" s="932"/>
      <c r="O194" s="932"/>
      <c r="P194" s="932"/>
      <c r="Q194" s="932"/>
      <c r="R194" s="932"/>
      <c r="S194" s="932"/>
      <c r="T194" s="932"/>
      <c r="U194" s="932"/>
      <c r="V194" s="932"/>
      <c r="W194" s="932"/>
      <c r="X194" s="932"/>
      <c r="Y194" s="932"/>
      <c r="Z194" s="932"/>
      <c r="AA194" s="775"/>
      <c r="AB194" s="775"/>
      <c r="AC194" s="775"/>
      <c r="AD194" s="775"/>
      <c r="AE194" s="775"/>
      <c r="AF194" s="775"/>
      <c r="AG194" s="775"/>
      <c r="AH194" s="775"/>
      <c r="AI194" s="775"/>
      <c r="AJ194" s="775"/>
      <c r="AK194" s="775"/>
      <c r="AL194" s="775"/>
      <c r="AM194" s="775"/>
      <c r="AN194" s="775"/>
      <c r="AO194" s="775"/>
      <c r="AP194" s="775"/>
      <c r="AQ194" s="775"/>
      <c r="AR194" s="775"/>
      <c r="AS194" s="775"/>
      <c r="AT194" s="775"/>
      <c r="AU194" s="775"/>
      <c r="AV194" s="775"/>
      <c r="AW194" s="775"/>
      <c r="AX194" s="775"/>
    </row>
    <row r="195" spans="2:50" ht="21.6" customHeight="1">
      <c r="B195" s="932"/>
      <c r="C195" s="932"/>
      <c r="D195" s="932"/>
      <c r="E195" s="932"/>
      <c r="F195" s="932"/>
      <c r="G195" s="932"/>
      <c r="H195" s="932"/>
      <c r="I195" s="932"/>
      <c r="J195" s="932"/>
      <c r="K195" s="932"/>
      <c r="L195" s="932"/>
      <c r="M195" s="932"/>
      <c r="N195" s="932"/>
      <c r="O195" s="932"/>
      <c r="P195" s="932"/>
      <c r="Q195" s="932"/>
      <c r="R195" s="932"/>
      <c r="S195" s="932"/>
      <c r="T195" s="932"/>
      <c r="U195" s="932"/>
      <c r="V195" s="932"/>
      <c r="W195" s="932"/>
      <c r="X195" s="932"/>
      <c r="Y195" s="932"/>
      <c r="Z195" s="932"/>
      <c r="AA195" s="775"/>
      <c r="AB195" s="775"/>
      <c r="AC195" s="775"/>
      <c r="AD195" s="775"/>
      <c r="AE195" s="775"/>
      <c r="AF195" s="775"/>
      <c r="AG195" s="775"/>
      <c r="AH195" s="775"/>
      <c r="AI195" s="775"/>
      <c r="AJ195" s="775"/>
      <c r="AK195" s="775"/>
      <c r="AL195" s="775"/>
      <c r="AM195" s="775"/>
      <c r="AN195" s="775"/>
      <c r="AO195" s="775"/>
      <c r="AP195" s="775"/>
      <c r="AQ195" s="775"/>
      <c r="AR195" s="775"/>
      <c r="AS195" s="775"/>
      <c r="AT195" s="775"/>
      <c r="AU195" s="775"/>
      <c r="AV195" s="775"/>
      <c r="AW195" s="775"/>
      <c r="AX195" s="775"/>
    </row>
    <row r="196" spans="2:50" ht="21.6" customHeight="1">
      <c r="B196" s="932"/>
      <c r="C196" s="932"/>
      <c r="D196" s="932"/>
      <c r="E196" s="932"/>
      <c r="F196" s="932"/>
      <c r="G196" s="932"/>
      <c r="H196" s="932"/>
      <c r="I196" s="932"/>
      <c r="J196" s="932"/>
      <c r="K196" s="932"/>
      <c r="L196" s="932"/>
      <c r="M196" s="932"/>
      <c r="N196" s="932"/>
      <c r="O196" s="932"/>
      <c r="P196" s="932"/>
      <c r="Q196" s="932"/>
      <c r="R196" s="932"/>
      <c r="S196" s="932"/>
      <c r="T196" s="932"/>
      <c r="U196" s="932"/>
      <c r="V196" s="932"/>
      <c r="W196" s="932"/>
      <c r="X196" s="932"/>
      <c r="Y196" s="932"/>
      <c r="Z196" s="932"/>
      <c r="AA196" s="775"/>
      <c r="AB196" s="775"/>
      <c r="AC196" s="775"/>
      <c r="AD196" s="775"/>
      <c r="AE196" s="775"/>
      <c r="AF196" s="775"/>
      <c r="AG196" s="775"/>
      <c r="AH196" s="775"/>
      <c r="AI196" s="775"/>
      <c r="AJ196" s="775"/>
      <c r="AK196" s="775"/>
      <c r="AL196" s="775"/>
      <c r="AM196" s="775"/>
      <c r="AN196" s="775"/>
      <c r="AO196" s="775"/>
      <c r="AP196" s="775"/>
      <c r="AQ196" s="775"/>
      <c r="AR196" s="775"/>
      <c r="AS196" s="775"/>
      <c r="AT196" s="775"/>
      <c r="AU196" s="775"/>
      <c r="AV196" s="775"/>
      <c r="AW196" s="775"/>
      <c r="AX196" s="775"/>
    </row>
    <row r="197" spans="2:50" ht="21.6" customHeight="1">
      <c r="B197" s="932"/>
      <c r="C197" s="932"/>
      <c r="D197" s="932"/>
      <c r="E197" s="932"/>
      <c r="F197" s="932"/>
      <c r="G197" s="932"/>
      <c r="H197" s="932"/>
      <c r="I197" s="932"/>
      <c r="J197" s="932"/>
      <c r="K197" s="932"/>
      <c r="L197" s="932"/>
      <c r="M197" s="932"/>
      <c r="N197" s="932"/>
      <c r="O197" s="932"/>
      <c r="P197" s="932"/>
      <c r="Q197" s="932"/>
      <c r="R197" s="932"/>
      <c r="S197" s="932"/>
      <c r="T197" s="932"/>
      <c r="U197" s="932"/>
      <c r="V197" s="932"/>
      <c r="W197" s="932"/>
      <c r="X197" s="932"/>
      <c r="Y197" s="932"/>
      <c r="Z197" s="932"/>
      <c r="AA197" s="775"/>
      <c r="AB197" s="775"/>
      <c r="AC197" s="775"/>
      <c r="AD197" s="775"/>
      <c r="AE197" s="775"/>
      <c r="AF197" s="775"/>
      <c r="AG197" s="775"/>
      <c r="AH197" s="775"/>
      <c r="AI197" s="775"/>
      <c r="AJ197" s="775"/>
      <c r="AK197" s="775"/>
      <c r="AL197" s="775"/>
      <c r="AM197" s="775"/>
      <c r="AN197" s="775"/>
      <c r="AO197" s="775"/>
      <c r="AP197" s="775"/>
      <c r="AQ197" s="775"/>
      <c r="AR197" s="775"/>
      <c r="AS197" s="775"/>
      <c r="AT197" s="775"/>
      <c r="AU197" s="775"/>
      <c r="AV197" s="775"/>
      <c r="AW197" s="775"/>
      <c r="AX197" s="775"/>
    </row>
    <row r="198" spans="2:50" ht="21.6" customHeight="1">
      <c r="B198" s="932"/>
      <c r="C198" s="932"/>
      <c r="D198" s="932"/>
      <c r="E198" s="932"/>
      <c r="F198" s="932"/>
      <c r="G198" s="932"/>
      <c r="H198" s="932"/>
      <c r="I198" s="932"/>
      <c r="J198" s="932"/>
      <c r="K198" s="932"/>
      <c r="L198" s="932"/>
      <c r="M198" s="932"/>
      <c r="N198" s="932"/>
      <c r="O198" s="932"/>
      <c r="P198" s="932"/>
      <c r="Q198" s="932"/>
      <c r="R198" s="932"/>
      <c r="S198" s="932"/>
      <c r="T198" s="932"/>
      <c r="U198" s="932"/>
      <c r="V198" s="932"/>
      <c r="W198" s="932"/>
      <c r="X198" s="932"/>
      <c r="Y198" s="932"/>
      <c r="Z198" s="932"/>
      <c r="AA198" s="775"/>
      <c r="AB198" s="775"/>
      <c r="AC198" s="775"/>
      <c r="AD198" s="775"/>
      <c r="AE198" s="775"/>
      <c r="AF198" s="775"/>
      <c r="AG198" s="775"/>
      <c r="AH198" s="775"/>
      <c r="AI198" s="775"/>
      <c r="AJ198" s="775"/>
      <c r="AK198" s="775"/>
      <c r="AL198" s="775"/>
      <c r="AM198" s="775"/>
      <c r="AN198" s="775"/>
      <c r="AO198" s="775"/>
      <c r="AP198" s="775"/>
      <c r="AQ198" s="775"/>
      <c r="AR198" s="775"/>
      <c r="AS198" s="775"/>
      <c r="AT198" s="775"/>
      <c r="AU198" s="775"/>
      <c r="AV198" s="775"/>
      <c r="AW198" s="775"/>
      <c r="AX198" s="775"/>
    </row>
    <row r="199" spans="2:50" ht="21.6" customHeight="1">
      <c r="B199" s="932"/>
      <c r="C199" s="932"/>
      <c r="D199" s="932"/>
      <c r="E199" s="932"/>
      <c r="F199" s="932"/>
      <c r="G199" s="932"/>
      <c r="H199" s="932"/>
      <c r="I199" s="932"/>
      <c r="J199" s="932"/>
      <c r="K199" s="932"/>
      <c r="L199" s="932"/>
      <c r="M199" s="932"/>
      <c r="N199" s="932"/>
      <c r="O199" s="932"/>
      <c r="P199" s="932"/>
      <c r="Q199" s="932"/>
      <c r="R199" s="932"/>
      <c r="S199" s="932"/>
      <c r="T199" s="932"/>
      <c r="U199" s="932"/>
      <c r="V199" s="932"/>
      <c r="W199" s="932"/>
      <c r="X199" s="932"/>
      <c r="Y199" s="932"/>
      <c r="Z199" s="932"/>
      <c r="AA199" s="775"/>
      <c r="AB199" s="775"/>
      <c r="AC199" s="775"/>
      <c r="AD199" s="775"/>
      <c r="AE199" s="775"/>
      <c r="AF199" s="775"/>
      <c r="AG199" s="775"/>
      <c r="AH199" s="775"/>
      <c r="AI199" s="775"/>
      <c r="AJ199" s="775"/>
      <c r="AK199" s="775"/>
      <c r="AL199" s="775"/>
      <c r="AM199" s="775"/>
      <c r="AN199" s="775"/>
      <c r="AO199" s="775"/>
      <c r="AP199" s="775"/>
      <c r="AQ199" s="775"/>
      <c r="AR199" s="775"/>
      <c r="AS199" s="775"/>
      <c r="AT199" s="775"/>
      <c r="AU199" s="775"/>
      <c r="AV199" s="775"/>
      <c r="AW199" s="775"/>
      <c r="AX199" s="775"/>
    </row>
    <row r="200" spans="2:50" ht="21.6" customHeight="1">
      <c r="B200" s="932"/>
      <c r="C200" s="932"/>
      <c r="D200" s="932"/>
      <c r="E200" s="932"/>
      <c r="F200" s="932"/>
      <c r="G200" s="932"/>
      <c r="H200" s="932"/>
      <c r="I200" s="932"/>
      <c r="J200" s="932"/>
      <c r="K200" s="932"/>
      <c r="L200" s="932"/>
      <c r="M200" s="932"/>
      <c r="N200" s="932"/>
      <c r="O200" s="932"/>
      <c r="P200" s="932"/>
      <c r="Q200" s="932"/>
      <c r="R200" s="932"/>
      <c r="S200" s="932"/>
      <c r="T200" s="932"/>
      <c r="U200" s="932"/>
      <c r="V200" s="932"/>
      <c r="W200" s="932"/>
      <c r="X200" s="932"/>
      <c r="Y200" s="932"/>
      <c r="Z200" s="932"/>
      <c r="AA200" s="775"/>
      <c r="AB200" s="775"/>
      <c r="AC200" s="775"/>
      <c r="AD200" s="775"/>
      <c r="AE200" s="775"/>
      <c r="AF200" s="775"/>
      <c r="AG200" s="775"/>
      <c r="AH200" s="775"/>
      <c r="AI200" s="775"/>
      <c r="AJ200" s="775"/>
      <c r="AK200" s="775"/>
      <c r="AL200" s="775"/>
      <c r="AM200" s="775"/>
      <c r="AN200" s="775"/>
      <c r="AO200" s="775"/>
      <c r="AP200" s="775"/>
      <c r="AQ200" s="775"/>
      <c r="AR200" s="775"/>
      <c r="AS200" s="775"/>
      <c r="AT200" s="775"/>
      <c r="AU200" s="775"/>
      <c r="AV200" s="775"/>
      <c r="AW200" s="775"/>
      <c r="AX200" s="775"/>
    </row>
    <row r="201" spans="2:50" ht="21.6" customHeight="1">
      <c r="B201" s="932"/>
      <c r="C201" s="932"/>
      <c r="D201" s="932"/>
      <c r="E201" s="932"/>
      <c r="F201" s="932"/>
      <c r="G201" s="932"/>
      <c r="H201" s="932"/>
      <c r="I201" s="932"/>
      <c r="J201" s="932"/>
      <c r="K201" s="932"/>
      <c r="L201" s="932"/>
      <c r="M201" s="932"/>
      <c r="N201" s="932"/>
      <c r="O201" s="932"/>
      <c r="P201" s="932"/>
      <c r="Q201" s="932"/>
      <c r="R201" s="932"/>
      <c r="S201" s="932"/>
      <c r="T201" s="932"/>
      <c r="U201" s="932"/>
      <c r="V201" s="932"/>
      <c r="W201" s="932"/>
      <c r="X201" s="932"/>
      <c r="Y201" s="932"/>
      <c r="Z201" s="932"/>
      <c r="AA201" s="775"/>
      <c r="AB201" s="775"/>
      <c r="AC201" s="775"/>
      <c r="AD201" s="775"/>
      <c r="AE201" s="775"/>
      <c r="AF201" s="775"/>
      <c r="AG201" s="775"/>
      <c r="AH201" s="775"/>
      <c r="AI201" s="775"/>
      <c r="AJ201" s="775"/>
      <c r="AK201" s="775"/>
      <c r="AL201" s="775"/>
      <c r="AM201" s="775"/>
      <c r="AN201" s="775"/>
      <c r="AO201" s="775"/>
      <c r="AP201" s="775"/>
      <c r="AQ201" s="775"/>
      <c r="AR201" s="775"/>
      <c r="AS201" s="775"/>
      <c r="AT201" s="775"/>
      <c r="AU201" s="775"/>
      <c r="AV201" s="775"/>
      <c r="AW201" s="775"/>
      <c r="AX201" s="775"/>
    </row>
    <row r="202" spans="2:50" ht="21.6" customHeight="1">
      <c r="B202" s="932"/>
      <c r="C202" s="932"/>
      <c r="D202" s="932"/>
      <c r="E202" s="932"/>
      <c r="F202" s="932"/>
      <c r="G202" s="932"/>
      <c r="H202" s="932"/>
      <c r="I202" s="932"/>
      <c r="J202" s="932"/>
      <c r="K202" s="932"/>
      <c r="L202" s="932"/>
      <c r="M202" s="932"/>
      <c r="N202" s="932"/>
      <c r="O202" s="932"/>
      <c r="P202" s="932"/>
      <c r="Q202" s="932"/>
      <c r="R202" s="932"/>
      <c r="S202" s="932"/>
      <c r="T202" s="932"/>
      <c r="U202" s="932"/>
      <c r="V202" s="932"/>
      <c r="W202" s="932"/>
      <c r="X202" s="932"/>
      <c r="Y202" s="932"/>
      <c r="Z202" s="932"/>
      <c r="AA202" s="775"/>
      <c r="AB202" s="775"/>
      <c r="AC202" s="775"/>
      <c r="AD202" s="775"/>
      <c r="AE202" s="775"/>
      <c r="AF202" s="775"/>
      <c r="AG202" s="775"/>
      <c r="AH202" s="775"/>
      <c r="AI202" s="775"/>
      <c r="AJ202" s="775"/>
      <c r="AK202" s="775"/>
      <c r="AL202" s="775"/>
      <c r="AM202" s="775"/>
      <c r="AN202" s="775"/>
      <c r="AO202" s="775"/>
      <c r="AP202" s="775"/>
      <c r="AQ202" s="775"/>
      <c r="AR202" s="775"/>
      <c r="AS202" s="775"/>
      <c r="AT202" s="775"/>
      <c r="AU202" s="775"/>
      <c r="AV202" s="775"/>
      <c r="AW202" s="775"/>
      <c r="AX202" s="775"/>
    </row>
    <row r="203" spans="2:50" ht="21.6" customHeight="1">
      <c r="B203" s="932"/>
      <c r="C203" s="932"/>
      <c r="D203" s="932"/>
      <c r="E203" s="932"/>
      <c r="F203" s="932"/>
      <c r="G203" s="932"/>
      <c r="H203" s="932"/>
      <c r="I203" s="932"/>
      <c r="J203" s="932"/>
      <c r="K203" s="932"/>
      <c r="L203" s="932"/>
      <c r="M203" s="932"/>
      <c r="N203" s="932"/>
      <c r="O203" s="932"/>
      <c r="P203" s="932"/>
      <c r="Q203" s="932"/>
      <c r="R203" s="932"/>
      <c r="S203" s="932"/>
      <c r="T203" s="932"/>
      <c r="U203" s="932"/>
      <c r="V203" s="932"/>
      <c r="W203" s="932"/>
      <c r="X203" s="932"/>
      <c r="Y203" s="932"/>
      <c r="Z203" s="932"/>
      <c r="AA203" s="775"/>
      <c r="AB203" s="775"/>
      <c r="AC203" s="775"/>
      <c r="AD203" s="775"/>
      <c r="AE203" s="775"/>
      <c r="AF203" s="775"/>
      <c r="AG203" s="775"/>
      <c r="AH203" s="775"/>
      <c r="AI203" s="775"/>
      <c r="AJ203" s="775"/>
      <c r="AK203" s="775"/>
      <c r="AL203" s="775"/>
      <c r="AM203" s="775"/>
      <c r="AN203" s="775"/>
      <c r="AO203" s="775"/>
      <c r="AP203" s="775"/>
      <c r="AQ203" s="775"/>
      <c r="AR203" s="775"/>
      <c r="AS203" s="775"/>
      <c r="AT203" s="775"/>
      <c r="AU203" s="775"/>
      <c r="AV203" s="775"/>
      <c r="AW203" s="775"/>
      <c r="AX203" s="775"/>
    </row>
    <row r="204" spans="2:50" ht="21.6" customHeight="1">
      <c r="B204" s="932"/>
      <c r="C204" s="932"/>
      <c r="D204" s="932"/>
      <c r="E204" s="932"/>
      <c r="F204" s="932"/>
      <c r="G204" s="932"/>
      <c r="H204" s="932"/>
      <c r="I204" s="932"/>
      <c r="J204" s="932"/>
      <c r="K204" s="932"/>
      <c r="L204" s="932"/>
      <c r="M204" s="932"/>
      <c r="N204" s="932"/>
      <c r="O204" s="932"/>
      <c r="P204" s="932"/>
      <c r="Q204" s="932"/>
      <c r="R204" s="932"/>
      <c r="S204" s="932"/>
      <c r="T204" s="932"/>
      <c r="U204" s="932"/>
      <c r="V204" s="932"/>
      <c r="W204" s="932"/>
      <c r="X204" s="932"/>
      <c r="Y204" s="932"/>
      <c r="Z204" s="932"/>
      <c r="AA204" s="775"/>
      <c r="AB204" s="775"/>
      <c r="AC204" s="775"/>
      <c r="AD204" s="775"/>
      <c r="AE204" s="775"/>
      <c r="AF204" s="775"/>
      <c r="AG204" s="775"/>
      <c r="AH204" s="775"/>
      <c r="AI204" s="775"/>
      <c r="AJ204" s="775"/>
      <c r="AK204" s="775"/>
      <c r="AL204" s="775"/>
      <c r="AM204" s="775"/>
      <c r="AN204" s="775"/>
      <c r="AO204" s="775"/>
      <c r="AP204" s="775"/>
      <c r="AQ204" s="775"/>
      <c r="AR204" s="775"/>
      <c r="AS204" s="775"/>
      <c r="AT204" s="775"/>
      <c r="AU204" s="775"/>
      <c r="AV204" s="775"/>
      <c r="AW204" s="775"/>
      <c r="AX204" s="775"/>
    </row>
    <row r="205" spans="2:50" ht="21.6" customHeight="1">
      <c r="B205" s="932"/>
      <c r="C205" s="932"/>
      <c r="D205" s="932"/>
      <c r="E205" s="932"/>
      <c r="F205" s="932"/>
      <c r="G205" s="932"/>
      <c r="H205" s="932"/>
      <c r="I205" s="932"/>
      <c r="J205" s="932"/>
      <c r="K205" s="932"/>
      <c r="L205" s="932"/>
      <c r="M205" s="932"/>
      <c r="N205" s="932"/>
      <c r="O205" s="932"/>
      <c r="P205" s="932"/>
      <c r="Q205" s="932"/>
      <c r="R205" s="932"/>
      <c r="S205" s="932"/>
      <c r="T205" s="932"/>
      <c r="U205" s="932"/>
      <c r="V205" s="932"/>
      <c r="W205" s="932"/>
      <c r="X205" s="932"/>
      <c r="Y205" s="932"/>
      <c r="Z205" s="932"/>
      <c r="AA205" s="775"/>
      <c r="AB205" s="775"/>
      <c r="AC205" s="775"/>
      <c r="AD205" s="775"/>
      <c r="AE205" s="775"/>
      <c r="AF205" s="775"/>
      <c r="AG205" s="775"/>
      <c r="AH205" s="775"/>
      <c r="AI205" s="775"/>
      <c r="AJ205" s="775"/>
      <c r="AK205" s="775"/>
      <c r="AL205" s="775"/>
      <c r="AM205" s="775"/>
      <c r="AN205" s="775"/>
      <c r="AO205" s="775"/>
      <c r="AP205" s="775"/>
      <c r="AQ205" s="775"/>
      <c r="AR205" s="775"/>
      <c r="AS205" s="775"/>
      <c r="AT205" s="775"/>
      <c r="AU205" s="775"/>
      <c r="AV205" s="775"/>
      <c r="AW205" s="775"/>
      <c r="AX205" s="775"/>
    </row>
    <row r="206" spans="2:50" ht="21.6" customHeight="1">
      <c r="B206" s="932"/>
      <c r="C206" s="932"/>
      <c r="D206" s="932"/>
      <c r="E206" s="932"/>
      <c r="F206" s="932"/>
      <c r="G206" s="932"/>
      <c r="H206" s="932"/>
      <c r="I206" s="932"/>
      <c r="J206" s="932"/>
      <c r="K206" s="932"/>
      <c r="L206" s="932"/>
      <c r="M206" s="932"/>
      <c r="N206" s="932"/>
      <c r="O206" s="932"/>
      <c r="P206" s="932"/>
      <c r="Q206" s="932"/>
      <c r="R206" s="932"/>
      <c r="S206" s="932"/>
      <c r="T206" s="932"/>
      <c r="U206" s="932"/>
      <c r="V206" s="932"/>
      <c r="W206" s="932"/>
      <c r="X206" s="932"/>
      <c r="Y206" s="932"/>
      <c r="Z206" s="932"/>
      <c r="AA206" s="775"/>
      <c r="AB206" s="775"/>
      <c r="AC206" s="775"/>
      <c r="AD206" s="775"/>
      <c r="AE206" s="775"/>
      <c r="AF206" s="775"/>
      <c r="AG206" s="775"/>
      <c r="AH206" s="775"/>
      <c r="AI206" s="775"/>
      <c r="AJ206" s="775"/>
      <c r="AK206" s="775"/>
      <c r="AL206" s="775"/>
      <c r="AM206" s="775"/>
      <c r="AN206" s="775"/>
      <c r="AO206" s="775"/>
      <c r="AP206" s="775"/>
      <c r="AQ206" s="775"/>
      <c r="AR206" s="775"/>
      <c r="AS206" s="775"/>
      <c r="AT206" s="775"/>
      <c r="AU206" s="775"/>
      <c r="AV206" s="775"/>
      <c r="AW206" s="775"/>
      <c r="AX206" s="775"/>
    </row>
    <row r="207" spans="2:50" ht="21.6" customHeight="1">
      <c r="B207" s="932"/>
      <c r="C207" s="932"/>
      <c r="D207" s="932"/>
      <c r="E207" s="932"/>
      <c r="F207" s="932"/>
      <c r="G207" s="932"/>
      <c r="H207" s="932"/>
      <c r="I207" s="932"/>
      <c r="J207" s="932"/>
      <c r="K207" s="932"/>
      <c r="L207" s="932"/>
      <c r="M207" s="932"/>
      <c r="N207" s="932"/>
      <c r="O207" s="932"/>
      <c r="P207" s="932"/>
      <c r="Q207" s="932"/>
      <c r="R207" s="932"/>
      <c r="S207" s="932"/>
      <c r="T207" s="932"/>
      <c r="U207" s="932"/>
      <c r="V207" s="932"/>
      <c r="W207" s="932"/>
      <c r="X207" s="932"/>
      <c r="Y207" s="932"/>
      <c r="Z207" s="932"/>
      <c r="AA207" s="775"/>
      <c r="AB207" s="775"/>
      <c r="AC207" s="775"/>
      <c r="AD207" s="775"/>
      <c r="AE207" s="775"/>
      <c r="AF207" s="775"/>
      <c r="AG207" s="775"/>
      <c r="AH207" s="775"/>
      <c r="AI207" s="775"/>
      <c r="AJ207" s="775"/>
      <c r="AK207" s="775"/>
      <c r="AL207" s="775"/>
      <c r="AM207" s="775"/>
      <c r="AN207" s="775"/>
      <c r="AO207" s="775"/>
      <c r="AP207" s="775"/>
      <c r="AQ207" s="775"/>
      <c r="AR207" s="775"/>
      <c r="AS207" s="775"/>
      <c r="AT207" s="775"/>
      <c r="AU207" s="775"/>
      <c r="AV207" s="775"/>
      <c r="AW207" s="775"/>
      <c r="AX207" s="775"/>
    </row>
    <row r="208" spans="2:50" ht="21.6" customHeight="1">
      <c r="B208" s="932"/>
      <c r="C208" s="932"/>
      <c r="D208" s="932"/>
      <c r="E208" s="932"/>
      <c r="F208" s="932"/>
      <c r="G208" s="932"/>
      <c r="H208" s="932"/>
      <c r="I208" s="932"/>
      <c r="J208" s="932"/>
      <c r="K208" s="932"/>
      <c r="L208" s="932"/>
      <c r="M208" s="932"/>
      <c r="N208" s="932"/>
      <c r="O208" s="932"/>
      <c r="P208" s="932"/>
      <c r="Q208" s="932"/>
      <c r="R208" s="932"/>
      <c r="S208" s="932"/>
      <c r="T208" s="932"/>
      <c r="U208" s="932"/>
      <c r="V208" s="932"/>
      <c r="W208" s="932"/>
      <c r="X208" s="932"/>
      <c r="Y208" s="932"/>
      <c r="Z208" s="932"/>
      <c r="AA208" s="775"/>
      <c r="AB208" s="775"/>
      <c r="AC208" s="775"/>
      <c r="AD208" s="775"/>
      <c r="AE208" s="775"/>
      <c r="AF208" s="775"/>
      <c r="AG208" s="775"/>
      <c r="AH208" s="775"/>
      <c r="AI208" s="775"/>
      <c r="AJ208" s="775"/>
      <c r="AK208" s="775"/>
      <c r="AL208" s="775"/>
      <c r="AM208" s="775"/>
      <c r="AN208" s="775"/>
      <c r="AO208" s="775"/>
      <c r="AP208" s="775"/>
      <c r="AQ208" s="775"/>
      <c r="AR208" s="775"/>
      <c r="AS208" s="775"/>
      <c r="AT208" s="775"/>
      <c r="AU208" s="775"/>
      <c r="AV208" s="775"/>
      <c r="AW208" s="775"/>
      <c r="AX208" s="775"/>
    </row>
    <row r="209" spans="2:50" ht="21.6" customHeight="1">
      <c r="B209" s="932"/>
      <c r="C209" s="932"/>
      <c r="D209" s="932"/>
      <c r="E209" s="932"/>
      <c r="F209" s="932"/>
      <c r="G209" s="932"/>
      <c r="H209" s="932"/>
      <c r="I209" s="932"/>
      <c r="J209" s="932"/>
      <c r="K209" s="932"/>
      <c r="L209" s="932"/>
      <c r="M209" s="932"/>
      <c r="N209" s="932"/>
      <c r="O209" s="932"/>
      <c r="P209" s="932"/>
      <c r="Q209" s="932"/>
      <c r="R209" s="932"/>
      <c r="S209" s="932"/>
      <c r="T209" s="932"/>
      <c r="U209" s="932"/>
      <c r="V209" s="932"/>
      <c r="W209" s="932"/>
      <c r="X209" s="932"/>
      <c r="Y209" s="932"/>
      <c r="Z209" s="932"/>
      <c r="AA209" s="775"/>
      <c r="AB209" s="775"/>
      <c r="AC209" s="775"/>
      <c r="AD209" s="775"/>
      <c r="AE209" s="775"/>
      <c r="AF209" s="775"/>
      <c r="AG209" s="775"/>
      <c r="AH209" s="775"/>
      <c r="AI209" s="775"/>
      <c r="AJ209" s="775"/>
      <c r="AK209" s="775"/>
      <c r="AL209" s="775"/>
      <c r="AM209" s="775"/>
      <c r="AN209" s="775"/>
      <c r="AO209" s="775"/>
      <c r="AP209" s="775"/>
      <c r="AQ209" s="775"/>
      <c r="AR209" s="775"/>
      <c r="AS209" s="775"/>
      <c r="AT209" s="775"/>
      <c r="AU209" s="775"/>
      <c r="AV209" s="775"/>
      <c r="AW209" s="775"/>
      <c r="AX209" s="775"/>
    </row>
    <row r="210" spans="2:50" ht="21.6" customHeight="1">
      <c r="B210" s="932"/>
      <c r="C210" s="932"/>
      <c r="D210" s="932"/>
      <c r="E210" s="932"/>
      <c r="F210" s="932"/>
      <c r="G210" s="932"/>
      <c r="H210" s="932"/>
      <c r="I210" s="932"/>
      <c r="J210" s="932"/>
      <c r="K210" s="932"/>
      <c r="L210" s="932"/>
      <c r="M210" s="932"/>
      <c r="N210" s="932"/>
      <c r="O210" s="932"/>
      <c r="P210" s="932"/>
      <c r="Q210" s="932"/>
      <c r="R210" s="932"/>
      <c r="S210" s="932"/>
      <c r="T210" s="932"/>
      <c r="U210" s="932"/>
      <c r="V210" s="932"/>
      <c r="W210" s="932"/>
      <c r="X210" s="932"/>
      <c r="Y210" s="932"/>
      <c r="Z210" s="932"/>
      <c r="AA210" s="775"/>
      <c r="AB210" s="775"/>
      <c r="AC210" s="775"/>
      <c r="AD210" s="775"/>
      <c r="AE210" s="775"/>
      <c r="AF210" s="775"/>
      <c r="AG210" s="775"/>
      <c r="AH210" s="775"/>
      <c r="AI210" s="775"/>
      <c r="AJ210" s="775"/>
      <c r="AK210" s="775"/>
      <c r="AL210" s="775"/>
      <c r="AM210" s="775"/>
      <c r="AN210" s="775"/>
      <c r="AO210" s="775"/>
      <c r="AP210" s="775"/>
      <c r="AQ210" s="775"/>
      <c r="AR210" s="775"/>
      <c r="AS210" s="775"/>
      <c r="AT210" s="775"/>
      <c r="AU210" s="775"/>
      <c r="AV210" s="775"/>
      <c r="AW210" s="775"/>
      <c r="AX210" s="775"/>
    </row>
    <row r="211" spans="2:50" ht="21.6" customHeight="1">
      <c r="B211" s="932"/>
      <c r="C211" s="932"/>
      <c r="D211" s="932"/>
      <c r="E211" s="932"/>
      <c r="F211" s="932"/>
      <c r="G211" s="932"/>
      <c r="H211" s="932"/>
      <c r="I211" s="932"/>
      <c r="J211" s="932"/>
      <c r="K211" s="932"/>
      <c r="L211" s="932"/>
      <c r="M211" s="932"/>
      <c r="N211" s="932"/>
      <c r="O211" s="932"/>
      <c r="P211" s="932"/>
      <c r="Q211" s="932"/>
      <c r="R211" s="932"/>
      <c r="S211" s="932"/>
      <c r="T211" s="932"/>
      <c r="U211" s="932"/>
      <c r="V211" s="932"/>
      <c r="W211" s="932"/>
      <c r="X211" s="932"/>
      <c r="Y211" s="932"/>
      <c r="Z211" s="932"/>
      <c r="AA211" s="775"/>
      <c r="AB211" s="775"/>
      <c r="AC211" s="775"/>
      <c r="AD211" s="775"/>
      <c r="AE211" s="775"/>
      <c r="AF211" s="775"/>
      <c r="AG211" s="775"/>
      <c r="AH211" s="775"/>
      <c r="AI211" s="775"/>
      <c r="AJ211" s="775"/>
      <c r="AK211" s="775"/>
      <c r="AL211" s="775"/>
      <c r="AM211" s="775"/>
      <c r="AN211" s="775"/>
      <c r="AO211" s="775"/>
      <c r="AP211" s="775"/>
      <c r="AQ211" s="775"/>
      <c r="AR211" s="775"/>
      <c r="AS211" s="775"/>
      <c r="AT211" s="775"/>
      <c r="AU211" s="775"/>
      <c r="AV211" s="775"/>
      <c r="AW211" s="775"/>
      <c r="AX211" s="775"/>
    </row>
    <row r="212" spans="2:50" ht="21.6" customHeight="1">
      <c r="B212" s="932"/>
      <c r="C212" s="932"/>
      <c r="D212" s="932"/>
      <c r="E212" s="932"/>
      <c r="F212" s="932"/>
      <c r="G212" s="932"/>
      <c r="H212" s="932"/>
      <c r="I212" s="932"/>
      <c r="J212" s="932"/>
      <c r="K212" s="932"/>
      <c r="L212" s="932"/>
      <c r="M212" s="932"/>
      <c r="N212" s="932"/>
      <c r="O212" s="932"/>
      <c r="P212" s="932"/>
      <c r="Q212" s="932"/>
      <c r="R212" s="932"/>
      <c r="S212" s="932"/>
      <c r="T212" s="932"/>
      <c r="U212" s="932"/>
      <c r="V212" s="932"/>
      <c r="W212" s="932"/>
      <c r="X212" s="932"/>
      <c r="Y212" s="932"/>
      <c r="Z212" s="932"/>
      <c r="AA212" s="775"/>
      <c r="AB212" s="775"/>
      <c r="AC212" s="775"/>
      <c r="AD212" s="775"/>
      <c r="AE212" s="775"/>
      <c r="AF212" s="775"/>
      <c r="AG212" s="775"/>
      <c r="AH212" s="775"/>
      <c r="AI212" s="775"/>
      <c r="AJ212" s="775"/>
      <c r="AK212" s="775"/>
      <c r="AL212" s="775"/>
      <c r="AM212" s="775"/>
      <c r="AN212" s="775"/>
      <c r="AO212" s="775"/>
      <c r="AP212" s="775"/>
      <c r="AQ212" s="775"/>
      <c r="AR212" s="775"/>
      <c r="AS212" s="775"/>
      <c r="AT212" s="775"/>
      <c r="AU212" s="775"/>
      <c r="AV212" s="775"/>
      <c r="AW212" s="775"/>
      <c r="AX212" s="775"/>
    </row>
    <row r="213" spans="2:50" ht="21.6" customHeight="1">
      <c r="B213" s="932"/>
      <c r="C213" s="932"/>
      <c r="D213" s="932"/>
      <c r="E213" s="932"/>
      <c r="F213" s="932"/>
      <c r="G213" s="932"/>
      <c r="H213" s="932"/>
      <c r="I213" s="932"/>
      <c r="J213" s="932"/>
      <c r="K213" s="932"/>
      <c r="L213" s="932"/>
      <c r="M213" s="932"/>
      <c r="N213" s="932"/>
      <c r="O213" s="932"/>
      <c r="P213" s="932"/>
      <c r="Q213" s="932"/>
      <c r="R213" s="932"/>
      <c r="S213" s="932"/>
      <c r="T213" s="932"/>
      <c r="U213" s="932"/>
      <c r="V213" s="932"/>
      <c r="W213" s="932"/>
      <c r="X213" s="932"/>
      <c r="Y213" s="932"/>
      <c r="Z213" s="932"/>
      <c r="AA213" s="775"/>
      <c r="AB213" s="775"/>
      <c r="AC213" s="775"/>
      <c r="AD213" s="775"/>
      <c r="AE213" s="775"/>
      <c r="AF213" s="775"/>
      <c r="AG213" s="775"/>
      <c r="AH213" s="775"/>
      <c r="AI213" s="775"/>
      <c r="AJ213" s="775"/>
      <c r="AK213" s="775"/>
      <c r="AL213" s="775"/>
      <c r="AM213" s="775"/>
      <c r="AN213" s="775"/>
      <c r="AO213" s="775"/>
      <c r="AP213" s="775"/>
      <c r="AQ213" s="775"/>
      <c r="AR213" s="775"/>
      <c r="AS213" s="775"/>
      <c r="AT213" s="775"/>
      <c r="AU213" s="775"/>
      <c r="AV213" s="775"/>
      <c r="AW213" s="775"/>
      <c r="AX213" s="775"/>
    </row>
    <row r="214" spans="2:50" ht="21.6" customHeight="1">
      <c r="B214" s="932"/>
      <c r="C214" s="932"/>
      <c r="D214" s="932"/>
      <c r="E214" s="932"/>
      <c r="F214" s="932"/>
      <c r="G214" s="932"/>
      <c r="H214" s="932"/>
      <c r="I214" s="932"/>
      <c r="J214" s="932"/>
      <c r="K214" s="932"/>
      <c r="L214" s="932"/>
      <c r="M214" s="932"/>
      <c r="N214" s="932"/>
      <c r="O214" s="932"/>
      <c r="P214" s="932"/>
      <c r="Q214" s="932"/>
      <c r="R214" s="932"/>
      <c r="S214" s="932"/>
      <c r="T214" s="932"/>
      <c r="U214" s="932"/>
      <c r="V214" s="932"/>
      <c r="W214" s="932"/>
      <c r="X214" s="932"/>
      <c r="Y214" s="932"/>
      <c r="Z214" s="932"/>
      <c r="AA214" s="775"/>
      <c r="AB214" s="775"/>
      <c r="AC214" s="775"/>
      <c r="AD214" s="775"/>
      <c r="AE214" s="775"/>
      <c r="AF214" s="775"/>
      <c r="AG214" s="775"/>
      <c r="AH214" s="775"/>
      <c r="AI214" s="775"/>
      <c r="AJ214" s="775"/>
      <c r="AK214" s="775"/>
      <c r="AL214" s="775"/>
      <c r="AM214" s="775"/>
      <c r="AN214" s="775"/>
      <c r="AO214" s="775"/>
      <c r="AP214" s="775"/>
      <c r="AQ214" s="775"/>
      <c r="AR214" s="775"/>
      <c r="AS214" s="775"/>
      <c r="AT214" s="775"/>
      <c r="AU214" s="775"/>
      <c r="AV214" s="775"/>
      <c r="AW214" s="775"/>
      <c r="AX214" s="775"/>
    </row>
    <row r="215" spans="2:50" ht="21.6" customHeight="1">
      <c r="B215" s="932"/>
      <c r="C215" s="932"/>
      <c r="D215" s="932"/>
      <c r="E215" s="932"/>
      <c r="F215" s="932"/>
      <c r="G215" s="932"/>
      <c r="H215" s="932"/>
      <c r="I215" s="932"/>
      <c r="J215" s="932"/>
      <c r="K215" s="932"/>
      <c r="L215" s="932"/>
      <c r="M215" s="932"/>
      <c r="N215" s="932"/>
      <c r="O215" s="932"/>
      <c r="P215" s="932"/>
      <c r="Q215" s="932"/>
      <c r="R215" s="932"/>
      <c r="S215" s="932"/>
      <c r="T215" s="932"/>
      <c r="U215" s="932"/>
      <c r="V215" s="932"/>
      <c r="W215" s="932"/>
      <c r="X215" s="932"/>
      <c r="Y215" s="932"/>
      <c r="Z215" s="932"/>
      <c r="AA215" s="775"/>
      <c r="AB215" s="775"/>
      <c r="AC215" s="775"/>
      <c r="AD215" s="775"/>
      <c r="AE215" s="775"/>
      <c r="AF215" s="775"/>
      <c r="AG215" s="775"/>
      <c r="AH215" s="775"/>
      <c r="AI215" s="775"/>
      <c r="AJ215" s="775"/>
      <c r="AK215" s="775"/>
      <c r="AL215" s="775"/>
      <c r="AM215" s="775"/>
      <c r="AN215" s="775"/>
      <c r="AO215" s="775"/>
      <c r="AP215" s="775"/>
      <c r="AQ215" s="775"/>
      <c r="AR215" s="775"/>
      <c r="AS215" s="775"/>
      <c r="AT215" s="775"/>
      <c r="AU215" s="775"/>
      <c r="AV215" s="775"/>
      <c r="AW215" s="775"/>
      <c r="AX215" s="775"/>
    </row>
    <row r="216" spans="2:50" ht="21.6" customHeight="1">
      <c r="B216" s="932"/>
      <c r="C216" s="932"/>
      <c r="D216" s="932"/>
      <c r="E216" s="932"/>
      <c r="F216" s="932"/>
      <c r="G216" s="932"/>
      <c r="H216" s="932"/>
      <c r="I216" s="932"/>
      <c r="J216" s="932"/>
      <c r="K216" s="932"/>
      <c r="L216" s="932"/>
      <c r="M216" s="932"/>
      <c r="N216" s="932"/>
      <c r="O216" s="932"/>
      <c r="P216" s="932"/>
      <c r="Q216" s="932"/>
      <c r="R216" s="932"/>
      <c r="S216" s="932"/>
      <c r="T216" s="932"/>
      <c r="U216" s="932"/>
      <c r="V216" s="932"/>
      <c r="W216" s="932"/>
      <c r="X216" s="932"/>
      <c r="Y216" s="932"/>
      <c r="Z216" s="932"/>
      <c r="AA216" s="775"/>
      <c r="AB216" s="775"/>
      <c r="AC216" s="775"/>
      <c r="AD216" s="775"/>
      <c r="AE216" s="775"/>
      <c r="AF216" s="775"/>
      <c r="AG216" s="775"/>
      <c r="AH216" s="775"/>
      <c r="AI216" s="775"/>
      <c r="AJ216" s="775"/>
      <c r="AK216" s="775"/>
      <c r="AL216" s="775"/>
      <c r="AM216" s="775"/>
      <c r="AN216" s="775"/>
      <c r="AO216" s="775"/>
      <c r="AP216" s="775"/>
      <c r="AQ216" s="775"/>
      <c r="AR216" s="775"/>
      <c r="AS216" s="775"/>
      <c r="AT216" s="775"/>
      <c r="AU216" s="775"/>
      <c r="AV216" s="775"/>
      <c r="AW216" s="775"/>
      <c r="AX216" s="775"/>
    </row>
    <row r="217" spans="2:50" ht="21.6" customHeight="1">
      <c r="B217" s="932"/>
      <c r="C217" s="932"/>
      <c r="D217" s="932"/>
      <c r="E217" s="932"/>
      <c r="F217" s="932"/>
      <c r="G217" s="932"/>
      <c r="H217" s="932"/>
      <c r="I217" s="932"/>
      <c r="J217" s="932"/>
      <c r="K217" s="932"/>
      <c r="L217" s="932"/>
      <c r="M217" s="932"/>
      <c r="N217" s="932"/>
      <c r="O217" s="932"/>
      <c r="P217" s="932"/>
      <c r="Q217" s="932"/>
      <c r="R217" s="932"/>
      <c r="S217" s="932"/>
      <c r="T217" s="932"/>
      <c r="U217" s="932"/>
      <c r="V217" s="932"/>
      <c r="W217" s="932"/>
      <c r="X217" s="932"/>
      <c r="Y217" s="932"/>
      <c r="Z217" s="932"/>
      <c r="AA217" s="775"/>
      <c r="AB217" s="775"/>
      <c r="AC217" s="775"/>
      <c r="AD217" s="775"/>
      <c r="AE217" s="775"/>
      <c r="AF217" s="775"/>
      <c r="AG217" s="775"/>
      <c r="AH217" s="775"/>
      <c r="AI217" s="775"/>
      <c r="AJ217" s="775"/>
      <c r="AK217" s="775"/>
      <c r="AL217" s="775"/>
      <c r="AM217" s="775"/>
      <c r="AN217" s="775"/>
      <c r="AO217" s="775"/>
      <c r="AP217" s="775"/>
      <c r="AQ217" s="775"/>
      <c r="AR217" s="775"/>
      <c r="AS217" s="775"/>
      <c r="AT217" s="775"/>
      <c r="AU217" s="775"/>
      <c r="AV217" s="775"/>
      <c r="AW217" s="775"/>
      <c r="AX217" s="775"/>
    </row>
    <row r="218" spans="2:50" ht="21.6" customHeight="1">
      <c r="B218" s="932"/>
      <c r="C218" s="932"/>
      <c r="D218" s="932"/>
      <c r="E218" s="932"/>
      <c r="F218" s="932"/>
      <c r="G218" s="932"/>
      <c r="H218" s="932"/>
      <c r="I218" s="932"/>
      <c r="J218" s="932"/>
      <c r="K218" s="932"/>
      <c r="L218" s="932"/>
      <c r="M218" s="932"/>
      <c r="N218" s="932"/>
      <c r="O218" s="932"/>
      <c r="P218" s="932"/>
      <c r="Q218" s="932"/>
      <c r="R218" s="932"/>
      <c r="S218" s="932"/>
      <c r="T218" s="932"/>
      <c r="U218" s="932"/>
      <c r="V218" s="932"/>
      <c r="W218" s="932"/>
      <c r="X218" s="932"/>
      <c r="Y218" s="932"/>
      <c r="Z218" s="932"/>
      <c r="AA218" s="775"/>
      <c r="AB218" s="775"/>
      <c r="AC218" s="775"/>
      <c r="AD218" s="775"/>
      <c r="AE218" s="775"/>
      <c r="AF218" s="775"/>
      <c r="AG218" s="775"/>
      <c r="AH218" s="775"/>
      <c r="AI218" s="775"/>
      <c r="AJ218" s="775"/>
      <c r="AK218" s="775"/>
      <c r="AL218" s="775"/>
      <c r="AM218" s="775"/>
      <c r="AN218" s="775"/>
      <c r="AO218" s="775"/>
      <c r="AP218" s="775"/>
      <c r="AQ218" s="775"/>
      <c r="AR218" s="775"/>
      <c r="AS218" s="775"/>
      <c r="AT218" s="775"/>
      <c r="AU218" s="775"/>
      <c r="AV218" s="775"/>
      <c r="AW218" s="775"/>
      <c r="AX218" s="775"/>
    </row>
    <row r="219" spans="2:50" ht="21.6" customHeight="1">
      <c r="B219" s="932"/>
      <c r="C219" s="932"/>
      <c r="D219" s="932"/>
      <c r="E219" s="932"/>
      <c r="F219" s="932"/>
      <c r="G219" s="932"/>
      <c r="H219" s="932"/>
      <c r="I219" s="932"/>
      <c r="J219" s="932"/>
      <c r="K219" s="932"/>
      <c r="L219" s="932"/>
      <c r="M219" s="932"/>
      <c r="N219" s="932"/>
      <c r="O219" s="932"/>
      <c r="P219" s="932"/>
      <c r="Q219" s="932"/>
      <c r="R219" s="932"/>
      <c r="S219" s="932"/>
      <c r="T219" s="932"/>
      <c r="U219" s="932"/>
      <c r="V219" s="932"/>
      <c r="W219" s="932"/>
      <c r="X219" s="932"/>
      <c r="Y219" s="932"/>
      <c r="Z219" s="932"/>
      <c r="AA219" s="775"/>
      <c r="AB219" s="775"/>
      <c r="AC219" s="775"/>
      <c r="AD219" s="775"/>
      <c r="AE219" s="775"/>
      <c r="AF219" s="775"/>
      <c r="AG219" s="775"/>
      <c r="AH219" s="775"/>
      <c r="AI219" s="775"/>
      <c r="AJ219" s="775"/>
      <c r="AK219" s="775"/>
      <c r="AL219" s="775"/>
      <c r="AM219" s="775"/>
      <c r="AN219" s="775"/>
      <c r="AO219" s="775"/>
      <c r="AP219" s="775"/>
      <c r="AQ219" s="775"/>
      <c r="AR219" s="775"/>
      <c r="AS219" s="775"/>
      <c r="AT219" s="775"/>
      <c r="AU219" s="775"/>
      <c r="AV219" s="775"/>
      <c r="AW219" s="775"/>
      <c r="AX219" s="775"/>
    </row>
    <row r="220" spans="2:50" ht="21.6" customHeight="1">
      <c r="B220" s="932"/>
      <c r="C220" s="932"/>
      <c r="D220" s="932"/>
      <c r="E220" s="932"/>
      <c r="F220" s="932"/>
      <c r="G220" s="932"/>
      <c r="H220" s="932"/>
      <c r="I220" s="932"/>
      <c r="J220" s="932"/>
      <c r="K220" s="932"/>
      <c r="L220" s="932"/>
      <c r="M220" s="932"/>
      <c r="N220" s="932"/>
      <c r="O220" s="932"/>
      <c r="P220" s="932"/>
      <c r="Q220" s="932"/>
      <c r="R220" s="932"/>
      <c r="S220" s="932"/>
      <c r="T220" s="932"/>
      <c r="U220" s="932"/>
      <c r="V220" s="932"/>
      <c r="W220" s="932"/>
      <c r="X220" s="932"/>
      <c r="Y220" s="932"/>
      <c r="Z220" s="932"/>
      <c r="AA220" s="775"/>
      <c r="AB220" s="775"/>
      <c r="AC220" s="775"/>
      <c r="AD220" s="775"/>
      <c r="AE220" s="775"/>
      <c r="AF220" s="775"/>
      <c r="AG220" s="775"/>
      <c r="AH220" s="775"/>
      <c r="AI220" s="775"/>
      <c r="AJ220" s="775"/>
      <c r="AK220" s="775"/>
      <c r="AL220" s="775"/>
      <c r="AM220" s="775"/>
      <c r="AN220" s="775"/>
      <c r="AO220" s="775"/>
      <c r="AP220" s="775"/>
      <c r="AQ220" s="775"/>
      <c r="AR220" s="775"/>
      <c r="AS220" s="775"/>
      <c r="AT220" s="775"/>
      <c r="AU220" s="775"/>
      <c r="AV220" s="775"/>
      <c r="AW220" s="775"/>
      <c r="AX220" s="775"/>
    </row>
    <row r="221" spans="2:50" ht="21.6" customHeight="1">
      <c r="B221" s="932"/>
      <c r="C221" s="932"/>
      <c r="D221" s="932"/>
      <c r="E221" s="932"/>
      <c r="F221" s="932"/>
      <c r="G221" s="932"/>
      <c r="H221" s="932"/>
      <c r="I221" s="932"/>
      <c r="J221" s="932"/>
      <c r="K221" s="932"/>
      <c r="L221" s="932"/>
      <c r="M221" s="932"/>
      <c r="N221" s="932"/>
      <c r="O221" s="932"/>
      <c r="P221" s="932"/>
      <c r="Q221" s="932"/>
      <c r="R221" s="932"/>
      <c r="S221" s="932"/>
      <c r="T221" s="932"/>
      <c r="U221" s="932"/>
      <c r="V221" s="932"/>
      <c r="W221" s="932"/>
      <c r="X221" s="932"/>
      <c r="Y221" s="932"/>
      <c r="Z221" s="932"/>
      <c r="AA221" s="775"/>
      <c r="AB221" s="775"/>
      <c r="AC221" s="775"/>
      <c r="AD221" s="775"/>
      <c r="AE221" s="775"/>
      <c r="AF221" s="775"/>
      <c r="AG221" s="775"/>
      <c r="AH221" s="775"/>
      <c r="AI221" s="775"/>
      <c r="AJ221" s="775"/>
      <c r="AK221" s="775"/>
      <c r="AL221" s="775"/>
      <c r="AM221" s="775"/>
      <c r="AN221" s="775"/>
      <c r="AO221" s="775"/>
      <c r="AP221" s="775"/>
      <c r="AQ221" s="775"/>
      <c r="AR221" s="775"/>
      <c r="AS221" s="775"/>
      <c r="AT221" s="775"/>
      <c r="AU221" s="775"/>
      <c r="AV221" s="775"/>
      <c r="AW221" s="775"/>
      <c r="AX221" s="775"/>
    </row>
    <row r="222" spans="2:50" ht="21.6" customHeight="1">
      <c r="B222" s="932"/>
      <c r="C222" s="932"/>
      <c r="D222" s="932"/>
      <c r="E222" s="932"/>
      <c r="F222" s="932"/>
      <c r="G222" s="932"/>
      <c r="H222" s="932"/>
      <c r="I222" s="932"/>
      <c r="J222" s="932"/>
      <c r="K222" s="932"/>
      <c r="L222" s="932"/>
      <c r="M222" s="932"/>
      <c r="N222" s="932"/>
      <c r="O222" s="932"/>
      <c r="P222" s="932"/>
      <c r="Q222" s="932"/>
      <c r="R222" s="932"/>
      <c r="S222" s="932"/>
      <c r="T222" s="932"/>
      <c r="U222" s="932"/>
      <c r="V222" s="932"/>
      <c r="W222" s="932"/>
      <c r="X222" s="932"/>
      <c r="Y222" s="932"/>
      <c r="Z222" s="932"/>
      <c r="AA222" s="775"/>
      <c r="AB222" s="775"/>
      <c r="AC222" s="775"/>
      <c r="AD222" s="775"/>
      <c r="AE222" s="775"/>
      <c r="AF222" s="775"/>
      <c r="AG222" s="775"/>
      <c r="AH222" s="775"/>
      <c r="AI222" s="775"/>
      <c r="AJ222" s="775"/>
      <c r="AK222" s="775"/>
      <c r="AL222" s="775"/>
      <c r="AM222" s="775"/>
      <c r="AN222" s="775"/>
      <c r="AO222" s="775"/>
      <c r="AP222" s="775"/>
      <c r="AQ222" s="775"/>
      <c r="AR222" s="775"/>
      <c r="AS222" s="775"/>
      <c r="AT222" s="775"/>
      <c r="AU222" s="775"/>
      <c r="AV222" s="775"/>
      <c r="AW222" s="775"/>
      <c r="AX222" s="775"/>
    </row>
    <row r="223" spans="2:50" ht="21.6" customHeight="1">
      <c r="B223" s="932"/>
      <c r="C223" s="932"/>
      <c r="D223" s="932"/>
      <c r="E223" s="932"/>
      <c r="F223" s="932"/>
      <c r="G223" s="932"/>
      <c r="H223" s="932"/>
      <c r="I223" s="932"/>
      <c r="J223" s="932"/>
      <c r="K223" s="932"/>
      <c r="L223" s="932"/>
      <c r="M223" s="932"/>
      <c r="N223" s="932"/>
      <c r="O223" s="932"/>
      <c r="P223" s="932"/>
      <c r="Q223" s="932"/>
      <c r="R223" s="932"/>
      <c r="S223" s="932"/>
      <c r="T223" s="932"/>
      <c r="U223" s="932"/>
      <c r="V223" s="932"/>
      <c r="W223" s="932"/>
      <c r="X223" s="932"/>
      <c r="Y223" s="932"/>
      <c r="Z223" s="932"/>
      <c r="AA223" s="775"/>
      <c r="AB223" s="775"/>
      <c r="AC223" s="775"/>
      <c r="AD223" s="775"/>
      <c r="AE223" s="775"/>
      <c r="AF223" s="775"/>
      <c r="AG223" s="775"/>
      <c r="AH223" s="775"/>
      <c r="AI223" s="775"/>
      <c r="AJ223" s="775"/>
      <c r="AK223" s="775"/>
      <c r="AL223" s="775"/>
      <c r="AM223" s="775"/>
      <c r="AN223" s="775"/>
      <c r="AO223" s="775"/>
      <c r="AP223" s="775"/>
      <c r="AQ223" s="775"/>
      <c r="AR223" s="775"/>
      <c r="AS223" s="775"/>
      <c r="AT223" s="775"/>
      <c r="AU223" s="775"/>
      <c r="AV223" s="775"/>
      <c r="AW223" s="775"/>
      <c r="AX223" s="775"/>
    </row>
    <row r="224" spans="2:50" ht="21.6" customHeight="1">
      <c r="B224" s="932"/>
      <c r="C224" s="932"/>
      <c r="D224" s="932"/>
      <c r="E224" s="932"/>
      <c r="F224" s="932"/>
      <c r="G224" s="932"/>
      <c r="H224" s="932"/>
      <c r="I224" s="932"/>
      <c r="J224" s="932"/>
      <c r="K224" s="932"/>
      <c r="L224" s="932"/>
      <c r="M224" s="932"/>
      <c r="N224" s="932"/>
      <c r="O224" s="932"/>
      <c r="P224" s="932"/>
      <c r="Q224" s="932"/>
      <c r="R224" s="932"/>
      <c r="S224" s="932"/>
      <c r="T224" s="932"/>
      <c r="U224" s="932"/>
      <c r="V224" s="932"/>
      <c r="W224" s="932"/>
      <c r="X224" s="932"/>
      <c r="Y224" s="932"/>
      <c r="Z224" s="932"/>
      <c r="AA224" s="775"/>
      <c r="AB224" s="775"/>
      <c r="AC224" s="775"/>
      <c r="AD224" s="775"/>
      <c r="AE224" s="775"/>
      <c r="AF224" s="775"/>
      <c r="AG224" s="775"/>
      <c r="AH224" s="775"/>
      <c r="AI224" s="775"/>
      <c r="AJ224" s="775"/>
      <c r="AK224" s="775"/>
      <c r="AL224" s="775"/>
      <c r="AM224" s="775"/>
      <c r="AN224" s="775"/>
      <c r="AO224" s="775"/>
      <c r="AP224" s="775"/>
      <c r="AQ224" s="775"/>
      <c r="AR224" s="775"/>
      <c r="AS224" s="775"/>
      <c r="AT224" s="775"/>
      <c r="AU224" s="775"/>
      <c r="AV224" s="775"/>
      <c r="AW224" s="775"/>
      <c r="AX224" s="775"/>
    </row>
    <row r="225" spans="2:50" ht="21.6" customHeight="1">
      <c r="B225" s="932"/>
      <c r="C225" s="932"/>
      <c r="D225" s="932"/>
      <c r="E225" s="932"/>
      <c r="F225" s="932"/>
      <c r="G225" s="932"/>
      <c r="H225" s="932"/>
      <c r="I225" s="932"/>
      <c r="J225" s="932"/>
      <c r="K225" s="932"/>
      <c r="L225" s="932"/>
      <c r="M225" s="932"/>
      <c r="N225" s="932"/>
      <c r="O225" s="932"/>
      <c r="P225" s="932"/>
      <c r="Q225" s="932"/>
      <c r="R225" s="932"/>
      <c r="S225" s="932"/>
      <c r="T225" s="932"/>
      <c r="U225" s="932"/>
      <c r="V225" s="932"/>
      <c r="W225" s="932"/>
      <c r="X225" s="932"/>
      <c r="Y225" s="932"/>
      <c r="Z225" s="932"/>
      <c r="AA225" s="775"/>
      <c r="AB225" s="775"/>
      <c r="AC225" s="775"/>
      <c r="AD225" s="775"/>
      <c r="AE225" s="775"/>
      <c r="AF225" s="775"/>
      <c r="AG225" s="775"/>
      <c r="AH225" s="775"/>
      <c r="AI225" s="775"/>
      <c r="AJ225" s="775"/>
      <c r="AK225" s="775"/>
      <c r="AL225" s="775"/>
      <c r="AM225" s="775"/>
      <c r="AN225" s="775"/>
      <c r="AO225" s="775"/>
      <c r="AP225" s="775"/>
      <c r="AQ225" s="775"/>
      <c r="AR225" s="775"/>
      <c r="AS225" s="775"/>
      <c r="AT225" s="775"/>
      <c r="AU225" s="775"/>
      <c r="AV225" s="775"/>
      <c r="AW225" s="775"/>
      <c r="AX225" s="775"/>
    </row>
    <row r="226" spans="2:50" ht="21.6" customHeight="1">
      <c r="B226" s="932"/>
      <c r="C226" s="932"/>
      <c r="D226" s="932"/>
      <c r="E226" s="932"/>
      <c r="F226" s="932"/>
      <c r="G226" s="932"/>
      <c r="H226" s="932"/>
      <c r="I226" s="932"/>
      <c r="J226" s="932"/>
      <c r="K226" s="932"/>
      <c r="L226" s="932"/>
      <c r="M226" s="932"/>
      <c r="N226" s="932"/>
      <c r="O226" s="932"/>
      <c r="P226" s="932"/>
      <c r="Q226" s="932"/>
      <c r="R226" s="932"/>
      <c r="S226" s="932"/>
      <c r="T226" s="932"/>
      <c r="U226" s="932"/>
      <c r="V226" s="932"/>
      <c r="W226" s="932"/>
      <c r="X226" s="932"/>
      <c r="Y226" s="932"/>
      <c r="Z226" s="932"/>
      <c r="AA226" s="775"/>
      <c r="AB226" s="775"/>
      <c r="AC226" s="775"/>
      <c r="AD226" s="775"/>
      <c r="AE226" s="775"/>
      <c r="AF226" s="775"/>
      <c r="AG226" s="775"/>
      <c r="AH226" s="775"/>
      <c r="AI226" s="775"/>
      <c r="AJ226" s="775"/>
      <c r="AK226" s="775"/>
      <c r="AL226" s="775"/>
      <c r="AM226" s="775"/>
      <c r="AN226" s="775"/>
      <c r="AO226" s="775"/>
      <c r="AP226" s="775"/>
      <c r="AQ226" s="775"/>
      <c r="AR226" s="775"/>
      <c r="AS226" s="775"/>
      <c r="AT226" s="775"/>
      <c r="AU226" s="775"/>
      <c r="AV226" s="775"/>
      <c r="AW226" s="775"/>
      <c r="AX226" s="775"/>
    </row>
    <row r="227" spans="2:50" ht="21.6" customHeight="1">
      <c r="B227" s="932"/>
      <c r="C227" s="932"/>
      <c r="D227" s="932"/>
      <c r="E227" s="932"/>
      <c r="F227" s="932"/>
      <c r="G227" s="932"/>
      <c r="H227" s="932"/>
      <c r="I227" s="932"/>
      <c r="J227" s="932"/>
      <c r="K227" s="932"/>
      <c r="L227" s="932"/>
      <c r="M227" s="932"/>
      <c r="N227" s="932"/>
      <c r="O227" s="932"/>
      <c r="P227" s="932"/>
      <c r="Q227" s="932"/>
      <c r="R227" s="932"/>
      <c r="S227" s="932"/>
      <c r="T227" s="932"/>
      <c r="U227" s="932"/>
      <c r="V227" s="932"/>
      <c r="W227" s="932"/>
      <c r="X227" s="932"/>
      <c r="Y227" s="932"/>
      <c r="Z227" s="932"/>
      <c r="AA227" s="775"/>
      <c r="AB227" s="775"/>
      <c r="AC227" s="775"/>
      <c r="AD227" s="775"/>
      <c r="AE227" s="775"/>
      <c r="AF227" s="775"/>
      <c r="AG227" s="775"/>
      <c r="AH227" s="775"/>
      <c r="AI227" s="775"/>
      <c r="AJ227" s="775"/>
      <c r="AK227" s="775"/>
      <c r="AL227" s="775"/>
      <c r="AM227" s="775"/>
      <c r="AN227" s="775"/>
      <c r="AO227" s="775"/>
      <c r="AP227" s="775"/>
      <c r="AQ227" s="775"/>
      <c r="AR227" s="775"/>
      <c r="AS227" s="775"/>
      <c r="AT227" s="775"/>
      <c r="AU227" s="775"/>
      <c r="AV227" s="775"/>
      <c r="AW227" s="775"/>
      <c r="AX227" s="775"/>
    </row>
    <row r="228" spans="2:50" ht="21.6" customHeight="1">
      <c r="B228" s="932"/>
      <c r="C228" s="932"/>
      <c r="D228" s="932"/>
      <c r="E228" s="932"/>
      <c r="F228" s="932"/>
      <c r="G228" s="932"/>
      <c r="H228" s="932"/>
      <c r="I228" s="932"/>
      <c r="J228" s="932"/>
      <c r="K228" s="932"/>
      <c r="L228" s="932"/>
      <c r="M228" s="932"/>
      <c r="N228" s="932"/>
      <c r="O228" s="932"/>
      <c r="P228" s="932"/>
      <c r="Q228" s="932"/>
      <c r="R228" s="932"/>
      <c r="S228" s="932"/>
      <c r="T228" s="932"/>
      <c r="U228" s="932"/>
      <c r="V228" s="932"/>
      <c r="W228" s="932"/>
      <c r="X228" s="932"/>
      <c r="Y228" s="932"/>
      <c r="Z228" s="932"/>
      <c r="AA228" s="775"/>
      <c r="AB228" s="775"/>
      <c r="AC228" s="775"/>
      <c r="AD228" s="775"/>
      <c r="AE228" s="775"/>
      <c r="AF228" s="775"/>
      <c r="AG228" s="775"/>
      <c r="AH228" s="775"/>
      <c r="AI228" s="775"/>
      <c r="AJ228" s="775"/>
      <c r="AK228" s="775"/>
      <c r="AL228" s="775"/>
      <c r="AM228" s="775"/>
      <c r="AN228" s="775"/>
      <c r="AO228" s="775"/>
      <c r="AP228" s="775"/>
      <c r="AQ228" s="775"/>
      <c r="AR228" s="775"/>
      <c r="AS228" s="775"/>
      <c r="AT228" s="775"/>
      <c r="AU228" s="775"/>
      <c r="AV228" s="775"/>
      <c r="AW228" s="775"/>
      <c r="AX228" s="775"/>
    </row>
    <row r="229" spans="2:50" ht="21.6" customHeight="1">
      <c r="B229" s="932"/>
      <c r="C229" s="932"/>
      <c r="D229" s="932"/>
      <c r="E229" s="932"/>
      <c r="F229" s="932"/>
      <c r="G229" s="932"/>
      <c r="H229" s="932"/>
      <c r="I229" s="932"/>
      <c r="J229" s="932"/>
      <c r="K229" s="932"/>
      <c r="L229" s="932"/>
      <c r="M229" s="932"/>
      <c r="N229" s="932"/>
      <c r="O229" s="932"/>
      <c r="P229" s="932"/>
      <c r="Q229" s="932"/>
      <c r="R229" s="932"/>
      <c r="S229" s="932"/>
      <c r="T229" s="932"/>
      <c r="U229" s="932"/>
      <c r="V229" s="932"/>
      <c r="W229" s="932"/>
      <c r="X229" s="932"/>
      <c r="Y229" s="932"/>
      <c r="Z229" s="932"/>
      <c r="AA229" s="775"/>
      <c r="AB229" s="775"/>
      <c r="AC229" s="775"/>
      <c r="AD229" s="775"/>
      <c r="AE229" s="775"/>
      <c r="AF229" s="775"/>
      <c r="AG229" s="775"/>
      <c r="AH229" s="775"/>
      <c r="AI229" s="775"/>
      <c r="AJ229" s="775"/>
      <c r="AK229" s="775"/>
      <c r="AL229" s="775"/>
      <c r="AM229" s="775"/>
      <c r="AN229" s="775"/>
      <c r="AO229" s="775"/>
      <c r="AP229" s="775"/>
      <c r="AQ229" s="775"/>
      <c r="AR229" s="775"/>
      <c r="AS229" s="775"/>
      <c r="AT229" s="775"/>
      <c r="AU229" s="775"/>
      <c r="AV229" s="775"/>
      <c r="AW229" s="775"/>
      <c r="AX229" s="775"/>
    </row>
    <row r="230" spans="2:50" ht="21.6" customHeight="1">
      <c r="B230" s="932"/>
      <c r="C230" s="932"/>
      <c r="D230" s="932"/>
      <c r="E230" s="932"/>
      <c r="F230" s="932"/>
      <c r="G230" s="932"/>
      <c r="H230" s="932"/>
      <c r="I230" s="932"/>
      <c r="J230" s="932"/>
      <c r="K230" s="932"/>
      <c r="L230" s="932"/>
      <c r="M230" s="932"/>
      <c r="N230" s="932"/>
      <c r="O230" s="932"/>
      <c r="P230" s="932"/>
      <c r="Q230" s="932"/>
      <c r="R230" s="932"/>
      <c r="S230" s="932"/>
      <c r="T230" s="932"/>
      <c r="U230" s="932"/>
      <c r="V230" s="932"/>
      <c r="W230" s="932"/>
      <c r="X230" s="932"/>
      <c r="Y230" s="932"/>
      <c r="Z230" s="932"/>
      <c r="AA230" s="775"/>
      <c r="AB230" s="775"/>
      <c r="AC230" s="775"/>
      <c r="AD230" s="775"/>
      <c r="AE230" s="775"/>
      <c r="AF230" s="775"/>
      <c r="AG230" s="775"/>
      <c r="AH230" s="775"/>
      <c r="AI230" s="775"/>
      <c r="AJ230" s="775"/>
      <c r="AK230" s="775"/>
      <c r="AL230" s="775"/>
      <c r="AM230" s="775"/>
      <c r="AN230" s="775"/>
      <c r="AO230" s="775"/>
      <c r="AP230" s="775"/>
      <c r="AQ230" s="775"/>
      <c r="AR230" s="775"/>
      <c r="AS230" s="775"/>
      <c r="AT230" s="775"/>
      <c r="AU230" s="775"/>
      <c r="AV230" s="775"/>
      <c r="AW230" s="775"/>
      <c r="AX230" s="775"/>
    </row>
    <row r="231" spans="2:50" ht="21.6" customHeight="1">
      <c r="B231" s="932"/>
      <c r="C231" s="932"/>
      <c r="D231" s="932"/>
      <c r="E231" s="932"/>
      <c r="F231" s="932"/>
      <c r="G231" s="932"/>
      <c r="H231" s="932"/>
      <c r="I231" s="932"/>
      <c r="J231" s="932"/>
      <c r="K231" s="932"/>
      <c r="L231" s="932"/>
      <c r="M231" s="932"/>
      <c r="N231" s="932"/>
      <c r="O231" s="932"/>
      <c r="P231" s="932"/>
      <c r="Q231" s="932"/>
      <c r="R231" s="932"/>
      <c r="S231" s="932"/>
      <c r="T231" s="932"/>
      <c r="U231" s="932"/>
      <c r="V231" s="932"/>
      <c r="W231" s="932"/>
      <c r="X231" s="932"/>
      <c r="Y231" s="932"/>
      <c r="Z231" s="932"/>
      <c r="AA231" s="775"/>
      <c r="AB231" s="775"/>
      <c r="AC231" s="775"/>
      <c r="AD231" s="775"/>
      <c r="AE231" s="775"/>
      <c r="AF231" s="775"/>
      <c r="AG231" s="775"/>
      <c r="AH231" s="775"/>
      <c r="AI231" s="775"/>
      <c r="AJ231" s="775"/>
      <c r="AK231" s="775"/>
      <c r="AL231" s="775"/>
      <c r="AM231" s="775"/>
      <c r="AN231" s="775"/>
      <c r="AO231" s="775"/>
      <c r="AP231" s="775"/>
      <c r="AQ231" s="775"/>
      <c r="AR231" s="775"/>
      <c r="AS231" s="775"/>
      <c r="AT231" s="775"/>
      <c r="AU231" s="775"/>
      <c r="AV231" s="775"/>
      <c r="AW231" s="775"/>
      <c r="AX231" s="775"/>
    </row>
    <row r="232" spans="2:50" ht="21.6" customHeight="1">
      <c r="B232" s="932"/>
      <c r="C232" s="932"/>
      <c r="D232" s="932"/>
      <c r="E232" s="932"/>
      <c r="F232" s="932"/>
      <c r="G232" s="932"/>
      <c r="H232" s="932"/>
      <c r="I232" s="932"/>
      <c r="J232" s="932"/>
      <c r="K232" s="932"/>
      <c r="L232" s="932"/>
      <c r="M232" s="932"/>
      <c r="N232" s="932"/>
      <c r="O232" s="932"/>
      <c r="P232" s="932"/>
      <c r="Q232" s="932"/>
      <c r="R232" s="932"/>
      <c r="S232" s="932"/>
      <c r="T232" s="932"/>
      <c r="U232" s="932"/>
      <c r="V232" s="932"/>
      <c r="W232" s="932"/>
      <c r="X232" s="932"/>
      <c r="Y232" s="932"/>
      <c r="Z232" s="932"/>
      <c r="AA232" s="775"/>
      <c r="AB232" s="775"/>
      <c r="AC232" s="775"/>
      <c r="AD232" s="775"/>
      <c r="AE232" s="775"/>
      <c r="AF232" s="775"/>
      <c r="AG232" s="775"/>
      <c r="AH232" s="775"/>
      <c r="AI232" s="775"/>
      <c r="AJ232" s="775"/>
      <c r="AK232" s="775"/>
      <c r="AL232" s="775"/>
      <c r="AM232" s="775"/>
      <c r="AN232" s="775"/>
      <c r="AO232" s="775"/>
      <c r="AP232" s="775"/>
      <c r="AQ232" s="775"/>
      <c r="AR232" s="775"/>
      <c r="AS232" s="775"/>
      <c r="AT232" s="775"/>
      <c r="AU232" s="775"/>
      <c r="AV232" s="775"/>
      <c r="AW232" s="775"/>
      <c r="AX232" s="775"/>
    </row>
    <row r="233" spans="2:50" ht="21.6" customHeight="1">
      <c r="B233" s="932"/>
      <c r="C233" s="932"/>
      <c r="D233" s="932"/>
      <c r="E233" s="932"/>
      <c r="F233" s="932"/>
      <c r="G233" s="932"/>
      <c r="H233" s="932"/>
      <c r="I233" s="932"/>
      <c r="J233" s="932"/>
      <c r="K233" s="932"/>
      <c r="L233" s="932"/>
      <c r="M233" s="932"/>
      <c r="N233" s="932"/>
      <c r="O233" s="932"/>
      <c r="P233" s="932"/>
      <c r="Q233" s="932"/>
      <c r="R233" s="932"/>
      <c r="S233" s="932"/>
      <c r="T233" s="932"/>
      <c r="U233" s="932"/>
      <c r="V233" s="932"/>
      <c r="W233" s="932"/>
      <c r="X233" s="932"/>
      <c r="Y233" s="932"/>
      <c r="Z233" s="932"/>
      <c r="AA233" s="775"/>
      <c r="AB233" s="775"/>
      <c r="AC233" s="775"/>
      <c r="AD233" s="775"/>
      <c r="AE233" s="775"/>
      <c r="AF233" s="775"/>
      <c r="AG233" s="775"/>
      <c r="AH233" s="775"/>
      <c r="AI233" s="775"/>
      <c r="AJ233" s="775"/>
      <c r="AK233" s="775"/>
      <c r="AL233" s="775"/>
      <c r="AM233" s="775"/>
      <c r="AN233" s="775"/>
      <c r="AO233" s="775"/>
      <c r="AP233" s="775"/>
      <c r="AQ233" s="775"/>
      <c r="AR233" s="775"/>
      <c r="AS233" s="775"/>
      <c r="AT233" s="775"/>
      <c r="AU233" s="775"/>
      <c r="AV233" s="775"/>
      <c r="AW233" s="775"/>
      <c r="AX233" s="775"/>
    </row>
    <row r="234" spans="2:50" ht="21.6" customHeight="1">
      <c r="B234" s="932"/>
      <c r="C234" s="932"/>
      <c r="D234" s="932"/>
      <c r="E234" s="932"/>
      <c r="F234" s="932"/>
      <c r="G234" s="932"/>
      <c r="H234" s="932"/>
      <c r="I234" s="932"/>
      <c r="J234" s="932"/>
      <c r="K234" s="932"/>
      <c r="L234" s="932"/>
      <c r="M234" s="932"/>
      <c r="N234" s="932"/>
      <c r="O234" s="932"/>
      <c r="P234" s="932"/>
      <c r="Q234" s="932"/>
      <c r="R234" s="932"/>
      <c r="S234" s="932"/>
      <c r="T234" s="932"/>
      <c r="U234" s="932"/>
      <c r="V234" s="932"/>
      <c r="W234" s="932"/>
      <c r="X234" s="932"/>
      <c r="Y234" s="932"/>
      <c r="Z234" s="932"/>
      <c r="AA234" s="775"/>
      <c r="AB234" s="775"/>
      <c r="AC234" s="775"/>
      <c r="AD234" s="775"/>
      <c r="AE234" s="775"/>
      <c r="AF234" s="775"/>
      <c r="AG234" s="775"/>
      <c r="AH234" s="775"/>
      <c r="AI234" s="775"/>
      <c r="AJ234" s="775"/>
      <c r="AK234" s="775"/>
      <c r="AL234" s="775"/>
      <c r="AM234" s="775"/>
      <c r="AN234" s="775"/>
      <c r="AO234" s="775"/>
      <c r="AP234" s="775"/>
      <c r="AQ234" s="775"/>
      <c r="AR234" s="775"/>
      <c r="AS234" s="775"/>
      <c r="AT234" s="775"/>
      <c r="AU234" s="775"/>
      <c r="AV234" s="775"/>
      <c r="AW234" s="775"/>
      <c r="AX234" s="775"/>
    </row>
    <row r="235" spans="2:50" ht="21.6" customHeight="1">
      <c r="B235" s="932"/>
      <c r="C235" s="932"/>
      <c r="D235" s="932"/>
      <c r="E235" s="932"/>
      <c r="F235" s="932"/>
      <c r="G235" s="932"/>
      <c r="H235" s="932"/>
      <c r="I235" s="932"/>
      <c r="J235" s="932"/>
      <c r="K235" s="932"/>
      <c r="L235" s="932"/>
      <c r="M235" s="932"/>
      <c r="N235" s="932"/>
      <c r="O235" s="932"/>
      <c r="P235" s="932"/>
      <c r="Q235" s="932"/>
      <c r="R235" s="932"/>
      <c r="S235" s="932"/>
      <c r="T235" s="932"/>
      <c r="U235" s="932"/>
      <c r="V235" s="932"/>
      <c r="W235" s="932"/>
      <c r="X235" s="932"/>
      <c r="Y235" s="932"/>
      <c r="Z235" s="932"/>
      <c r="AA235" s="775"/>
      <c r="AB235" s="775"/>
      <c r="AC235" s="775"/>
      <c r="AD235" s="775"/>
      <c r="AE235" s="775"/>
      <c r="AF235" s="775"/>
      <c r="AG235" s="775"/>
      <c r="AH235" s="775"/>
      <c r="AI235" s="775"/>
      <c r="AJ235" s="775"/>
      <c r="AK235" s="775"/>
      <c r="AL235" s="775"/>
      <c r="AM235" s="775"/>
      <c r="AN235" s="775"/>
      <c r="AO235" s="775"/>
      <c r="AP235" s="775"/>
      <c r="AQ235" s="775"/>
      <c r="AR235" s="775"/>
      <c r="AS235" s="775"/>
      <c r="AT235" s="775"/>
      <c r="AU235" s="775"/>
      <c r="AV235" s="775"/>
      <c r="AW235" s="775"/>
      <c r="AX235" s="775"/>
    </row>
    <row r="236" spans="2:50" ht="21.6" customHeight="1">
      <c r="B236" s="932"/>
      <c r="C236" s="932"/>
      <c r="D236" s="932"/>
      <c r="E236" s="932"/>
      <c r="F236" s="932"/>
      <c r="G236" s="932"/>
      <c r="H236" s="932"/>
      <c r="I236" s="932"/>
      <c r="J236" s="932"/>
      <c r="K236" s="932"/>
      <c r="L236" s="932"/>
      <c r="M236" s="932"/>
      <c r="N236" s="932"/>
      <c r="O236" s="932"/>
      <c r="P236" s="932"/>
      <c r="Q236" s="932"/>
      <c r="R236" s="932"/>
      <c r="S236" s="932"/>
      <c r="T236" s="932"/>
      <c r="U236" s="932"/>
      <c r="V236" s="932"/>
      <c r="W236" s="932"/>
      <c r="X236" s="932"/>
      <c r="Y236" s="932"/>
      <c r="Z236" s="932"/>
      <c r="AA236" s="775"/>
      <c r="AB236" s="775"/>
      <c r="AC236" s="775"/>
      <c r="AD236" s="775"/>
      <c r="AE236" s="775"/>
      <c r="AF236" s="775"/>
      <c r="AG236" s="775"/>
      <c r="AH236" s="775"/>
      <c r="AI236" s="775"/>
      <c r="AJ236" s="775"/>
      <c r="AK236" s="775"/>
      <c r="AL236" s="775"/>
      <c r="AM236" s="775"/>
      <c r="AN236" s="775"/>
      <c r="AO236" s="775"/>
      <c r="AP236" s="775"/>
      <c r="AQ236" s="775"/>
      <c r="AR236" s="775"/>
      <c r="AS236" s="775"/>
      <c r="AT236" s="775"/>
      <c r="AU236" s="775"/>
      <c r="AV236" s="775"/>
      <c r="AW236" s="775"/>
      <c r="AX236" s="775"/>
    </row>
    <row r="237" spans="2:50" ht="21.6" customHeight="1">
      <c r="B237" s="932"/>
      <c r="C237" s="932"/>
      <c r="D237" s="932"/>
      <c r="E237" s="932"/>
      <c r="F237" s="932"/>
      <c r="G237" s="932"/>
      <c r="H237" s="932"/>
      <c r="I237" s="932"/>
      <c r="J237" s="932"/>
      <c r="K237" s="932"/>
      <c r="L237" s="932"/>
      <c r="M237" s="932"/>
      <c r="N237" s="932"/>
      <c r="O237" s="932"/>
      <c r="P237" s="932"/>
      <c r="Q237" s="932"/>
      <c r="R237" s="932"/>
      <c r="S237" s="932"/>
      <c r="T237" s="932"/>
      <c r="U237" s="932"/>
      <c r="V237" s="932"/>
      <c r="W237" s="932"/>
      <c r="X237" s="932"/>
      <c r="Y237" s="932"/>
      <c r="Z237" s="932"/>
      <c r="AA237" s="775"/>
      <c r="AB237" s="775"/>
      <c r="AC237" s="775"/>
      <c r="AD237" s="775"/>
      <c r="AE237" s="775"/>
      <c r="AF237" s="775"/>
      <c r="AG237" s="775"/>
      <c r="AH237" s="775"/>
      <c r="AI237" s="775"/>
      <c r="AJ237" s="775"/>
      <c r="AK237" s="775"/>
      <c r="AL237" s="775"/>
      <c r="AM237" s="775"/>
      <c r="AN237" s="775"/>
      <c r="AO237" s="775"/>
      <c r="AP237" s="775"/>
      <c r="AQ237" s="775"/>
      <c r="AR237" s="775"/>
      <c r="AS237" s="775"/>
      <c r="AT237" s="775"/>
      <c r="AU237" s="775"/>
      <c r="AV237" s="775"/>
      <c r="AW237" s="775"/>
      <c r="AX237" s="775"/>
    </row>
    <row r="238" spans="2:50" ht="21.6" customHeight="1">
      <c r="B238" s="932"/>
      <c r="C238" s="932"/>
      <c r="D238" s="932"/>
      <c r="E238" s="932"/>
      <c r="F238" s="932"/>
      <c r="G238" s="932"/>
      <c r="H238" s="932"/>
      <c r="I238" s="932"/>
      <c r="J238" s="932"/>
      <c r="K238" s="932"/>
      <c r="L238" s="932"/>
      <c r="M238" s="932"/>
      <c r="N238" s="932"/>
      <c r="O238" s="932"/>
      <c r="P238" s="932"/>
      <c r="Q238" s="932"/>
      <c r="R238" s="932"/>
      <c r="S238" s="932"/>
      <c r="T238" s="932"/>
      <c r="U238" s="932"/>
      <c r="V238" s="932"/>
      <c r="W238" s="932"/>
      <c r="X238" s="932"/>
      <c r="Y238" s="932"/>
      <c r="Z238" s="932"/>
      <c r="AA238" s="775"/>
      <c r="AB238" s="775"/>
      <c r="AC238" s="775"/>
      <c r="AD238" s="775"/>
      <c r="AE238" s="775"/>
      <c r="AF238" s="775"/>
      <c r="AG238" s="775"/>
      <c r="AH238" s="775"/>
      <c r="AI238" s="775"/>
      <c r="AJ238" s="775"/>
      <c r="AK238" s="775"/>
      <c r="AL238" s="775"/>
      <c r="AM238" s="775"/>
      <c r="AN238" s="775"/>
      <c r="AO238" s="775"/>
      <c r="AP238" s="775"/>
      <c r="AQ238" s="775"/>
      <c r="AR238" s="775"/>
      <c r="AS238" s="775"/>
      <c r="AT238" s="775"/>
      <c r="AU238" s="775"/>
      <c r="AV238" s="775"/>
      <c r="AW238" s="775"/>
      <c r="AX238" s="775"/>
    </row>
    <row r="239" spans="2:50" ht="21.6" customHeight="1">
      <c r="B239" s="932"/>
      <c r="C239" s="932"/>
      <c r="D239" s="932"/>
      <c r="E239" s="932"/>
      <c r="F239" s="932"/>
      <c r="G239" s="932"/>
      <c r="H239" s="932"/>
      <c r="I239" s="932"/>
      <c r="J239" s="932"/>
      <c r="K239" s="932"/>
      <c r="L239" s="932"/>
      <c r="M239" s="932"/>
      <c r="N239" s="932"/>
      <c r="O239" s="932"/>
      <c r="P239" s="932"/>
      <c r="Q239" s="932"/>
      <c r="R239" s="932"/>
      <c r="S239" s="932"/>
      <c r="T239" s="932"/>
      <c r="U239" s="932"/>
      <c r="V239" s="932"/>
      <c r="W239" s="932"/>
      <c r="X239" s="932"/>
      <c r="Y239" s="932"/>
      <c r="Z239" s="932"/>
      <c r="AA239" s="775"/>
      <c r="AB239" s="775"/>
      <c r="AC239" s="775"/>
      <c r="AD239" s="775"/>
      <c r="AE239" s="775"/>
      <c r="AF239" s="775"/>
      <c r="AG239" s="775"/>
      <c r="AH239" s="775"/>
      <c r="AI239" s="775"/>
      <c r="AJ239" s="775"/>
      <c r="AK239" s="775"/>
      <c r="AL239" s="775"/>
      <c r="AM239" s="775"/>
      <c r="AN239" s="775"/>
      <c r="AO239" s="775"/>
      <c r="AP239" s="775"/>
      <c r="AQ239" s="775"/>
      <c r="AR239" s="775"/>
      <c r="AS239" s="775"/>
      <c r="AT239" s="775"/>
      <c r="AU239" s="775"/>
      <c r="AV239" s="775"/>
      <c r="AW239" s="775"/>
      <c r="AX239" s="775"/>
    </row>
    <row r="240" spans="2:50" ht="21.6" customHeight="1">
      <c r="B240" s="932"/>
      <c r="C240" s="932"/>
      <c r="D240" s="932"/>
      <c r="E240" s="932"/>
      <c r="F240" s="932"/>
      <c r="G240" s="932"/>
      <c r="H240" s="932"/>
      <c r="I240" s="932"/>
      <c r="J240" s="932"/>
      <c r="K240" s="932"/>
      <c r="L240" s="932"/>
      <c r="M240" s="932"/>
      <c r="N240" s="932"/>
      <c r="O240" s="932"/>
      <c r="P240" s="932"/>
      <c r="Q240" s="932"/>
      <c r="R240" s="932"/>
      <c r="S240" s="932"/>
      <c r="T240" s="932"/>
      <c r="U240" s="932"/>
      <c r="V240" s="932"/>
      <c r="W240" s="932"/>
      <c r="X240" s="932"/>
      <c r="Y240" s="932"/>
      <c r="Z240" s="932"/>
      <c r="AA240" s="775"/>
      <c r="AB240" s="775"/>
      <c r="AC240" s="775"/>
      <c r="AD240" s="775"/>
      <c r="AE240" s="775"/>
      <c r="AF240" s="775"/>
      <c r="AG240" s="775"/>
      <c r="AH240" s="775"/>
      <c r="AI240" s="775"/>
      <c r="AJ240" s="775"/>
      <c r="AK240" s="775"/>
      <c r="AL240" s="775"/>
      <c r="AM240" s="775"/>
      <c r="AN240" s="775"/>
      <c r="AO240" s="775"/>
      <c r="AP240" s="775"/>
      <c r="AQ240" s="775"/>
      <c r="AR240" s="775"/>
      <c r="AS240" s="775"/>
      <c r="AT240" s="775"/>
      <c r="AU240" s="775"/>
      <c r="AV240" s="775"/>
      <c r="AW240" s="775"/>
      <c r="AX240" s="775"/>
    </row>
    <row r="241" spans="2:50" ht="21.6" customHeight="1">
      <c r="B241" s="932"/>
      <c r="C241" s="932"/>
      <c r="D241" s="932"/>
      <c r="E241" s="932"/>
      <c r="F241" s="932"/>
      <c r="G241" s="932"/>
      <c r="H241" s="932"/>
      <c r="I241" s="932"/>
      <c r="J241" s="932"/>
      <c r="K241" s="932"/>
      <c r="L241" s="932"/>
      <c r="M241" s="932"/>
      <c r="N241" s="932"/>
      <c r="O241" s="932"/>
      <c r="P241" s="932"/>
      <c r="Q241" s="932"/>
      <c r="R241" s="932"/>
      <c r="S241" s="932"/>
      <c r="T241" s="932"/>
      <c r="U241" s="932"/>
      <c r="V241" s="932"/>
      <c r="W241" s="932"/>
      <c r="X241" s="932"/>
      <c r="Y241" s="932"/>
      <c r="Z241" s="932"/>
      <c r="AA241" s="775"/>
      <c r="AB241" s="775"/>
      <c r="AC241" s="775"/>
      <c r="AD241" s="775"/>
      <c r="AE241" s="775"/>
      <c r="AF241" s="775"/>
      <c r="AG241" s="775"/>
      <c r="AH241" s="775"/>
      <c r="AI241" s="775"/>
      <c r="AJ241" s="775"/>
      <c r="AK241" s="775"/>
      <c r="AL241" s="775"/>
      <c r="AM241" s="775"/>
      <c r="AN241" s="775"/>
      <c r="AO241" s="775"/>
      <c r="AP241" s="775"/>
      <c r="AQ241" s="775"/>
      <c r="AR241" s="775"/>
      <c r="AS241" s="775"/>
      <c r="AT241" s="775"/>
      <c r="AU241" s="775"/>
      <c r="AV241" s="775"/>
      <c r="AW241" s="775"/>
      <c r="AX241" s="775"/>
    </row>
    <row r="242" spans="2:50" ht="21.6" customHeight="1">
      <c r="B242" s="932"/>
      <c r="C242" s="932"/>
      <c r="D242" s="932"/>
      <c r="E242" s="932"/>
      <c r="F242" s="932"/>
      <c r="G242" s="932"/>
      <c r="H242" s="932"/>
      <c r="I242" s="932"/>
      <c r="J242" s="932"/>
      <c r="K242" s="932"/>
      <c r="L242" s="932"/>
      <c r="M242" s="932"/>
      <c r="N242" s="932"/>
      <c r="O242" s="932"/>
      <c r="P242" s="932"/>
      <c r="Q242" s="932"/>
      <c r="R242" s="932"/>
      <c r="S242" s="932"/>
      <c r="T242" s="932"/>
      <c r="U242" s="932"/>
      <c r="V242" s="932"/>
      <c r="W242" s="932"/>
      <c r="X242" s="932"/>
      <c r="Y242" s="932"/>
      <c r="Z242" s="932"/>
      <c r="AA242" s="775"/>
      <c r="AB242" s="775"/>
      <c r="AC242" s="775"/>
      <c r="AD242" s="775"/>
      <c r="AE242" s="775"/>
      <c r="AF242" s="775"/>
      <c r="AG242" s="775"/>
      <c r="AH242" s="775"/>
      <c r="AI242" s="775"/>
      <c r="AJ242" s="775"/>
      <c r="AK242" s="775"/>
      <c r="AL242" s="775"/>
      <c r="AM242" s="775"/>
      <c r="AN242" s="775"/>
      <c r="AO242" s="775"/>
      <c r="AP242" s="775"/>
      <c r="AQ242" s="775"/>
      <c r="AR242" s="775"/>
      <c r="AS242" s="775"/>
      <c r="AT242" s="775"/>
      <c r="AU242" s="775"/>
      <c r="AV242" s="775"/>
      <c r="AW242" s="775"/>
      <c r="AX242" s="775"/>
    </row>
    <row r="243" spans="2:50" ht="21.6" customHeight="1">
      <c r="B243" s="932"/>
      <c r="C243" s="932"/>
      <c r="D243" s="932"/>
      <c r="E243" s="932"/>
      <c r="F243" s="932"/>
      <c r="G243" s="932"/>
      <c r="H243" s="932"/>
      <c r="I243" s="932"/>
      <c r="J243" s="932"/>
      <c r="K243" s="932"/>
      <c r="L243" s="932"/>
      <c r="M243" s="932"/>
      <c r="N243" s="932"/>
      <c r="O243" s="932"/>
      <c r="P243" s="932"/>
      <c r="Q243" s="932"/>
      <c r="R243" s="932"/>
      <c r="S243" s="932"/>
      <c r="T243" s="932"/>
      <c r="U243" s="932"/>
      <c r="V243" s="932"/>
      <c r="W243" s="932"/>
      <c r="X243" s="932"/>
      <c r="Y243" s="932"/>
      <c r="Z243" s="932"/>
      <c r="AA243" s="775"/>
      <c r="AB243" s="775"/>
      <c r="AC243" s="775"/>
      <c r="AD243" s="775"/>
      <c r="AE243" s="775"/>
      <c r="AF243" s="775"/>
      <c r="AG243" s="775"/>
      <c r="AH243" s="775"/>
      <c r="AI243" s="775"/>
      <c r="AJ243" s="775"/>
      <c r="AK243" s="775"/>
      <c r="AL243" s="775"/>
      <c r="AM243" s="775"/>
      <c r="AN243" s="775"/>
      <c r="AO243" s="775"/>
      <c r="AP243" s="775"/>
      <c r="AQ243" s="775"/>
      <c r="AR243" s="775"/>
      <c r="AS243" s="775"/>
      <c r="AT243" s="775"/>
      <c r="AU243" s="775"/>
      <c r="AV243" s="775"/>
      <c r="AW243" s="775"/>
      <c r="AX243" s="775"/>
    </row>
    <row r="244" spans="2:50" ht="21.6" customHeight="1">
      <c r="B244" s="932"/>
      <c r="C244" s="932"/>
      <c r="D244" s="932"/>
      <c r="E244" s="932"/>
      <c r="F244" s="932"/>
      <c r="G244" s="932"/>
      <c r="H244" s="932"/>
      <c r="I244" s="932"/>
      <c r="J244" s="932"/>
      <c r="K244" s="932"/>
      <c r="L244" s="932"/>
      <c r="M244" s="932"/>
      <c r="N244" s="932"/>
      <c r="O244" s="932"/>
      <c r="P244" s="932"/>
      <c r="Q244" s="932"/>
      <c r="R244" s="932"/>
      <c r="S244" s="932"/>
      <c r="T244" s="932"/>
      <c r="U244" s="932"/>
      <c r="V244" s="932"/>
      <c r="W244" s="932"/>
      <c r="X244" s="932"/>
      <c r="Y244" s="932"/>
      <c r="Z244" s="932"/>
      <c r="AA244" s="775"/>
      <c r="AB244" s="775"/>
      <c r="AC244" s="775"/>
      <c r="AD244" s="775"/>
      <c r="AE244" s="775"/>
      <c r="AF244" s="775"/>
      <c r="AG244" s="775"/>
      <c r="AH244" s="775"/>
      <c r="AI244" s="775"/>
      <c r="AJ244" s="775"/>
      <c r="AK244" s="775"/>
      <c r="AL244" s="775"/>
      <c r="AM244" s="775"/>
      <c r="AN244" s="775"/>
      <c r="AO244" s="775"/>
      <c r="AP244" s="775"/>
      <c r="AQ244" s="775"/>
      <c r="AR244" s="775"/>
      <c r="AS244" s="775"/>
      <c r="AT244" s="775"/>
      <c r="AU244" s="775"/>
      <c r="AV244" s="775"/>
      <c r="AW244" s="775"/>
      <c r="AX244" s="775"/>
    </row>
    <row r="245" spans="2:50" ht="21.6" customHeight="1">
      <c r="B245" s="932"/>
      <c r="C245" s="932"/>
      <c r="D245" s="932"/>
      <c r="E245" s="932"/>
      <c r="F245" s="932"/>
      <c r="G245" s="932"/>
      <c r="H245" s="932"/>
      <c r="I245" s="932"/>
      <c r="J245" s="932"/>
      <c r="K245" s="932"/>
      <c r="L245" s="932"/>
      <c r="M245" s="932"/>
      <c r="N245" s="932"/>
      <c r="O245" s="932"/>
      <c r="P245" s="932"/>
      <c r="Q245" s="932"/>
      <c r="R245" s="932"/>
      <c r="S245" s="932"/>
      <c r="T245" s="932"/>
      <c r="U245" s="932"/>
      <c r="V245" s="932"/>
      <c r="W245" s="932"/>
      <c r="X245" s="932"/>
      <c r="Y245" s="932"/>
      <c r="Z245" s="932"/>
      <c r="AA245" s="775"/>
      <c r="AB245" s="775"/>
      <c r="AC245" s="775"/>
      <c r="AD245" s="775"/>
      <c r="AE245" s="775"/>
      <c r="AF245" s="775"/>
      <c r="AG245" s="775"/>
      <c r="AH245" s="775"/>
      <c r="AI245" s="775"/>
      <c r="AJ245" s="775"/>
      <c r="AK245" s="775"/>
      <c r="AL245" s="775"/>
      <c r="AM245" s="775"/>
      <c r="AN245" s="775"/>
      <c r="AO245" s="775"/>
      <c r="AP245" s="775"/>
      <c r="AQ245" s="775"/>
      <c r="AR245" s="775"/>
      <c r="AS245" s="775"/>
      <c r="AT245" s="775"/>
      <c r="AU245" s="775"/>
      <c r="AV245" s="775"/>
      <c r="AW245" s="775"/>
      <c r="AX245" s="775"/>
    </row>
    <row r="246" spans="2:50" ht="21.6" customHeight="1">
      <c r="B246" s="932"/>
      <c r="C246" s="932"/>
      <c r="D246" s="932"/>
      <c r="E246" s="932"/>
      <c r="F246" s="932"/>
      <c r="G246" s="932"/>
      <c r="H246" s="932"/>
      <c r="I246" s="932"/>
      <c r="J246" s="932"/>
      <c r="K246" s="932"/>
      <c r="L246" s="932"/>
      <c r="M246" s="932"/>
      <c r="N246" s="932"/>
      <c r="O246" s="932"/>
      <c r="P246" s="932"/>
      <c r="Q246" s="932"/>
      <c r="R246" s="932"/>
      <c r="S246" s="932"/>
      <c r="T246" s="932"/>
      <c r="U246" s="932"/>
      <c r="V246" s="932"/>
      <c r="W246" s="932"/>
      <c r="X246" s="932"/>
      <c r="Y246" s="932"/>
      <c r="Z246" s="932"/>
      <c r="AA246" s="775"/>
      <c r="AB246" s="775"/>
      <c r="AC246" s="775"/>
      <c r="AD246" s="775"/>
      <c r="AE246" s="775"/>
      <c r="AF246" s="775"/>
      <c r="AG246" s="775"/>
      <c r="AH246" s="775"/>
      <c r="AI246" s="775"/>
      <c r="AJ246" s="775"/>
      <c r="AK246" s="775"/>
      <c r="AL246" s="775"/>
      <c r="AM246" s="775"/>
      <c r="AN246" s="775"/>
      <c r="AO246" s="775"/>
      <c r="AP246" s="775"/>
      <c r="AQ246" s="775"/>
      <c r="AR246" s="775"/>
      <c r="AS246" s="775"/>
      <c r="AT246" s="775"/>
      <c r="AU246" s="775"/>
      <c r="AV246" s="775"/>
      <c r="AW246" s="775"/>
      <c r="AX246" s="775"/>
    </row>
    <row r="247" spans="2:50" ht="21.6" customHeight="1">
      <c r="B247" s="932"/>
      <c r="C247" s="932"/>
      <c r="D247" s="932"/>
      <c r="E247" s="932"/>
      <c r="F247" s="932"/>
      <c r="G247" s="932"/>
      <c r="H247" s="932"/>
      <c r="I247" s="932"/>
      <c r="J247" s="932"/>
      <c r="K247" s="932"/>
      <c r="L247" s="932"/>
      <c r="M247" s="932"/>
      <c r="N247" s="932"/>
      <c r="O247" s="932"/>
      <c r="P247" s="932"/>
      <c r="Q247" s="932"/>
      <c r="R247" s="932"/>
      <c r="S247" s="932"/>
      <c r="T247" s="932"/>
      <c r="U247" s="932"/>
      <c r="V247" s="932"/>
      <c r="W247" s="932"/>
      <c r="X247" s="932"/>
      <c r="Y247" s="932"/>
      <c r="Z247" s="932"/>
      <c r="AA247" s="775"/>
      <c r="AB247" s="775"/>
      <c r="AC247" s="775"/>
      <c r="AD247" s="775"/>
      <c r="AE247" s="775"/>
      <c r="AF247" s="775"/>
      <c r="AG247" s="775"/>
      <c r="AH247" s="775"/>
      <c r="AI247" s="775"/>
      <c r="AJ247" s="775"/>
      <c r="AK247" s="775"/>
      <c r="AL247" s="775"/>
      <c r="AM247" s="775"/>
      <c r="AN247" s="775"/>
      <c r="AO247" s="775"/>
      <c r="AP247" s="775"/>
      <c r="AQ247" s="775"/>
      <c r="AR247" s="775"/>
      <c r="AS247" s="775"/>
      <c r="AT247" s="775"/>
      <c r="AU247" s="775"/>
      <c r="AV247" s="775"/>
      <c r="AW247" s="775"/>
      <c r="AX247" s="775"/>
    </row>
    <row r="248" spans="2:50" ht="21.6" customHeight="1">
      <c r="B248" s="932"/>
      <c r="C248" s="932"/>
      <c r="D248" s="932"/>
      <c r="E248" s="932"/>
      <c r="F248" s="932"/>
      <c r="G248" s="932"/>
      <c r="H248" s="932"/>
      <c r="I248" s="932"/>
      <c r="J248" s="932"/>
      <c r="K248" s="932"/>
      <c r="L248" s="932"/>
      <c r="M248" s="932"/>
      <c r="N248" s="932"/>
      <c r="O248" s="932"/>
      <c r="P248" s="932"/>
      <c r="Q248" s="932"/>
      <c r="R248" s="932"/>
      <c r="S248" s="932"/>
      <c r="T248" s="932"/>
      <c r="U248" s="932"/>
      <c r="V248" s="932"/>
      <c r="W248" s="932"/>
      <c r="X248" s="932"/>
      <c r="Y248" s="932"/>
      <c r="Z248" s="932"/>
      <c r="AA248" s="775"/>
      <c r="AB248" s="775"/>
      <c r="AC248" s="775"/>
      <c r="AD248" s="775"/>
      <c r="AE248" s="775"/>
      <c r="AF248" s="775"/>
      <c r="AG248" s="775"/>
      <c r="AH248" s="775"/>
      <c r="AI248" s="775"/>
      <c r="AJ248" s="775"/>
      <c r="AK248" s="775"/>
      <c r="AL248" s="775"/>
      <c r="AM248" s="775"/>
      <c r="AN248" s="775"/>
      <c r="AO248" s="775"/>
      <c r="AP248" s="775"/>
      <c r="AQ248" s="775"/>
      <c r="AR248" s="775"/>
      <c r="AS248" s="775"/>
      <c r="AT248" s="775"/>
      <c r="AU248" s="775"/>
      <c r="AV248" s="775"/>
      <c r="AW248" s="775"/>
      <c r="AX248" s="775"/>
    </row>
    <row r="249" spans="2:50" ht="21.6" customHeight="1">
      <c r="B249" s="932"/>
      <c r="C249" s="932"/>
      <c r="D249" s="932"/>
      <c r="E249" s="932"/>
      <c r="F249" s="932"/>
      <c r="G249" s="932"/>
      <c r="H249" s="932"/>
      <c r="I249" s="932"/>
      <c r="J249" s="932"/>
      <c r="K249" s="932"/>
      <c r="L249" s="932"/>
      <c r="M249" s="932"/>
      <c r="N249" s="932"/>
      <c r="O249" s="932"/>
      <c r="P249" s="932"/>
      <c r="Q249" s="932"/>
      <c r="R249" s="932"/>
      <c r="S249" s="932"/>
      <c r="T249" s="932"/>
      <c r="U249" s="932"/>
      <c r="V249" s="932"/>
      <c r="W249" s="932"/>
      <c r="X249" s="932"/>
      <c r="Y249" s="932"/>
      <c r="Z249" s="932"/>
      <c r="AA249" s="775"/>
      <c r="AB249" s="775"/>
      <c r="AC249" s="775"/>
      <c r="AD249" s="775"/>
      <c r="AE249" s="775"/>
      <c r="AF249" s="775"/>
      <c r="AG249" s="775"/>
      <c r="AH249" s="775"/>
      <c r="AI249" s="775"/>
      <c r="AJ249" s="775"/>
      <c r="AK249" s="775"/>
      <c r="AL249" s="775"/>
      <c r="AM249" s="775"/>
      <c r="AN249" s="775"/>
      <c r="AO249" s="775"/>
      <c r="AP249" s="775"/>
      <c r="AQ249" s="775"/>
      <c r="AR249" s="775"/>
      <c r="AS249" s="775"/>
      <c r="AT249" s="775"/>
      <c r="AU249" s="775"/>
      <c r="AV249" s="775"/>
      <c r="AW249" s="775"/>
      <c r="AX249" s="775"/>
    </row>
    <row r="250" spans="2:50" ht="21.6" customHeight="1">
      <c r="B250" s="932"/>
      <c r="C250" s="932"/>
      <c r="D250" s="932"/>
      <c r="E250" s="932"/>
      <c r="F250" s="932"/>
      <c r="G250" s="932"/>
      <c r="H250" s="932"/>
      <c r="I250" s="932"/>
      <c r="J250" s="932"/>
      <c r="K250" s="932"/>
      <c r="L250" s="932"/>
      <c r="M250" s="932"/>
      <c r="N250" s="932"/>
      <c r="O250" s="932"/>
      <c r="P250" s="932"/>
      <c r="Q250" s="932"/>
      <c r="R250" s="932"/>
      <c r="S250" s="932"/>
      <c r="T250" s="932"/>
      <c r="U250" s="932"/>
      <c r="V250" s="932"/>
      <c r="W250" s="932"/>
      <c r="X250" s="932"/>
      <c r="Y250" s="932"/>
      <c r="Z250" s="932"/>
      <c r="AA250" s="775"/>
      <c r="AB250" s="775"/>
      <c r="AC250" s="775"/>
      <c r="AD250" s="775"/>
      <c r="AE250" s="775"/>
      <c r="AF250" s="775"/>
      <c r="AG250" s="775"/>
      <c r="AH250" s="775"/>
      <c r="AI250" s="775"/>
      <c r="AJ250" s="775"/>
      <c r="AK250" s="775"/>
      <c r="AL250" s="775"/>
      <c r="AM250" s="775"/>
      <c r="AN250" s="775"/>
      <c r="AO250" s="775"/>
      <c r="AP250" s="775"/>
      <c r="AQ250" s="775"/>
      <c r="AR250" s="775"/>
      <c r="AS250" s="775"/>
      <c r="AT250" s="775"/>
      <c r="AU250" s="775"/>
      <c r="AV250" s="775"/>
      <c r="AW250" s="775"/>
      <c r="AX250" s="775"/>
    </row>
    <row r="251" spans="2:50" ht="21.6" customHeight="1">
      <c r="B251" s="932"/>
      <c r="C251" s="932"/>
      <c r="D251" s="932"/>
      <c r="E251" s="932"/>
      <c r="F251" s="932"/>
      <c r="G251" s="932"/>
      <c r="H251" s="932"/>
      <c r="I251" s="932"/>
      <c r="J251" s="932"/>
      <c r="K251" s="932"/>
      <c r="L251" s="932"/>
      <c r="M251" s="932"/>
      <c r="N251" s="932"/>
      <c r="O251" s="932"/>
      <c r="P251" s="932"/>
      <c r="Q251" s="932"/>
      <c r="R251" s="932"/>
      <c r="S251" s="932"/>
      <c r="T251" s="932"/>
      <c r="U251" s="932"/>
      <c r="V251" s="932"/>
      <c r="W251" s="932"/>
      <c r="X251" s="932"/>
      <c r="Y251" s="932"/>
      <c r="Z251" s="932"/>
      <c r="AA251" s="775"/>
      <c r="AB251" s="775"/>
      <c r="AC251" s="775"/>
      <c r="AD251" s="775"/>
      <c r="AE251" s="775"/>
      <c r="AF251" s="775"/>
      <c r="AG251" s="775"/>
      <c r="AH251" s="775"/>
      <c r="AI251" s="775"/>
      <c r="AJ251" s="775"/>
      <c r="AK251" s="775"/>
      <c r="AL251" s="775"/>
      <c r="AM251" s="775"/>
      <c r="AN251" s="775"/>
      <c r="AO251" s="775"/>
      <c r="AP251" s="775"/>
      <c r="AQ251" s="775"/>
      <c r="AR251" s="775"/>
      <c r="AS251" s="775"/>
      <c r="AT251" s="775"/>
      <c r="AU251" s="775"/>
      <c r="AV251" s="775"/>
      <c r="AW251" s="775"/>
      <c r="AX251" s="775"/>
    </row>
    <row r="252" spans="2:50" ht="21.6" customHeight="1">
      <c r="B252" s="932"/>
      <c r="C252" s="932"/>
      <c r="D252" s="932"/>
      <c r="E252" s="932"/>
      <c r="F252" s="932"/>
      <c r="G252" s="932"/>
      <c r="H252" s="932"/>
      <c r="I252" s="932"/>
      <c r="J252" s="932"/>
      <c r="K252" s="932"/>
      <c r="L252" s="932"/>
      <c r="M252" s="932"/>
      <c r="N252" s="932"/>
      <c r="O252" s="932"/>
      <c r="P252" s="932"/>
      <c r="Q252" s="932"/>
      <c r="R252" s="932"/>
      <c r="S252" s="932"/>
      <c r="T252" s="932"/>
      <c r="U252" s="932"/>
      <c r="V252" s="932"/>
      <c r="W252" s="932"/>
      <c r="X252" s="932"/>
      <c r="Y252" s="932"/>
      <c r="Z252" s="932"/>
      <c r="AA252" s="775"/>
      <c r="AB252" s="775"/>
      <c r="AC252" s="775"/>
      <c r="AD252" s="775"/>
      <c r="AE252" s="775"/>
      <c r="AF252" s="775"/>
      <c r="AG252" s="775"/>
      <c r="AH252" s="775"/>
      <c r="AI252" s="775"/>
      <c r="AJ252" s="775"/>
      <c r="AK252" s="775"/>
      <c r="AL252" s="775"/>
      <c r="AM252" s="775"/>
      <c r="AN252" s="775"/>
      <c r="AO252" s="775"/>
      <c r="AP252" s="775"/>
      <c r="AQ252" s="775"/>
      <c r="AR252" s="775"/>
      <c r="AS252" s="775"/>
      <c r="AT252" s="775"/>
      <c r="AU252" s="775"/>
      <c r="AV252" s="775"/>
      <c r="AW252" s="775"/>
      <c r="AX252" s="775"/>
    </row>
    <row r="253" spans="2:50" ht="21.6" customHeight="1">
      <c r="B253" s="932"/>
      <c r="C253" s="932"/>
      <c r="D253" s="932"/>
      <c r="E253" s="932"/>
      <c r="F253" s="932"/>
      <c r="G253" s="932"/>
      <c r="H253" s="932"/>
      <c r="I253" s="932"/>
      <c r="J253" s="932"/>
      <c r="K253" s="932"/>
      <c r="L253" s="932"/>
      <c r="M253" s="932"/>
      <c r="N253" s="932"/>
      <c r="O253" s="932"/>
      <c r="P253" s="932"/>
      <c r="Q253" s="932"/>
      <c r="R253" s="932"/>
      <c r="S253" s="932"/>
      <c r="T253" s="932"/>
      <c r="U253" s="932"/>
      <c r="V253" s="932"/>
      <c r="W253" s="932"/>
      <c r="X253" s="932"/>
      <c r="Y253" s="932"/>
      <c r="Z253" s="932"/>
      <c r="AA253" s="775"/>
      <c r="AB253" s="775"/>
      <c r="AC253" s="775"/>
      <c r="AD253" s="775"/>
      <c r="AE253" s="775"/>
      <c r="AF253" s="775"/>
      <c r="AG253" s="775"/>
      <c r="AH253" s="775"/>
      <c r="AI253" s="775"/>
      <c r="AJ253" s="775"/>
      <c r="AK253" s="775"/>
      <c r="AL253" s="775"/>
      <c r="AM253" s="775"/>
      <c r="AN253" s="775"/>
      <c r="AO253" s="775"/>
      <c r="AP253" s="775"/>
      <c r="AQ253" s="775"/>
      <c r="AR253" s="775"/>
      <c r="AS253" s="775"/>
      <c r="AT253" s="775"/>
      <c r="AU253" s="775"/>
      <c r="AV253" s="775"/>
      <c r="AW253" s="775"/>
      <c r="AX253" s="775"/>
    </row>
    <row r="254" spans="2:50" ht="21.6" customHeight="1">
      <c r="B254" s="932"/>
      <c r="C254" s="932"/>
      <c r="D254" s="932"/>
      <c r="E254" s="932"/>
      <c r="F254" s="932"/>
      <c r="G254" s="932"/>
      <c r="H254" s="932"/>
      <c r="I254" s="932"/>
      <c r="J254" s="932"/>
      <c r="K254" s="932"/>
      <c r="L254" s="932"/>
      <c r="M254" s="932"/>
      <c r="N254" s="932"/>
      <c r="O254" s="932"/>
      <c r="P254" s="932"/>
      <c r="Q254" s="932"/>
      <c r="R254" s="932"/>
      <c r="S254" s="932"/>
      <c r="T254" s="932"/>
      <c r="U254" s="932"/>
      <c r="V254" s="932"/>
      <c r="W254" s="932"/>
      <c r="X254" s="932"/>
      <c r="Y254" s="932"/>
      <c r="Z254" s="932"/>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5"/>
    </row>
    <row r="255" spans="2:50" ht="21.6" customHeight="1">
      <c r="B255" s="932"/>
      <c r="C255" s="932"/>
      <c r="D255" s="932"/>
      <c r="E255" s="932"/>
      <c r="F255" s="932"/>
      <c r="G255" s="932"/>
      <c r="H255" s="932"/>
      <c r="I255" s="932"/>
      <c r="J255" s="932"/>
      <c r="K255" s="932"/>
      <c r="L255" s="932"/>
      <c r="M255" s="932"/>
      <c r="N255" s="932"/>
      <c r="O255" s="932"/>
      <c r="P255" s="932"/>
      <c r="Q255" s="932"/>
      <c r="R255" s="932"/>
      <c r="S255" s="932"/>
      <c r="T255" s="932"/>
      <c r="U255" s="932"/>
      <c r="V255" s="932"/>
      <c r="W255" s="932"/>
      <c r="X255" s="932"/>
      <c r="Y255" s="932"/>
      <c r="Z255" s="932"/>
      <c r="AA255" s="775"/>
      <c r="AB255" s="775"/>
      <c r="AC255" s="775"/>
      <c r="AD255" s="775"/>
      <c r="AE255" s="775"/>
      <c r="AF255" s="775"/>
      <c r="AG255" s="775"/>
      <c r="AH255" s="775"/>
      <c r="AI255" s="775"/>
      <c r="AJ255" s="775"/>
      <c r="AK255" s="775"/>
      <c r="AL255" s="775"/>
      <c r="AM255" s="775"/>
      <c r="AN255" s="775"/>
      <c r="AO255" s="775"/>
      <c r="AP255" s="775"/>
      <c r="AQ255" s="775"/>
      <c r="AR255" s="775"/>
      <c r="AS255" s="775"/>
      <c r="AT255" s="775"/>
      <c r="AU255" s="775"/>
      <c r="AV255" s="775"/>
      <c r="AW255" s="775"/>
      <c r="AX255" s="775"/>
    </row>
    <row r="256" spans="2:50" ht="21.6" customHeight="1">
      <c r="B256" s="932"/>
      <c r="C256" s="932"/>
      <c r="D256" s="932"/>
      <c r="E256" s="932"/>
      <c r="F256" s="932"/>
      <c r="G256" s="932"/>
      <c r="H256" s="932"/>
      <c r="I256" s="932"/>
      <c r="J256" s="932"/>
      <c r="K256" s="932"/>
      <c r="L256" s="932"/>
      <c r="M256" s="932"/>
      <c r="N256" s="932"/>
      <c r="O256" s="932"/>
      <c r="P256" s="932"/>
      <c r="Q256" s="932"/>
      <c r="R256" s="932"/>
      <c r="S256" s="932"/>
      <c r="T256" s="932"/>
      <c r="U256" s="932"/>
      <c r="V256" s="932"/>
      <c r="W256" s="932"/>
      <c r="X256" s="932"/>
      <c r="Y256" s="932"/>
      <c r="Z256" s="932"/>
      <c r="AA256" s="775"/>
      <c r="AB256" s="775"/>
      <c r="AC256" s="775"/>
      <c r="AD256" s="775"/>
      <c r="AE256" s="775"/>
      <c r="AF256" s="775"/>
      <c r="AG256" s="775"/>
      <c r="AH256" s="775"/>
      <c r="AI256" s="775"/>
      <c r="AJ256" s="775"/>
      <c r="AK256" s="775"/>
      <c r="AL256" s="775"/>
      <c r="AM256" s="775"/>
      <c r="AN256" s="775"/>
      <c r="AO256" s="775"/>
      <c r="AP256" s="775"/>
      <c r="AQ256" s="775"/>
      <c r="AR256" s="775"/>
      <c r="AS256" s="775"/>
      <c r="AT256" s="775"/>
      <c r="AU256" s="775"/>
      <c r="AV256" s="775"/>
      <c r="AW256" s="775"/>
      <c r="AX256" s="775"/>
    </row>
    <row r="257" spans="2:50" ht="21.6" customHeight="1">
      <c r="B257" s="932"/>
      <c r="C257" s="932"/>
      <c r="D257" s="932"/>
      <c r="E257" s="932"/>
      <c r="F257" s="932"/>
      <c r="G257" s="932"/>
      <c r="H257" s="932"/>
      <c r="I257" s="932"/>
      <c r="J257" s="932"/>
      <c r="K257" s="932"/>
      <c r="L257" s="932"/>
      <c r="M257" s="932"/>
      <c r="N257" s="932"/>
      <c r="O257" s="932"/>
      <c r="P257" s="932"/>
      <c r="Q257" s="932"/>
      <c r="R257" s="932"/>
      <c r="S257" s="932"/>
      <c r="T257" s="932"/>
      <c r="U257" s="932"/>
      <c r="V257" s="932"/>
      <c r="W257" s="932"/>
      <c r="X257" s="932"/>
      <c r="Y257" s="932"/>
      <c r="Z257" s="932"/>
      <c r="AA257" s="775"/>
      <c r="AB257" s="775"/>
      <c r="AC257" s="775"/>
      <c r="AD257" s="775"/>
      <c r="AE257" s="775"/>
      <c r="AF257" s="775"/>
      <c r="AG257" s="775"/>
      <c r="AH257" s="775"/>
      <c r="AI257" s="775"/>
      <c r="AJ257" s="775"/>
      <c r="AK257" s="775"/>
      <c r="AL257" s="775"/>
      <c r="AM257" s="775"/>
      <c r="AN257" s="775"/>
      <c r="AO257" s="775"/>
      <c r="AP257" s="775"/>
      <c r="AQ257" s="775"/>
      <c r="AR257" s="775"/>
      <c r="AS257" s="775"/>
      <c r="AT257" s="775"/>
      <c r="AU257" s="775"/>
      <c r="AV257" s="775"/>
      <c r="AW257" s="775"/>
      <c r="AX257" s="775"/>
    </row>
    <row r="258" spans="2:50" ht="21.6" customHeight="1">
      <c r="B258" s="932"/>
      <c r="C258" s="932"/>
      <c r="D258" s="932"/>
      <c r="E258" s="932"/>
      <c r="F258" s="932"/>
      <c r="G258" s="932"/>
      <c r="H258" s="932"/>
      <c r="I258" s="932"/>
      <c r="J258" s="932"/>
      <c r="K258" s="932"/>
      <c r="L258" s="932"/>
      <c r="M258" s="932"/>
      <c r="N258" s="932"/>
      <c r="O258" s="932"/>
      <c r="P258" s="932"/>
      <c r="Q258" s="932"/>
      <c r="R258" s="932"/>
      <c r="S258" s="932"/>
      <c r="T258" s="932"/>
      <c r="U258" s="932"/>
      <c r="V258" s="932"/>
      <c r="W258" s="932"/>
      <c r="X258" s="932"/>
      <c r="Y258" s="932"/>
      <c r="Z258" s="932"/>
      <c r="AA258" s="775"/>
      <c r="AB258" s="775"/>
      <c r="AC258" s="775"/>
      <c r="AD258" s="775"/>
      <c r="AE258" s="775"/>
      <c r="AF258" s="775"/>
      <c r="AG258" s="775"/>
      <c r="AH258" s="775"/>
      <c r="AI258" s="775"/>
      <c r="AJ258" s="775"/>
      <c r="AK258" s="775"/>
      <c r="AL258" s="775"/>
      <c r="AM258" s="775"/>
      <c r="AN258" s="775"/>
      <c r="AO258" s="775"/>
      <c r="AP258" s="775"/>
      <c r="AQ258" s="775"/>
      <c r="AR258" s="775"/>
      <c r="AS258" s="775"/>
      <c r="AT258" s="775"/>
      <c r="AU258" s="775"/>
      <c r="AV258" s="775"/>
      <c r="AW258" s="775"/>
      <c r="AX258" s="775"/>
    </row>
    <row r="259" spans="2:50" ht="21.6" customHeight="1">
      <c r="B259" s="932"/>
      <c r="C259" s="932"/>
      <c r="D259" s="932"/>
      <c r="E259" s="932"/>
      <c r="F259" s="932"/>
      <c r="G259" s="932"/>
      <c r="H259" s="932"/>
      <c r="I259" s="932"/>
      <c r="J259" s="932"/>
      <c r="K259" s="932"/>
      <c r="L259" s="932"/>
      <c r="M259" s="932"/>
      <c r="N259" s="932"/>
      <c r="O259" s="932"/>
      <c r="P259" s="932"/>
      <c r="Q259" s="932"/>
      <c r="R259" s="932"/>
      <c r="S259" s="932"/>
      <c r="T259" s="932"/>
      <c r="U259" s="932"/>
      <c r="V259" s="932"/>
      <c r="W259" s="932"/>
      <c r="X259" s="932"/>
      <c r="Y259" s="932"/>
      <c r="Z259" s="932"/>
      <c r="AA259" s="775"/>
      <c r="AB259" s="775"/>
      <c r="AC259" s="775"/>
      <c r="AD259" s="775"/>
      <c r="AE259" s="775"/>
      <c r="AF259" s="775"/>
      <c r="AG259" s="775"/>
      <c r="AH259" s="775"/>
      <c r="AI259" s="775"/>
      <c r="AJ259" s="775"/>
      <c r="AK259" s="775"/>
      <c r="AL259" s="775"/>
      <c r="AM259" s="775"/>
      <c r="AN259" s="775"/>
      <c r="AO259" s="775"/>
      <c r="AP259" s="775"/>
      <c r="AQ259" s="775"/>
      <c r="AR259" s="775"/>
      <c r="AS259" s="775"/>
      <c r="AT259" s="775"/>
      <c r="AU259" s="775"/>
      <c r="AV259" s="775"/>
      <c r="AW259" s="775"/>
      <c r="AX259" s="775"/>
    </row>
    <row r="260" spans="2:50" ht="21.6" customHeight="1">
      <c r="B260" s="932"/>
      <c r="C260" s="932"/>
      <c r="D260" s="932"/>
      <c r="E260" s="932"/>
      <c r="F260" s="932"/>
      <c r="G260" s="932"/>
      <c r="H260" s="932"/>
      <c r="I260" s="932"/>
      <c r="J260" s="932"/>
      <c r="K260" s="932"/>
      <c r="L260" s="932"/>
      <c r="M260" s="932"/>
      <c r="N260" s="932"/>
      <c r="O260" s="932"/>
      <c r="P260" s="932"/>
      <c r="Q260" s="932"/>
      <c r="R260" s="932"/>
      <c r="S260" s="932"/>
      <c r="T260" s="932"/>
      <c r="U260" s="932"/>
      <c r="V260" s="932"/>
      <c r="W260" s="932"/>
      <c r="X260" s="932"/>
      <c r="Y260" s="932"/>
      <c r="Z260" s="932"/>
      <c r="AA260" s="775"/>
      <c r="AB260" s="775"/>
      <c r="AC260" s="775"/>
      <c r="AD260" s="775"/>
      <c r="AE260" s="775"/>
      <c r="AF260" s="775"/>
      <c r="AG260" s="775"/>
      <c r="AH260" s="775"/>
      <c r="AI260" s="775"/>
      <c r="AJ260" s="775"/>
      <c r="AK260" s="775"/>
      <c r="AL260" s="775"/>
      <c r="AM260" s="775"/>
      <c r="AN260" s="775"/>
      <c r="AO260" s="775"/>
      <c r="AP260" s="775"/>
      <c r="AQ260" s="775"/>
      <c r="AR260" s="775"/>
      <c r="AS260" s="775"/>
      <c r="AT260" s="775"/>
      <c r="AU260" s="775"/>
      <c r="AV260" s="775"/>
      <c r="AW260" s="775"/>
      <c r="AX260" s="775"/>
    </row>
    <row r="261" spans="2:50" ht="21.6" customHeight="1">
      <c r="B261" s="932"/>
      <c r="C261" s="932"/>
      <c r="D261" s="932"/>
      <c r="E261" s="932"/>
      <c r="F261" s="932"/>
      <c r="G261" s="932"/>
      <c r="H261" s="932"/>
      <c r="I261" s="932"/>
      <c r="J261" s="932"/>
      <c r="K261" s="932"/>
      <c r="L261" s="932"/>
      <c r="M261" s="932"/>
      <c r="N261" s="932"/>
      <c r="O261" s="932"/>
      <c r="P261" s="932"/>
      <c r="Q261" s="932"/>
      <c r="R261" s="932"/>
      <c r="S261" s="932"/>
      <c r="T261" s="932"/>
      <c r="U261" s="932"/>
      <c r="V261" s="932"/>
      <c r="W261" s="932"/>
      <c r="X261" s="932"/>
      <c r="Y261" s="932"/>
      <c r="Z261" s="932"/>
      <c r="AA261" s="775"/>
      <c r="AB261" s="775"/>
      <c r="AC261" s="775"/>
      <c r="AD261" s="775"/>
      <c r="AE261" s="775"/>
      <c r="AF261" s="775"/>
      <c r="AG261" s="775"/>
      <c r="AH261" s="775"/>
      <c r="AI261" s="775"/>
      <c r="AJ261" s="775"/>
      <c r="AK261" s="775"/>
      <c r="AL261" s="775"/>
      <c r="AM261" s="775"/>
      <c r="AN261" s="775"/>
      <c r="AO261" s="775"/>
      <c r="AP261" s="775"/>
      <c r="AQ261" s="775"/>
      <c r="AR261" s="775"/>
      <c r="AS261" s="775"/>
      <c r="AT261" s="775"/>
      <c r="AU261" s="775"/>
      <c r="AV261" s="775"/>
      <c r="AW261" s="775"/>
      <c r="AX261" s="775"/>
    </row>
    <row r="262" spans="2:50" ht="21.6" customHeight="1">
      <c r="B262" s="932"/>
      <c r="C262" s="932"/>
      <c r="D262" s="932"/>
      <c r="E262" s="932"/>
      <c r="F262" s="932"/>
      <c r="G262" s="932"/>
      <c r="H262" s="932"/>
      <c r="I262" s="932"/>
      <c r="J262" s="932"/>
      <c r="K262" s="932"/>
      <c r="L262" s="932"/>
      <c r="M262" s="932"/>
      <c r="N262" s="932"/>
      <c r="O262" s="932"/>
      <c r="P262" s="932"/>
      <c r="Q262" s="932"/>
      <c r="R262" s="932"/>
      <c r="S262" s="932"/>
      <c r="T262" s="932"/>
      <c r="U262" s="932"/>
      <c r="V262" s="932"/>
      <c r="W262" s="932"/>
      <c r="X262" s="932"/>
      <c r="Y262" s="932"/>
      <c r="Z262" s="932"/>
      <c r="AA262" s="775"/>
      <c r="AB262" s="775"/>
      <c r="AC262" s="775"/>
      <c r="AD262" s="775"/>
      <c r="AE262" s="775"/>
      <c r="AF262" s="775"/>
      <c r="AG262" s="775"/>
      <c r="AH262" s="775"/>
      <c r="AI262" s="775"/>
      <c r="AJ262" s="775"/>
      <c r="AK262" s="775"/>
      <c r="AL262" s="775"/>
      <c r="AM262" s="775"/>
      <c r="AN262" s="775"/>
      <c r="AO262" s="775"/>
      <c r="AP262" s="775"/>
      <c r="AQ262" s="775"/>
      <c r="AR262" s="775"/>
      <c r="AS262" s="775"/>
      <c r="AT262" s="775"/>
      <c r="AU262" s="775"/>
      <c r="AV262" s="775"/>
      <c r="AW262" s="775"/>
      <c r="AX262" s="775"/>
    </row>
    <row r="263" spans="2:50" ht="21.6" customHeight="1">
      <c r="B263" s="932"/>
      <c r="C263" s="932"/>
      <c r="D263" s="932"/>
      <c r="E263" s="932"/>
      <c r="F263" s="932"/>
      <c r="G263" s="932"/>
      <c r="H263" s="932"/>
      <c r="I263" s="932"/>
      <c r="J263" s="932"/>
      <c r="K263" s="932"/>
      <c r="L263" s="932"/>
      <c r="M263" s="932"/>
      <c r="N263" s="932"/>
      <c r="O263" s="932"/>
      <c r="P263" s="932"/>
      <c r="Q263" s="932"/>
      <c r="R263" s="932"/>
      <c r="S263" s="932"/>
      <c r="T263" s="932"/>
      <c r="U263" s="932"/>
      <c r="V263" s="932"/>
      <c r="W263" s="932"/>
      <c r="X263" s="932"/>
      <c r="Y263" s="932"/>
      <c r="Z263" s="932"/>
      <c r="AA263" s="775"/>
      <c r="AB263" s="775"/>
      <c r="AC263" s="775"/>
      <c r="AD263" s="775"/>
      <c r="AE263" s="775"/>
      <c r="AF263" s="775"/>
      <c r="AG263" s="775"/>
      <c r="AH263" s="775"/>
      <c r="AI263" s="775"/>
      <c r="AJ263" s="775"/>
      <c r="AK263" s="775"/>
      <c r="AL263" s="775"/>
      <c r="AM263" s="775"/>
      <c r="AN263" s="775"/>
      <c r="AO263" s="775"/>
      <c r="AP263" s="775"/>
      <c r="AQ263" s="775"/>
      <c r="AR263" s="775"/>
      <c r="AS263" s="775"/>
      <c r="AT263" s="775"/>
      <c r="AU263" s="775"/>
      <c r="AV263" s="775"/>
      <c r="AW263" s="775"/>
      <c r="AX263" s="775"/>
    </row>
    <row r="264" spans="2:50" ht="21.6" customHeight="1">
      <c r="B264" s="932"/>
      <c r="C264" s="932"/>
      <c r="D264" s="932"/>
      <c r="E264" s="932"/>
      <c r="F264" s="932"/>
      <c r="G264" s="932"/>
      <c r="H264" s="932"/>
      <c r="I264" s="932"/>
      <c r="J264" s="932"/>
      <c r="K264" s="932"/>
      <c r="L264" s="932"/>
      <c r="M264" s="932"/>
      <c r="N264" s="932"/>
      <c r="O264" s="932"/>
      <c r="P264" s="932"/>
      <c r="Q264" s="932"/>
      <c r="R264" s="932"/>
      <c r="S264" s="932"/>
      <c r="T264" s="932"/>
      <c r="U264" s="932"/>
      <c r="V264" s="932"/>
      <c r="W264" s="932"/>
      <c r="X264" s="932"/>
      <c r="Y264" s="932"/>
      <c r="Z264" s="932"/>
      <c r="AA264" s="775"/>
      <c r="AB264" s="775"/>
      <c r="AC264" s="775"/>
      <c r="AD264" s="775"/>
      <c r="AE264" s="775"/>
      <c r="AF264" s="775"/>
      <c r="AG264" s="775"/>
      <c r="AH264" s="775"/>
      <c r="AI264" s="775"/>
      <c r="AJ264" s="775"/>
      <c r="AK264" s="775"/>
      <c r="AL264" s="775"/>
      <c r="AM264" s="775"/>
      <c r="AN264" s="775"/>
      <c r="AO264" s="775"/>
      <c r="AP264" s="775"/>
      <c r="AQ264" s="775"/>
      <c r="AR264" s="775"/>
      <c r="AS264" s="775"/>
      <c r="AT264" s="775"/>
      <c r="AU264" s="775"/>
      <c r="AV264" s="775"/>
      <c r="AW264" s="775"/>
      <c r="AX264" s="775"/>
    </row>
    <row r="265" spans="2:50" ht="21.6" customHeight="1">
      <c r="B265" s="932"/>
      <c r="C265" s="932"/>
      <c r="D265" s="932"/>
      <c r="E265" s="932"/>
      <c r="F265" s="932"/>
      <c r="G265" s="932"/>
      <c r="H265" s="932"/>
      <c r="I265" s="932"/>
      <c r="J265" s="932"/>
      <c r="K265" s="932"/>
      <c r="L265" s="932"/>
      <c r="M265" s="932"/>
      <c r="N265" s="932"/>
      <c r="O265" s="932"/>
      <c r="P265" s="932"/>
      <c r="Q265" s="932"/>
      <c r="R265" s="932"/>
      <c r="S265" s="932"/>
      <c r="T265" s="932"/>
      <c r="U265" s="932"/>
      <c r="V265" s="932"/>
      <c r="W265" s="932"/>
      <c r="X265" s="932"/>
      <c r="Y265" s="932"/>
      <c r="Z265" s="932"/>
      <c r="AA265" s="775"/>
      <c r="AB265" s="775"/>
      <c r="AC265" s="775"/>
      <c r="AD265" s="775"/>
      <c r="AE265" s="775"/>
      <c r="AF265" s="775"/>
      <c r="AG265" s="775"/>
      <c r="AH265" s="775"/>
      <c r="AI265" s="775"/>
      <c r="AJ265" s="775"/>
      <c r="AK265" s="775"/>
      <c r="AL265" s="775"/>
      <c r="AM265" s="775"/>
      <c r="AN265" s="775"/>
      <c r="AO265" s="775"/>
      <c r="AP265" s="775"/>
      <c r="AQ265" s="775"/>
      <c r="AR265" s="775"/>
      <c r="AS265" s="775"/>
      <c r="AT265" s="775"/>
      <c r="AU265" s="775"/>
      <c r="AV265" s="775"/>
      <c r="AW265" s="775"/>
      <c r="AX265" s="775"/>
    </row>
    <row r="266" spans="2:50" ht="21.6" customHeight="1">
      <c r="B266" s="932"/>
      <c r="C266" s="932"/>
      <c r="D266" s="932"/>
      <c r="E266" s="932"/>
      <c r="F266" s="932"/>
      <c r="G266" s="932"/>
      <c r="H266" s="932"/>
      <c r="I266" s="932"/>
      <c r="J266" s="932"/>
      <c r="K266" s="932"/>
      <c r="L266" s="932"/>
      <c r="M266" s="932"/>
      <c r="N266" s="932"/>
      <c r="O266" s="932"/>
      <c r="P266" s="932"/>
      <c r="Q266" s="932"/>
      <c r="R266" s="932"/>
      <c r="S266" s="932"/>
      <c r="T266" s="932"/>
      <c r="U266" s="932"/>
      <c r="V266" s="932"/>
      <c r="W266" s="932"/>
      <c r="X266" s="932"/>
      <c r="Y266" s="932"/>
      <c r="Z266" s="932"/>
      <c r="AA266" s="775"/>
      <c r="AB266" s="775"/>
      <c r="AC266" s="775"/>
      <c r="AD266" s="775"/>
      <c r="AE266" s="775"/>
      <c r="AF266" s="775"/>
      <c r="AG266" s="775"/>
      <c r="AH266" s="775"/>
      <c r="AI266" s="775"/>
      <c r="AJ266" s="775"/>
      <c r="AK266" s="775"/>
      <c r="AL266" s="775"/>
      <c r="AM266" s="775"/>
      <c r="AN266" s="775"/>
      <c r="AO266" s="775"/>
      <c r="AP266" s="775"/>
      <c r="AQ266" s="775"/>
      <c r="AR266" s="775"/>
      <c r="AS266" s="775"/>
      <c r="AT266" s="775"/>
      <c r="AU266" s="775"/>
      <c r="AV266" s="775"/>
      <c r="AW266" s="775"/>
      <c r="AX266" s="775"/>
    </row>
    <row r="267" spans="2:50" ht="21.6" customHeight="1">
      <c r="B267" s="932"/>
      <c r="C267" s="932"/>
      <c r="D267" s="932"/>
      <c r="E267" s="932"/>
      <c r="F267" s="932"/>
      <c r="G267" s="932"/>
      <c r="H267" s="932"/>
      <c r="I267" s="932"/>
      <c r="J267" s="932"/>
      <c r="K267" s="932"/>
      <c r="L267" s="932"/>
      <c r="M267" s="932"/>
      <c r="N267" s="932"/>
      <c r="O267" s="932"/>
      <c r="P267" s="932"/>
      <c r="Q267" s="932"/>
      <c r="R267" s="932"/>
      <c r="S267" s="932"/>
      <c r="T267" s="932"/>
      <c r="U267" s="932"/>
      <c r="V267" s="932"/>
      <c r="W267" s="932"/>
      <c r="X267" s="932"/>
      <c r="Y267" s="932"/>
      <c r="Z267" s="932"/>
      <c r="AA267" s="775"/>
      <c r="AB267" s="775"/>
      <c r="AC267" s="775"/>
      <c r="AD267" s="775"/>
      <c r="AE267" s="775"/>
      <c r="AF267" s="775"/>
      <c r="AG267" s="775"/>
      <c r="AH267" s="775"/>
      <c r="AI267" s="775"/>
      <c r="AJ267" s="775"/>
      <c r="AK267" s="775"/>
      <c r="AL267" s="775"/>
      <c r="AM267" s="775"/>
      <c r="AN267" s="775"/>
      <c r="AO267" s="775"/>
      <c r="AP267" s="775"/>
      <c r="AQ267" s="775"/>
      <c r="AR267" s="775"/>
      <c r="AS267" s="775"/>
      <c r="AT267" s="775"/>
      <c r="AU267" s="775"/>
      <c r="AV267" s="775"/>
      <c r="AW267" s="775"/>
      <c r="AX267" s="775"/>
    </row>
    <row r="268" spans="2:50" ht="21.6" customHeight="1">
      <c r="B268" s="932"/>
      <c r="C268" s="932"/>
      <c r="D268" s="932"/>
      <c r="E268" s="932"/>
      <c r="F268" s="932"/>
      <c r="G268" s="932"/>
      <c r="H268" s="932"/>
      <c r="I268" s="932"/>
      <c r="J268" s="932"/>
      <c r="K268" s="932"/>
      <c r="L268" s="932"/>
      <c r="M268" s="932"/>
      <c r="N268" s="932"/>
      <c r="O268" s="932"/>
      <c r="P268" s="932"/>
      <c r="Q268" s="932"/>
      <c r="R268" s="932"/>
      <c r="S268" s="932"/>
      <c r="T268" s="932"/>
      <c r="U268" s="932"/>
      <c r="V268" s="932"/>
      <c r="W268" s="932"/>
      <c r="X268" s="932"/>
      <c r="Y268" s="932"/>
      <c r="Z268" s="932"/>
      <c r="AA268" s="775"/>
      <c r="AB268" s="775"/>
      <c r="AC268" s="775"/>
      <c r="AD268" s="775"/>
      <c r="AE268" s="775"/>
      <c r="AF268" s="775"/>
      <c r="AG268" s="775"/>
      <c r="AH268" s="775"/>
      <c r="AI268" s="775"/>
      <c r="AJ268" s="775"/>
      <c r="AK268" s="775"/>
      <c r="AL268" s="775"/>
      <c r="AM268" s="775"/>
      <c r="AN268" s="775"/>
      <c r="AO268" s="775"/>
      <c r="AP268" s="775"/>
      <c r="AQ268" s="775"/>
      <c r="AR268" s="775"/>
      <c r="AS268" s="775"/>
      <c r="AT268" s="775"/>
      <c r="AU268" s="775"/>
      <c r="AV268" s="775"/>
      <c r="AW268" s="775"/>
      <c r="AX268" s="775"/>
    </row>
    <row r="269" spans="2:50" ht="21.6" customHeight="1">
      <c r="B269" s="932"/>
      <c r="C269" s="932"/>
      <c r="D269" s="932"/>
      <c r="E269" s="932"/>
      <c r="F269" s="932"/>
      <c r="G269" s="932"/>
      <c r="H269" s="932"/>
      <c r="I269" s="932"/>
      <c r="J269" s="932"/>
      <c r="K269" s="932"/>
      <c r="L269" s="932"/>
      <c r="M269" s="932"/>
      <c r="N269" s="932"/>
      <c r="O269" s="932"/>
      <c r="P269" s="932"/>
      <c r="Q269" s="932"/>
      <c r="R269" s="932"/>
      <c r="S269" s="932"/>
      <c r="T269" s="932"/>
      <c r="U269" s="932"/>
      <c r="V269" s="932"/>
      <c r="W269" s="932"/>
      <c r="X269" s="932"/>
      <c r="Y269" s="932"/>
      <c r="Z269" s="932"/>
      <c r="AA269" s="775"/>
      <c r="AB269" s="775"/>
      <c r="AC269" s="775"/>
      <c r="AD269" s="775"/>
      <c r="AE269" s="775"/>
      <c r="AF269" s="775"/>
      <c r="AG269" s="775"/>
      <c r="AH269" s="775"/>
      <c r="AI269" s="775"/>
      <c r="AJ269" s="775"/>
      <c r="AK269" s="775"/>
      <c r="AL269" s="775"/>
      <c r="AM269" s="775"/>
      <c r="AN269" s="775"/>
      <c r="AO269" s="775"/>
      <c r="AP269" s="775"/>
      <c r="AQ269" s="775"/>
      <c r="AR269" s="775"/>
      <c r="AS269" s="775"/>
      <c r="AT269" s="775"/>
      <c r="AU269" s="775"/>
      <c r="AV269" s="775"/>
      <c r="AW269" s="775"/>
      <c r="AX269" s="775"/>
    </row>
    <row r="270" spans="2:50" ht="21.6" customHeight="1">
      <c r="B270" s="932"/>
      <c r="C270" s="932"/>
      <c r="D270" s="932"/>
      <c r="E270" s="932"/>
      <c r="F270" s="932"/>
      <c r="G270" s="932"/>
      <c r="H270" s="932"/>
      <c r="I270" s="932"/>
      <c r="J270" s="932"/>
      <c r="K270" s="932"/>
      <c r="L270" s="932"/>
      <c r="M270" s="932"/>
      <c r="N270" s="932"/>
      <c r="O270" s="932"/>
      <c r="P270" s="932"/>
      <c r="Q270" s="932"/>
      <c r="R270" s="932"/>
      <c r="S270" s="932"/>
      <c r="T270" s="932"/>
      <c r="U270" s="932"/>
      <c r="V270" s="932"/>
      <c r="W270" s="932"/>
      <c r="X270" s="932"/>
      <c r="Y270" s="932"/>
      <c r="Z270" s="932"/>
      <c r="AA270" s="775"/>
      <c r="AB270" s="775"/>
      <c r="AC270" s="775"/>
      <c r="AD270" s="775"/>
      <c r="AE270" s="775"/>
      <c r="AF270" s="775"/>
      <c r="AG270" s="775"/>
      <c r="AH270" s="775"/>
      <c r="AI270" s="775"/>
      <c r="AJ270" s="775"/>
      <c r="AK270" s="775"/>
      <c r="AL270" s="775"/>
      <c r="AM270" s="775"/>
      <c r="AN270" s="775"/>
      <c r="AO270" s="775"/>
      <c r="AP270" s="775"/>
      <c r="AQ270" s="775"/>
      <c r="AR270" s="775"/>
      <c r="AS270" s="775"/>
      <c r="AT270" s="775"/>
      <c r="AU270" s="775"/>
      <c r="AV270" s="775"/>
      <c r="AW270" s="775"/>
      <c r="AX270" s="775"/>
    </row>
    <row r="271" spans="2:50" ht="21.6" customHeight="1">
      <c r="B271" s="932"/>
      <c r="C271" s="932"/>
      <c r="D271" s="932"/>
      <c r="E271" s="932"/>
      <c r="F271" s="932"/>
      <c r="G271" s="932"/>
      <c r="H271" s="932"/>
      <c r="I271" s="932"/>
      <c r="J271" s="932"/>
      <c r="K271" s="932"/>
      <c r="L271" s="932"/>
      <c r="M271" s="932"/>
      <c r="N271" s="932"/>
      <c r="O271" s="932"/>
      <c r="P271" s="932"/>
      <c r="Q271" s="932"/>
      <c r="R271" s="932"/>
      <c r="S271" s="932"/>
      <c r="T271" s="932"/>
      <c r="U271" s="932"/>
      <c r="V271" s="932"/>
      <c r="W271" s="932"/>
      <c r="X271" s="932"/>
      <c r="Y271" s="932"/>
      <c r="Z271" s="932"/>
      <c r="AA271" s="775"/>
      <c r="AB271" s="775"/>
      <c r="AC271" s="775"/>
      <c r="AD271" s="775"/>
      <c r="AE271" s="775"/>
      <c r="AF271" s="775"/>
      <c r="AG271" s="775"/>
      <c r="AH271" s="775"/>
      <c r="AI271" s="775"/>
      <c r="AJ271" s="775"/>
      <c r="AK271" s="775"/>
      <c r="AL271" s="775"/>
      <c r="AM271" s="775"/>
      <c r="AN271" s="775"/>
      <c r="AO271" s="775"/>
      <c r="AP271" s="775"/>
      <c r="AQ271" s="775"/>
      <c r="AR271" s="775"/>
      <c r="AS271" s="775"/>
      <c r="AT271" s="775"/>
      <c r="AU271" s="775"/>
      <c r="AV271" s="775"/>
      <c r="AW271" s="775"/>
      <c r="AX271" s="775"/>
    </row>
    <row r="272" spans="2:50" ht="21.6" customHeight="1">
      <c r="B272" s="932"/>
      <c r="C272" s="932"/>
      <c r="D272" s="932"/>
      <c r="E272" s="932"/>
      <c r="F272" s="932"/>
      <c r="G272" s="932"/>
      <c r="H272" s="932"/>
      <c r="I272" s="932"/>
      <c r="J272" s="932"/>
      <c r="K272" s="932"/>
      <c r="L272" s="932"/>
      <c r="M272" s="932"/>
      <c r="N272" s="932"/>
      <c r="O272" s="932"/>
      <c r="P272" s="932"/>
      <c r="Q272" s="932"/>
      <c r="R272" s="932"/>
      <c r="S272" s="932"/>
      <c r="T272" s="932"/>
      <c r="U272" s="932"/>
      <c r="V272" s="932"/>
      <c r="W272" s="932"/>
      <c r="X272" s="932"/>
      <c r="Y272" s="932"/>
      <c r="Z272" s="932"/>
      <c r="AA272" s="775"/>
      <c r="AB272" s="775"/>
      <c r="AC272" s="775"/>
      <c r="AD272" s="775"/>
      <c r="AE272" s="775"/>
      <c r="AF272" s="775"/>
      <c r="AG272" s="775"/>
      <c r="AH272" s="775"/>
      <c r="AI272" s="775"/>
      <c r="AJ272" s="775"/>
      <c r="AK272" s="775"/>
      <c r="AL272" s="775"/>
      <c r="AM272" s="775"/>
      <c r="AN272" s="775"/>
      <c r="AO272" s="775"/>
      <c r="AP272" s="775"/>
      <c r="AQ272" s="775"/>
      <c r="AR272" s="775"/>
      <c r="AS272" s="775"/>
      <c r="AT272" s="775"/>
      <c r="AU272" s="775"/>
      <c r="AV272" s="775"/>
      <c r="AW272" s="775"/>
      <c r="AX272" s="775"/>
    </row>
    <row r="273" spans="2:50" ht="21.6" customHeight="1">
      <c r="B273" s="932"/>
      <c r="C273" s="932"/>
      <c r="D273" s="932"/>
      <c r="E273" s="932"/>
      <c r="F273" s="932"/>
      <c r="G273" s="932"/>
      <c r="H273" s="932"/>
      <c r="I273" s="932"/>
      <c r="J273" s="932"/>
      <c r="K273" s="932"/>
      <c r="L273" s="932"/>
      <c r="M273" s="932"/>
      <c r="N273" s="932"/>
      <c r="O273" s="932"/>
      <c r="P273" s="932"/>
      <c r="Q273" s="932"/>
      <c r="R273" s="932"/>
      <c r="S273" s="932"/>
      <c r="T273" s="932"/>
      <c r="U273" s="932"/>
      <c r="V273" s="932"/>
      <c r="W273" s="932"/>
      <c r="X273" s="932"/>
      <c r="Y273" s="932"/>
      <c r="Z273" s="932"/>
      <c r="AA273" s="775"/>
      <c r="AB273" s="775"/>
      <c r="AC273" s="775"/>
      <c r="AD273" s="775"/>
      <c r="AE273" s="775"/>
      <c r="AF273" s="775"/>
      <c r="AG273" s="775"/>
      <c r="AH273" s="775"/>
      <c r="AI273" s="775"/>
      <c r="AJ273" s="775"/>
      <c r="AK273" s="775"/>
      <c r="AL273" s="775"/>
      <c r="AM273" s="775"/>
      <c r="AN273" s="775"/>
      <c r="AO273" s="775"/>
      <c r="AP273" s="775"/>
      <c r="AQ273" s="775"/>
      <c r="AR273" s="775"/>
      <c r="AS273" s="775"/>
      <c r="AT273" s="775"/>
      <c r="AU273" s="775"/>
      <c r="AV273" s="775"/>
      <c r="AW273" s="775"/>
      <c r="AX273" s="775"/>
    </row>
    <row r="274" spans="2:50" ht="21.6" customHeight="1">
      <c r="B274" s="932"/>
      <c r="C274" s="932"/>
      <c r="D274" s="932"/>
      <c r="E274" s="932"/>
      <c r="F274" s="932"/>
      <c r="G274" s="932"/>
      <c r="H274" s="932"/>
      <c r="I274" s="932"/>
      <c r="J274" s="932"/>
      <c r="K274" s="932"/>
      <c r="L274" s="932"/>
      <c r="M274" s="932"/>
      <c r="N274" s="932"/>
      <c r="O274" s="932"/>
      <c r="P274" s="932"/>
      <c r="Q274" s="932"/>
      <c r="R274" s="932"/>
      <c r="S274" s="932"/>
      <c r="T274" s="932"/>
      <c r="U274" s="932"/>
      <c r="V274" s="932"/>
      <c r="W274" s="932"/>
      <c r="X274" s="932"/>
      <c r="Y274" s="932"/>
      <c r="Z274" s="932"/>
      <c r="AA274" s="775"/>
      <c r="AB274" s="775"/>
      <c r="AC274" s="775"/>
      <c r="AD274" s="775"/>
      <c r="AE274" s="775"/>
      <c r="AF274" s="775"/>
      <c r="AG274" s="775"/>
      <c r="AH274" s="775"/>
      <c r="AI274" s="775"/>
      <c r="AJ274" s="775"/>
      <c r="AK274" s="775"/>
      <c r="AL274" s="775"/>
      <c r="AM274" s="775"/>
      <c r="AN274" s="775"/>
      <c r="AO274" s="775"/>
      <c r="AP274" s="775"/>
      <c r="AQ274" s="775"/>
      <c r="AR274" s="775"/>
      <c r="AS274" s="775"/>
      <c r="AT274" s="775"/>
      <c r="AU274" s="775"/>
      <c r="AV274" s="775"/>
      <c r="AW274" s="775"/>
      <c r="AX274" s="775"/>
    </row>
    <row r="275" spans="2:50" ht="21.6" customHeight="1">
      <c r="B275" s="932"/>
      <c r="C275" s="932"/>
      <c r="D275" s="932"/>
      <c r="E275" s="932"/>
      <c r="F275" s="932"/>
      <c r="G275" s="932"/>
      <c r="H275" s="932"/>
      <c r="I275" s="932"/>
      <c r="J275" s="932"/>
      <c r="K275" s="932"/>
      <c r="L275" s="932"/>
      <c r="M275" s="932"/>
      <c r="N275" s="932"/>
      <c r="O275" s="932"/>
      <c r="P275" s="932"/>
      <c r="Q275" s="932"/>
      <c r="R275" s="932"/>
      <c r="S275" s="932"/>
      <c r="T275" s="932"/>
      <c r="U275" s="932"/>
      <c r="V275" s="932"/>
      <c r="W275" s="932"/>
      <c r="X275" s="932"/>
      <c r="Y275" s="932"/>
      <c r="Z275" s="932"/>
      <c r="AA275" s="775"/>
      <c r="AB275" s="775"/>
      <c r="AC275" s="775"/>
      <c r="AD275" s="775"/>
      <c r="AE275" s="775"/>
      <c r="AF275" s="775"/>
      <c r="AG275" s="775"/>
      <c r="AH275" s="775"/>
      <c r="AI275" s="775"/>
      <c r="AJ275" s="775"/>
      <c r="AK275" s="775"/>
      <c r="AL275" s="775"/>
      <c r="AM275" s="775"/>
      <c r="AN275" s="775"/>
      <c r="AO275" s="775"/>
      <c r="AP275" s="775"/>
      <c r="AQ275" s="775"/>
      <c r="AR275" s="775"/>
      <c r="AS275" s="775"/>
      <c r="AT275" s="775"/>
      <c r="AU275" s="775"/>
      <c r="AV275" s="775"/>
      <c r="AW275" s="775"/>
      <c r="AX275" s="775"/>
    </row>
    <row r="276" spans="2:50" ht="21.6" customHeight="1">
      <c r="B276" s="932"/>
      <c r="C276" s="932"/>
      <c r="D276" s="932"/>
      <c r="E276" s="932"/>
      <c r="F276" s="932"/>
      <c r="G276" s="932"/>
      <c r="H276" s="932"/>
      <c r="I276" s="932"/>
      <c r="J276" s="932"/>
      <c r="K276" s="932"/>
      <c r="L276" s="932"/>
      <c r="M276" s="932"/>
      <c r="N276" s="932"/>
      <c r="O276" s="932"/>
      <c r="P276" s="932"/>
      <c r="Q276" s="932"/>
      <c r="R276" s="932"/>
      <c r="S276" s="932"/>
      <c r="T276" s="932"/>
      <c r="U276" s="932"/>
      <c r="V276" s="932"/>
      <c r="W276" s="932"/>
      <c r="X276" s="932"/>
      <c r="Y276" s="932"/>
      <c r="Z276" s="932"/>
      <c r="AA276" s="775"/>
      <c r="AB276" s="775"/>
      <c r="AC276" s="775"/>
      <c r="AD276" s="775"/>
      <c r="AE276" s="775"/>
      <c r="AF276" s="775"/>
      <c r="AG276" s="775"/>
      <c r="AH276" s="775"/>
      <c r="AI276" s="775"/>
      <c r="AJ276" s="775"/>
      <c r="AK276" s="775"/>
      <c r="AL276" s="775"/>
      <c r="AM276" s="775"/>
      <c r="AN276" s="775"/>
      <c r="AO276" s="775"/>
      <c r="AP276" s="775"/>
      <c r="AQ276" s="775"/>
      <c r="AR276" s="775"/>
      <c r="AS276" s="775"/>
      <c r="AT276" s="775"/>
      <c r="AU276" s="775"/>
      <c r="AV276" s="775"/>
      <c r="AW276" s="775"/>
      <c r="AX276" s="775"/>
    </row>
    <row r="277" spans="2:50" ht="21.6" customHeight="1">
      <c r="B277" s="932"/>
      <c r="C277" s="932"/>
      <c r="D277" s="932"/>
      <c r="E277" s="932"/>
      <c r="F277" s="932"/>
      <c r="G277" s="932"/>
      <c r="H277" s="932"/>
      <c r="I277" s="932"/>
      <c r="J277" s="932"/>
      <c r="K277" s="932"/>
      <c r="L277" s="932"/>
      <c r="M277" s="932"/>
      <c r="N277" s="932"/>
      <c r="O277" s="932"/>
      <c r="P277" s="932"/>
      <c r="Q277" s="932"/>
      <c r="R277" s="932"/>
      <c r="S277" s="932"/>
      <c r="T277" s="932"/>
      <c r="U277" s="932"/>
      <c r="V277" s="932"/>
      <c r="W277" s="932"/>
      <c r="X277" s="932"/>
      <c r="Y277" s="932"/>
      <c r="Z277" s="932"/>
      <c r="AA277" s="775"/>
      <c r="AB277" s="775"/>
      <c r="AC277" s="775"/>
      <c r="AD277" s="775"/>
      <c r="AE277" s="775"/>
      <c r="AF277" s="775"/>
      <c r="AG277" s="775"/>
      <c r="AH277" s="775"/>
      <c r="AI277" s="775"/>
      <c r="AJ277" s="775"/>
      <c r="AK277" s="775"/>
      <c r="AL277" s="775"/>
      <c r="AM277" s="775"/>
      <c r="AN277" s="775"/>
      <c r="AO277" s="775"/>
      <c r="AP277" s="775"/>
      <c r="AQ277" s="775"/>
      <c r="AR277" s="775"/>
      <c r="AS277" s="775"/>
      <c r="AT277" s="775"/>
      <c r="AU277" s="775"/>
      <c r="AV277" s="775"/>
      <c r="AW277" s="775"/>
      <c r="AX277" s="775"/>
    </row>
    <row r="278" spans="2:50" ht="21.6" customHeight="1">
      <c r="B278" s="932"/>
      <c r="C278" s="932"/>
      <c r="D278" s="932"/>
      <c r="E278" s="932"/>
      <c r="F278" s="932"/>
      <c r="G278" s="932"/>
      <c r="H278" s="932"/>
      <c r="I278" s="932"/>
      <c r="J278" s="932"/>
      <c r="K278" s="932"/>
      <c r="L278" s="932"/>
      <c r="M278" s="932"/>
      <c r="N278" s="932"/>
      <c r="O278" s="932"/>
      <c r="P278" s="932"/>
      <c r="Q278" s="932"/>
      <c r="R278" s="932"/>
      <c r="S278" s="932"/>
      <c r="T278" s="932"/>
      <c r="U278" s="932"/>
      <c r="V278" s="932"/>
      <c r="W278" s="932"/>
      <c r="X278" s="932"/>
      <c r="Y278" s="932"/>
      <c r="Z278" s="932"/>
      <c r="AA278" s="775"/>
      <c r="AB278" s="775"/>
      <c r="AC278" s="775"/>
      <c r="AD278" s="775"/>
      <c r="AE278" s="775"/>
      <c r="AF278" s="775"/>
      <c r="AG278" s="775"/>
      <c r="AH278" s="775"/>
      <c r="AI278" s="775"/>
      <c r="AJ278" s="775"/>
      <c r="AK278" s="775"/>
      <c r="AL278" s="775"/>
      <c r="AM278" s="775"/>
      <c r="AN278" s="775"/>
      <c r="AO278" s="775"/>
      <c r="AP278" s="775"/>
      <c r="AQ278" s="775"/>
      <c r="AR278" s="775"/>
      <c r="AS278" s="775"/>
      <c r="AT278" s="775"/>
      <c r="AU278" s="775"/>
      <c r="AV278" s="775"/>
      <c r="AW278" s="775"/>
      <c r="AX278" s="775"/>
    </row>
    <row r="279" spans="2:50" ht="21.6" customHeight="1">
      <c r="B279" s="932"/>
      <c r="C279" s="932"/>
      <c r="D279" s="932"/>
      <c r="E279" s="932"/>
      <c r="F279" s="932"/>
      <c r="G279" s="932"/>
      <c r="H279" s="932"/>
      <c r="I279" s="932"/>
      <c r="J279" s="932"/>
      <c r="K279" s="932"/>
      <c r="L279" s="932"/>
      <c r="M279" s="932"/>
      <c r="N279" s="932"/>
      <c r="O279" s="932"/>
      <c r="P279" s="932"/>
      <c r="Q279" s="932"/>
      <c r="R279" s="932"/>
      <c r="S279" s="932"/>
      <c r="T279" s="932"/>
      <c r="U279" s="932"/>
      <c r="V279" s="932"/>
      <c r="W279" s="932"/>
      <c r="X279" s="932"/>
      <c r="Y279" s="932"/>
      <c r="Z279" s="932"/>
      <c r="AA279" s="775"/>
      <c r="AB279" s="775"/>
      <c r="AC279" s="775"/>
      <c r="AD279" s="775"/>
      <c r="AE279" s="775"/>
      <c r="AF279" s="775"/>
      <c r="AG279" s="775"/>
      <c r="AH279" s="775"/>
      <c r="AI279" s="775"/>
      <c r="AJ279" s="775"/>
      <c r="AK279" s="775"/>
      <c r="AL279" s="775"/>
      <c r="AM279" s="775"/>
      <c r="AN279" s="775"/>
      <c r="AO279" s="775"/>
      <c r="AP279" s="775"/>
      <c r="AQ279" s="775"/>
      <c r="AR279" s="775"/>
      <c r="AS279" s="775"/>
      <c r="AT279" s="775"/>
      <c r="AU279" s="775"/>
      <c r="AV279" s="775"/>
      <c r="AW279" s="775"/>
      <c r="AX279" s="775"/>
    </row>
    <row r="280" spans="2:50" ht="21.6" customHeight="1">
      <c r="B280" s="932"/>
      <c r="C280" s="932"/>
      <c r="D280" s="932"/>
      <c r="E280" s="932"/>
      <c r="F280" s="932"/>
      <c r="G280" s="932"/>
      <c r="H280" s="932"/>
      <c r="I280" s="932"/>
      <c r="J280" s="932"/>
      <c r="K280" s="932"/>
      <c r="L280" s="932"/>
      <c r="M280" s="932"/>
      <c r="N280" s="932"/>
      <c r="O280" s="932"/>
      <c r="P280" s="932"/>
      <c r="Q280" s="932"/>
      <c r="R280" s="932"/>
      <c r="S280" s="932"/>
      <c r="T280" s="932"/>
      <c r="U280" s="932"/>
      <c r="V280" s="932"/>
      <c r="W280" s="932"/>
      <c r="X280" s="932"/>
      <c r="Y280" s="932"/>
      <c r="Z280" s="932"/>
      <c r="AA280" s="775"/>
      <c r="AB280" s="775"/>
      <c r="AC280" s="775"/>
      <c r="AD280" s="775"/>
      <c r="AE280" s="775"/>
      <c r="AF280" s="775"/>
      <c r="AG280" s="775"/>
      <c r="AH280" s="775"/>
      <c r="AI280" s="775"/>
      <c r="AJ280" s="775"/>
      <c r="AK280" s="775"/>
      <c r="AL280" s="775"/>
      <c r="AM280" s="775"/>
      <c r="AN280" s="775"/>
      <c r="AO280" s="775"/>
      <c r="AP280" s="775"/>
      <c r="AQ280" s="775"/>
      <c r="AR280" s="775"/>
      <c r="AS280" s="775"/>
      <c r="AT280" s="775"/>
      <c r="AU280" s="775"/>
      <c r="AV280" s="775"/>
      <c r="AW280" s="775"/>
      <c r="AX280" s="775"/>
    </row>
    <row r="281" spans="2:50" ht="21.6" customHeight="1">
      <c r="B281" s="932"/>
      <c r="C281" s="932"/>
      <c r="D281" s="932"/>
      <c r="E281" s="932"/>
      <c r="F281" s="932"/>
      <c r="G281" s="932"/>
      <c r="H281" s="932"/>
      <c r="I281" s="932"/>
      <c r="J281" s="932"/>
      <c r="K281" s="932"/>
      <c r="L281" s="932"/>
      <c r="M281" s="932"/>
      <c r="N281" s="932"/>
      <c r="O281" s="932"/>
      <c r="P281" s="932"/>
      <c r="Q281" s="932"/>
      <c r="R281" s="932"/>
      <c r="S281" s="932"/>
      <c r="T281" s="932"/>
      <c r="U281" s="932"/>
      <c r="V281" s="932"/>
      <c r="W281" s="932"/>
      <c r="X281" s="932"/>
      <c r="Y281" s="932"/>
      <c r="Z281" s="932"/>
      <c r="AA281" s="775"/>
      <c r="AB281" s="775"/>
      <c r="AC281" s="775"/>
      <c r="AD281" s="775"/>
      <c r="AE281" s="775"/>
      <c r="AF281" s="775"/>
      <c r="AG281" s="775"/>
      <c r="AH281" s="775"/>
      <c r="AI281" s="775"/>
      <c r="AJ281" s="775"/>
      <c r="AK281" s="775"/>
      <c r="AL281" s="775"/>
      <c r="AM281" s="775"/>
      <c r="AN281" s="775"/>
      <c r="AO281" s="775"/>
      <c r="AP281" s="775"/>
      <c r="AQ281" s="775"/>
      <c r="AR281" s="775"/>
      <c r="AS281" s="775"/>
      <c r="AT281" s="775"/>
      <c r="AU281" s="775"/>
      <c r="AV281" s="775"/>
      <c r="AW281" s="775"/>
      <c r="AX281" s="775"/>
    </row>
    <row r="282" spans="2:50" ht="21.6" customHeight="1">
      <c r="B282" s="932"/>
      <c r="C282" s="932"/>
      <c r="D282" s="932"/>
      <c r="E282" s="932"/>
      <c r="F282" s="932"/>
      <c r="G282" s="932"/>
      <c r="H282" s="932"/>
      <c r="I282" s="932"/>
      <c r="J282" s="932"/>
      <c r="K282" s="932"/>
      <c r="L282" s="932"/>
      <c r="M282" s="932"/>
      <c r="N282" s="932"/>
      <c r="O282" s="932"/>
      <c r="P282" s="932"/>
      <c r="Q282" s="932"/>
      <c r="R282" s="932"/>
      <c r="S282" s="932"/>
      <c r="T282" s="932"/>
      <c r="U282" s="932"/>
      <c r="V282" s="932"/>
      <c r="W282" s="932"/>
      <c r="X282" s="932"/>
      <c r="Y282" s="932"/>
      <c r="Z282" s="932"/>
      <c r="AA282" s="775"/>
      <c r="AB282" s="775"/>
      <c r="AC282" s="775"/>
      <c r="AD282" s="775"/>
      <c r="AE282" s="775"/>
      <c r="AF282" s="775"/>
      <c r="AG282" s="775"/>
      <c r="AH282" s="775"/>
      <c r="AI282" s="775"/>
      <c r="AJ282" s="775"/>
      <c r="AK282" s="775"/>
      <c r="AL282" s="775"/>
      <c r="AM282" s="775"/>
      <c r="AN282" s="775"/>
      <c r="AO282" s="775"/>
      <c r="AP282" s="775"/>
      <c r="AQ282" s="775"/>
      <c r="AR282" s="775"/>
      <c r="AS282" s="775"/>
      <c r="AT282" s="775"/>
      <c r="AU282" s="775"/>
      <c r="AV282" s="775"/>
      <c r="AW282" s="775"/>
      <c r="AX282" s="775"/>
    </row>
    <row r="283" spans="2:50" ht="21.6" customHeight="1">
      <c r="B283" s="932"/>
      <c r="C283" s="932"/>
      <c r="D283" s="932"/>
      <c r="E283" s="932"/>
      <c r="F283" s="932"/>
      <c r="G283" s="932"/>
      <c r="H283" s="932"/>
      <c r="I283" s="932"/>
      <c r="J283" s="932"/>
      <c r="K283" s="932"/>
      <c r="L283" s="932"/>
      <c r="M283" s="932"/>
      <c r="N283" s="932"/>
      <c r="O283" s="932"/>
      <c r="P283" s="932"/>
      <c r="Q283" s="932"/>
      <c r="R283" s="932"/>
      <c r="S283" s="932"/>
      <c r="T283" s="932"/>
      <c r="U283" s="932"/>
      <c r="V283" s="932"/>
      <c r="W283" s="932"/>
      <c r="X283" s="932"/>
      <c r="Y283" s="932"/>
      <c r="Z283" s="932"/>
      <c r="AA283" s="775"/>
      <c r="AB283" s="775"/>
      <c r="AC283" s="775"/>
      <c r="AD283" s="775"/>
      <c r="AE283" s="775"/>
      <c r="AF283" s="775"/>
      <c r="AG283" s="775"/>
      <c r="AH283" s="775"/>
      <c r="AI283" s="775"/>
      <c r="AJ283" s="775"/>
      <c r="AK283" s="775"/>
      <c r="AL283" s="775"/>
      <c r="AM283" s="775"/>
      <c r="AN283" s="775"/>
      <c r="AO283" s="775"/>
      <c r="AP283" s="775"/>
      <c r="AQ283" s="775"/>
      <c r="AR283" s="775"/>
      <c r="AS283" s="775"/>
      <c r="AT283" s="775"/>
      <c r="AU283" s="775"/>
      <c r="AV283" s="775"/>
      <c r="AW283" s="775"/>
      <c r="AX283" s="775"/>
    </row>
    <row r="284" spans="2:50" ht="21.6" customHeight="1">
      <c r="B284" s="932"/>
      <c r="C284" s="932"/>
      <c r="D284" s="932"/>
      <c r="E284" s="932"/>
      <c r="F284" s="932"/>
      <c r="G284" s="932"/>
      <c r="H284" s="932"/>
      <c r="I284" s="932"/>
      <c r="J284" s="932"/>
      <c r="K284" s="932"/>
      <c r="L284" s="932"/>
      <c r="M284" s="932"/>
      <c r="N284" s="932"/>
      <c r="O284" s="932"/>
      <c r="P284" s="932"/>
      <c r="Q284" s="932"/>
      <c r="R284" s="932"/>
      <c r="S284" s="932"/>
      <c r="T284" s="932"/>
      <c r="U284" s="932"/>
      <c r="V284" s="932"/>
      <c r="W284" s="932"/>
      <c r="X284" s="932"/>
      <c r="Y284" s="932"/>
      <c r="Z284" s="932"/>
      <c r="AA284" s="775"/>
      <c r="AB284" s="775"/>
      <c r="AC284" s="775"/>
      <c r="AD284" s="775"/>
      <c r="AE284" s="775"/>
      <c r="AF284" s="775"/>
      <c r="AG284" s="775"/>
      <c r="AH284" s="775"/>
      <c r="AI284" s="775"/>
      <c r="AJ284" s="775"/>
      <c r="AK284" s="775"/>
      <c r="AL284" s="775"/>
      <c r="AM284" s="775"/>
      <c r="AN284" s="775"/>
      <c r="AO284" s="775"/>
      <c r="AP284" s="775"/>
      <c r="AQ284" s="775"/>
      <c r="AR284" s="775"/>
      <c r="AS284" s="775"/>
      <c r="AT284" s="775"/>
      <c r="AU284" s="775"/>
      <c r="AV284" s="775"/>
      <c r="AW284" s="775"/>
      <c r="AX284" s="775"/>
    </row>
    <row r="285" spans="2:50" ht="21.6" customHeight="1">
      <c r="B285" s="932"/>
      <c r="C285" s="932"/>
      <c r="D285" s="932"/>
      <c r="E285" s="932"/>
      <c r="F285" s="932"/>
      <c r="G285" s="932"/>
      <c r="H285" s="932"/>
      <c r="I285" s="932"/>
      <c r="J285" s="932"/>
      <c r="K285" s="932"/>
      <c r="L285" s="932"/>
      <c r="M285" s="932"/>
      <c r="N285" s="932"/>
      <c r="O285" s="932"/>
      <c r="P285" s="932"/>
      <c r="Q285" s="932"/>
      <c r="R285" s="932"/>
      <c r="S285" s="932"/>
      <c r="T285" s="932"/>
      <c r="U285" s="932"/>
      <c r="V285" s="932"/>
      <c r="W285" s="932"/>
      <c r="X285" s="932"/>
      <c r="Y285" s="932"/>
      <c r="Z285" s="932"/>
      <c r="AA285" s="775"/>
      <c r="AB285" s="775"/>
      <c r="AC285" s="775"/>
      <c r="AD285" s="775"/>
      <c r="AE285" s="775"/>
      <c r="AF285" s="775"/>
      <c r="AG285" s="775"/>
      <c r="AH285" s="775"/>
      <c r="AI285" s="775"/>
      <c r="AJ285" s="775"/>
      <c r="AK285" s="775"/>
      <c r="AL285" s="775"/>
      <c r="AM285" s="775"/>
      <c r="AN285" s="775"/>
      <c r="AO285" s="775"/>
      <c r="AP285" s="775"/>
      <c r="AQ285" s="775"/>
      <c r="AR285" s="775"/>
      <c r="AS285" s="775"/>
      <c r="AT285" s="775"/>
      <c r="AU285" s="775"/>
      <c r="AV285" s="775"/>
      <c r="AW285" s="775"/>
      <c r="AX285" s="775"/>
    </row>
    <row r="286" spans="2:50" ht="21.6" customHeight="1">
      <c r="B286" s="932"/>
      <c r="C286" s="932"/>
      <c r="D286" s="932"/>
      <c r="E286" s="932"/>
      <c r="F286" s="932"/>
      <c r="G286" s="932"/>
      <c r="H286" s="932"/>
      <c r="I286" s="932"/>
      <c r="J286" s="932"/>
      <c r="K286" s="932"/>
      <c r="L286" s="932"/>
      <c r="M286" s="932"/>
      <c r="N286" s="932"/>
      <c r="O286" s="932"/>
      <c r="P286" s="932"/>
      <c r="Q286" s="932"/>
      <c r="R286" s="932"/>
      <c r="S286" s="932"/>
      <c r="T286" s="932"/>
      <c r="U286" s="932"/>
      <c r="V286" s="932"/>
      <c r="W286" s="932"/>
      <c r="X286" s="932"/>
      <c r="Y286" s="932"/>
      <c r="Z286" s="932"/>
      <c r="AA286" s="775"/>
      <c r="AB286" s="775"/>
      <c r="AC286" s="775"/>
      <c r="AD286" s="775"/>
      <c r="AE286" s="775"/>
      <c r="AF286" s="775"/>
      <c r="AG286" s="775"/>
      <c r="AH286" s="775"/>
      <c r="AI286" s="775"/>
      <c r="AJ286" s="775"/>
      <c r="AK286" s="775"/>
      <c r="AL286" s="775"/>
      <c r="AM286" s="775"/>
      <c r="AN286" s="775"/>
      <c r="AO286" s="775"/>
      <c r="AP286" s="775"/>
      <c r="AQ286" s="775"/>
      <c r="AR286" s="775"/>
      <c r="AS286" s="775"/>
      <c r="AT286" s="775"/>
      <c r="AU286" s="775"/>
      <c r="AV286" s="775"/>
      <c r="AW286" s="775"/>
      <c r="AX286" s="775"/>
    </row>
    <row r="287" spans="2:50" ht="21.6" customHeight="1">
      <c r="B287" s="932"/>
      <c r="C287" s="932"/>
      <c r="D287" s="932"/>
      <c r="E287" s="932"/>
      <c r="F287" s="932"/>
      <c r="G287" s="932"/>
      <c r="H287" s="932"/>
      <c r="I287" s="932"/>
      <c r="J287" s="932"/>
      <c r="K287" s="932"/>
      <c r="L287" s="932"/>
      <c r="M287" s="932"/>
      <c r="N287" s="932"/>
      <c r="O287" s="932"/>
      <c r="P287" s="932"/>
      <c r="Q287" s="932"/>
      <c r="R287" s="932"/>
      <c r="S287" s="932"/>
      <c r="T287" s="932"/>
      <c r="U287" s="932"/>
      <c r="V287" s="932"/>
      <c r="W287" s="932"/>
      <c r="X287" s="932"/>
      <c r="Y287" s="932"/>
      <c r="Z287" s="932"/>
      <c r="AA287" s="775"/>
      <c r="AB287" s="775"/>
      <c r="AC287" s="775"/>
      <c r="AD287" s="775"/>
      <c r="AE287" s="775"/>
      <c r="AF287" s="775"/>
      <c r="AG287" s="775"/>
      <c r="AH287" s="775"/>
      <c r="AI287" s="775"/>
      <c r="AJ287" s="775"/>
      <c r="AK287" s="775"/>
      <c r="AL287" s="775"/>
      <c r="AM287" s="775"/>
      <c r="AN287" s="775"/>
      <c r="AO287" s="775"/>
      <c r="AP287" s="775"/>
      <c r="AQ287" s="775"/>
      <c r="AR287" s="775"/>
      <c r="AS287" s="775"/>
      <c r="AT287" s="775"/>
      <c r="AU287" s="775"/>
      <c r="AV287" s="775"/>
      <c r="AW287" s="775"/>
      <c r="AX287" s="775"/>
    </row>
    <row r="288" spans="2:50" ht="21.6" customHeight="1">
      <c r="B288" s="932"/>
      <c r="C288" s="932"/>
      <c r="D288" s="932"/>
      <c r="E288" s="932"/>
      <c r="F288" s="932"/>
      <c r="G288" s="932"/>
      <c r="H288" s="932"/>
      <c r="I288" s="932"/>
      <c r="J288" s="932"/>
      <c r="K288" s="932"/>
      <c r="L288" s="932"/>
      <c r="M288" s="932"/>
      <c r="N288" s="932"/>
      <c r="O288" s="932"/>
      <c r="P288" s="932"/>
      <c r="Q288" s="932"/>
      <c r="R288" s="932"/>
      <c r="S288" s="932"/>
      <c r="T288" s="932"/>
      <c r="U288" s="932"/>
      <c r="V288" s="932"/>
      <c r="W288" s="932"/>
      <c r="X288" s="932"/>
      <c r="Y288" s="932"/>
      <c r="Z288" s="932"/>
      <c r="AA288" s="775"/>
      <c r="AB288" s="775"/>
      <c r="AC288" s="775"/>
      <c r="AD288" s="775"/>
      <c r="AE288" s="775"/>
      <c r="AF288" s="775"/>
      <c r="AG288" s="775"/>
      <c r="AH288" s="775"/>
      <c r="AI288" s="775"/>
      <c r="AJ288" s="775"/>
      <c r="AK288" s="775"/>
      <c r="AL288" s="775"/>
      <c r="AM288" s="775"/>
      <c r="AN288" s="775"/>
      <c r="AO288" s="775"/>
      <c r="AP288" s="775"/>
      <c r="AQ288" s="775"/>
      <c r="AR288" s="775"/>
      <c r="AS288" s="775"/>
      <c r="AT288" s="775"/>
      <c r="AU288" s="775"/>
      <c r="AV288" s="775"/>
      <c r="AW288" s="775"/>
      <c r="AX288" s="775"/>
    </row>
    <row r="289" spans="2:50" ht="21.6" customHeight="1">
      <c r="B289" s="932"/>
      <c r="C289" s="932"/>
      <c r="D289" s="932"/>
      <c r="E289" s="932"/>
      <c r="F289" s="932"/>
      <c r="G289" s="932"/>
      <c r="H289" s="932"/>
      <c r="I289" s="932"/>
      <c r="J289" s="932"/>
      <c r="K289" s="932"/>
      <c r="L289" s="932"/>
      <c r="M289" s="932"/>
      <c r="N289" s="932"/>
      <c r="O289" s="932"/>
      <c r="P289" s="932"/>
      <c r="Q289" s="932"/>
      <c r="R289" s="932"/>
      <c r="S289" s="932"/>
      <c r="T289" s="932"/>
      <c r="U289" s="932"/>
      <c r="V289" s="932"/>
      <c r="W289" s="932"/>
      <c r="X289" s="932"/>
      <c r="Y289" s="932"/>
      <c r="Z289" s="932"/>
      <c r="AA289" s="775"/>
      <c r="AB289" s="775"/>
      <c r="AC289" s="775"/>
      <c r="AD289" s="775"/>
      <c r="AE289" s="775"/>
      <c r="AF289" s="775"/>
      <c r="AG289" s="775"/>
      <c r="AH289" s="775"/>
      <c r="AI289" s="775"/>
      <c r="AJ289" s="775"/>
      <c r="AK289" s="775"/>
      <c r="AL289" s="775"/>
      <c r="AM289" s="775"/>
      <c r="AN289" s="775"/>
      <c r="AO289" s="775"/>
      <c r="AP289" s="775"/>
      <c r="AQ289" s="775"/>
      <c r="AR289" s="775"/>
      <c r="AS289" s="775"/>
      <c r="AT289" s="775"/>
      <c r="AU289" s="775"/>
      <c r="AV289" s="775"/>
      <c r="AW289" s="775"/>
      <c r="AX289" s="775"/>
    </row>
    <row r="290" spans="2:50" ht="21.6" customHeight="1">
      <c r="B290" s="932"/>
      <c r="C290" s="932"/>
      <c r="D290" s="932"/>
      <c r="E290" s="932"/>
      <c r="F290" s="932"/>
      <c r="G290" s="932"/>
      <c r="H290" s="932"/>
      <c r="I290" s="932"/>
      <c r="J290" s="932"/>
      <c r="K290" s="932"/>
      <c r="L290" s="932"/>
      <c r="M290" s="932"/>
      <c r="N290" s="932"/>
      <c r="O290" s="932"/>
      <c r="P290" s="932"/>
      <c r="Q290" s="932"/>
      <c r="R290" s="932"/>
      <c r="S290" s="932"/>
      <c r="T290" s="932"/>
      <c r="U290" s="932"/>
      <c r="V290" s="932"/>
      <c r="W290" s="932"/>
      <c r="X290" s="932"/>
      <c r="Y290" s="932"/>
      <c r="Z290" s="932"/>
      <c r="AA290" s="775"/>
      <c r="AB290" s="775"/>
      <c r="AC290" s="775"/>
      <c r="AD290" s="775"/>
      <c r="AE290" s="775"/>
      <c r="AF290" s="775"/>
      <c r="AG290" s="775"/>
      <c r="AH290" s="775"/>
      <c r="AI290" s="775"/>
      <c r="AJ290" s="775"/>
      <c r="AK290" s="775"/>
      <c r="AL290" s="775"/>
      <c r="AM290" s="775"/>
      <c r="AN290" s="775"/>
      <c r="AO290" s="775"/>
      <c r="AP290" s="775"/>
      <c r="AQ290" s="775"/>
      <c r="AR290" s="775"/>
      <c r="AS290" s="775"/>
      <c r="AT290" s="775"/>
      <c r="AU290" s="775"/>
      <c r="AV290" s="775"/>
      <c r="AW290" s="775"/>
      <c r="AX290" s="775"/>
    </row>
    <row r="291" spans="2:50" ht="21.6" customHeight="1">
      <c r="B291" s="932"/>
      <c r="C291" s="932"/>
      <c r="D291" s="932"/>
      <c r="E291" s="932"/>
      <c r="F291" s="932"/>
      <c r="G291" s="932"/>
      <c r="H291" s="932"/>
      <c r="I291" s="932"/>
      <c r="J291" s="932"/>
      <c r="K291" s="932"/>
      <c r="L291" s="932"/>
      <c r="M291" s="932"/>
      <c r="N291" s="932"/>
      <c r="O291" s="932"/>
      <c r="P291" s="932"/>
      <c r="Q291" s="932"/>
      <c r="R291" s="932"/>
      <c r="S291" s="932"/>
      <c r="T291" s="932"/>
      <c r="U291" s="932"/>
      <c r="V291" s="932"/>
      <c r="W291" s="932"/>
      <c r="X291" s="932"/>
      <c r="Y291" s="932"/>
      <c r="Z291" s="932"/>
      <c r="AA291" s="775"/>
      <c r="AB291" s="775"/>
      <c r="AC291" s="775"/>
      <c r="AD291" s="775"/>
      <c r="AE291" s="775"/>
      <c r="AF291" s="775"/>
      <c r="AG291" s="775"/>
      <c r="AH291" s="775"/>
      <c r="AI291" s="775"/>
      <c r="AJ291" s="775"/>
      <c r="AK291" s="775"/>
      <c r="AL291" s="775"/>
      <c r="AM291" s="775"/>
      <c r="AN291" s="775"/>
      <c r="AO291" s="775"/>
      <c r="AP291" s="775"/>
      <c r="AQ291" s="775"/>
      <c r="AR291" s="775"/>
      <c r="AS291" s="775"/>
      <c r="AT291" s="775"/>
      <c r="AU291" s="775"/>
      <c r="AV291" s="775"/>
      <c r="AW291" s="775"/>
      <c r="AX291" s="775"/>
    </row>
    <row r="292" spans="2:50" ht="21.6" customHeight="1">
      <c r="B292" s="932"/>
      <c r="C292" s="932"/>
      <c r="D292" s="932"/>
      <c r="E292" s="932"/>
      <c r="F292" s="932"/>
      <c r="G292" s="932"/>
      <c r="H292" s="932"/>
      <c r="I292" s="932"/>
      <c r="J292" s="932"/>
      <c r="K292" s="932"/>
      <c r="L292" s="932"/>
      <c r="M292" s="932"/>
      <c r="N292" s="932"/>
      <c r="O292" s="932"/>
      <c r="P292" s="932"/>
      <c r="Q292" s="932"/>
      <c r="R292" s="932"/>
      <c r="S292" s="932"/>
      <c r="T292" s="932"/>
      <c r="U292" s="932"/>
      <c r="V292" s="932"/>
      <c r="W292" s="932"/>
      <c r="X292" s="932"/>
      <c r="Y292" s="932"/>
      <c r="Z292" s="932"/>
      <c r="AA292" s="775"/>
      <c r="AB292" s="775"/>
      <c r="AC292" s="775"/>
      <c r="AD292" s="775"/>
      <c r="AE292" s="775"/>
      <c r="AF292" s="775"/>
      <c r="AG292" s="775"/>
      <c r="AH292" s="775"/>
      <c r="AI292" s="775"/>
      <c r="AJ292" s="775"/>
      <c r="AK292" s="775"/>
      <c r="AL292" s="775"/>
      <c r="AM292" s="775"/>
      <c r="AN292" s="775"/>
      <c r="AO292" s="775"/>
      <c r="AP292" s="775"/>
      <c r="AQ292" s="775"/>
      <c r="AR292" s="775"/>
      <c r="AS292" s="775"/>
      <c r="AT292" s="775"/>
      <c r="AU292" s="775"/>
      <c r="AV292" s="775"/>
      <c r="AW292" s="775"/>
      <c r="AX292" s="775"/>
    </row>
    <row r="293" spans="2:50" ht="21.6" customHeight="1">
      <c r="B293" s="932"/>
      <c r="C293" s="932"/>
      <c r="D293" s="932"/>
      <c r="E293" s="932"/>
      <c r="F293" s="932"/>
      <c r="G293" s="932"/>
      <c r="H293" s="932"/>
      <c r="I293" s="932"/>
      <c r="J293" s="932"/>
      <c r="K293" s="932"/>
      <c r="L293" s="932"/>
      <c r="M293" s="932"/>
      <c r="N293" s="932"/>
      <c r="O293" s="932"/>
      <c r="P293" s="932"/>
      <c r="Q293" s="932"/>
      <c r="R293" s="932"/>
      <c r="S293" s="932"/>
      <c r="T293" s="932"/>
      <c r="U293" s="932"/>
      <c r="V293" s="932"/>
      <c r="W293" s="932"/>
      <c r="X293" s="932"/>
      <c r="Y293" s="932"/>
      <c r="Z293" s="932"/>
      <c r="AA293" s="775"/>
      <c r="AB293" s="775"/>
      <c r="AC293" s="775"/>
      <c r="AD293" s="775"/>
      <c r="AE293" s="775"/>
      <c r="AF293" s="775"/>
      <c r="AG293" s="775"/>
      <c r="AH293" s="775"/>
      <c r="AI293" s="775"/>
      <c r="AJ293" s="775"/>
      <c r="AK293" s="775"/>
      <c r="AL293" s="775"/>
      <c r="AM293" s="775"/>
      <c r="AN293" s="775"/>
      <c r="AO293" s="775"/>
      <c r="AP293" s="775"/>
      <c r="AQ293" s="775"/>
      <c r="AR293" s="775"/>
      <c r="AS293" s="775"/>
      <c r="AT293" s="775"/>
      <c r="AU293" s="775"/>
      <c r="AV293" s="775"/>
      <c r="AW293" s="775"/>
      <c r="AX293" s="775"/>
    </row>
    <row r="294" spans="2:50" ht="21.6" customHeight="1">
      <c r="B294" s="932"/>
      <c r="C294" s="932"/>
      <c r="D294" s="932"/>
      <c r="E294" s="932"/>
      <c r="F294" s="932"/>
      <c r="G294" s="932"/>
      <c r="H294" s="932"/>
      <c r="I294" s="932"/>
      <c r="J294" s="932"/>
      <c r="K294" s="932"/>
      <c r="L294" s="932"/>
      <c r="M294" s="932"/>
      <c r="N294" s="932"/>
      <c r="O294" s="932"/>
      <c r="P294" s="932"/>
      <c r="Q294" s="932"/>
      <c r="R294" s="932"/>
      <c r="S294" s="932"/>
      <c r="T294" s="932"/>
      <c r="U294" s="932"/>
      <c r="V294" s="932"/>
      <c r="W294" s="932"/>
      <c r="X294" s="932"/>
      <c r="Y294" s="932"/>
      <c r="Z294" s="932"/>
      <c r="AA294" s="775"/>
      <c r="AB294" s="775"/>
      <c r="AC294" s="775"/>
      <c r="AD294" s="775"/>
      <c r="AE294" s="775"/>
      <c r="AF294" s="775"/>
      <c r="AG294" s="775"/>
      <c r="AH294" s="775"/>
      <c r="AI294" s="775"/>
      <c r="AJ294" s="775"/>
      <c r="AK294" s="775"/>
      <c r="AL294" s="775"/>
      <c r="AM294" s="775"/>
      <c r="AN294" s="775"/>
      <c r="AO294" s="775"/>
      <c r="AP294" s="775"/>
      <c r="AQ294" s="775"/>
      <c r="AR294" s="775"/>
      <c r="AS294" s="775"/>
      <c r="AT294" s="775"/>
      <c r="AU294" s="775"/>
      <c r="AV294" s="775"/>
      <c r="AW294" s="775"/>
      <c r="AX294" s="775"/>
    </row>
    <row r="295" spans="2:50" ht="21.6" customHeight="1">
      <c r="B295" s="932"/>
      <c r="C295" s="932"/>
      <c r="D295" s="932"/>
      <c r="E295" s="932"/>
      <c r="F295" s="932"/>
      <c r="G295" s="932"/>
      <c r="H295" s="932"/>
      <c r="I295" s="932"/>
      <c r="J295" s="932"/>
      <c r="K295" s="932"/>
      <c r="L295" s="932"/>
      <c r="M295" s="932"/>
      <c r="N295" s="932"/>
      <c r="O295" s="932"/>
      <c r="P295" s="932"/>
      <c r="Q295" s="932"/>
      <c r="R295" s="932"/>
      <c r="S295" s="932"/>
      <c r="T295" s="932"/>
      <c r="U295" s="932"/>
      <c r="V295" s="932"/>
      <c r="W295" s="932"/>
      <c r="X295" s="932"/>
      <c r="Y295" s="932"/>
      <c r="Z295" s="932"/>
      <c r="AA295" s="775"/>
      <c r="AB295" s="775"/>
      <c r="AC295" s="775"/>
      <c r="AD295" s="775"/>
      <c r="AE295" s="775"/>
      <c r="AF295" s="775"/>
      <c r="AG295" s="775"/>
      <c r="AH295" s="775"/>
      <c r="AI295" s="775"/>
      <c r="AJ295" s="775"/>
      <c r="AK295" s="775"/>
      <c r="AL295" s="775"/>
      <c r="AM295" s="775"/>
      <c r="AN295" s="775"/>
      <c r="AO295" s="775"/>
      <c r="AP295" s="775"/>
      <c r="AQ295" s="775"/>
      <c r="AR295" s="775"/>
      <c r="AS295" s="775"/>
      <c r="AT295" s="775"/>
      <c r="AU295" s="775"/>
      <c r="AV295" s="775"/>
      <c r="AW295" s="775"/>
      <c r="AX295" s="775"/>
    </row>
    <row r="296" spans="2:50" ht="21.6" customHeight="1">
      <c r="B296" s="932"/>
      <c r="C296" s="932"/>
      <c r="D296" s="932"/>
      <c r="E296" s="932"/>
      <c r="F296" s="932"/>
      <c r="G296" s="932"/>
      <c r="H296" s="932"/>
      <c r="I296" s="932"/>
      <c r="J296" s="932"/>
      <c r="K296" s="932"/>
      <c r="L296" s="932"/>
      <c r="M296" s="932"/>
      <c r="N296" s="932"/>
      <c r="O296" s="932"/>
      <c r="P296" s="932"/>
      <c r="Q296" s="932"/>
      <c r="R296" s="932"/>
      <c r="S296" s="932"/>
      <c r="T296" s="932"/>
      <c r="U296" s="932"/>
      <c r="V296" s="932"/>
      <c r="W296" s="932"/>
      <c r="X296" s="932"/>
      <c r="Y296" s="932"/>
      <c r="Z296" s="932"/>
      <c r="AA296" s="775"/>
      <c r="AB296" s="775"/>
      <c r="AC296" s="775"/>
      <c r="AD296" s="775"/>
      <c r="AE296" s="775"/>
      <c r="AF296" s="775"/>
      <c r="AG296" s="775"/>
      <c r="AH296" s="775"/>
      <c r="AI296" s="775"/>
      <c r="AJ296" s="775"/>
      <c r="AK296" s="775"/>
      <c r="AL296" s="775"/>
      <c r="AM296" s="775"/>
      <c r="AN296" s="775"/>
      <c r="AO296" s="775"/>
      <c r="AP296" s="775"/>
      <c r="AQ296" s="775"/>
      <c r="AR296" s="775"/>
      <c r="AS296" s="775"/>
      <c r="AT296" s="775"/>
      <c r="AU296" s="775"/>
      <c r="AV296" s="775"/>
      <c r="AW296" s="775"/>
      <c r="AX296" s="775"/>
    </row>
    <row r="297" spans="2:50" ht="21.6" customHeight="1">
      <c r="B297" s="932"/>
      <c r="C297" s="932"/>
      <c r="D297" s="932"/>
      <c r="E297" s="932"/>
      <c r="F297" s="932"/>
      <c r="G297" s="932"/>
      <c r="H297" s="932"/>
      <c r="I297" s="932"/>
      <c r="J297" s="932"/>
      <c r="K297" s="932"/>
      <c r="L297" s="932"/>
      <c r="M297" s="932"/>
      <c r="N297" s="932"/>
      <c r="O297" s="932"/>
      <c r="P297" s="932"/>
      <c r="Q297" s="932"/>
      <c r="R297" s="932"/>
      <c r="S297" s="932"/>
      <c r="T297" s="932"/>
      <c r="U297" s="932"/>
      <c r="V297" s="932"/>
      <c r="W297" s="932"/>
      <c r="X297" s="932"/>
      <c r="Y297" s="932"/>
      <c r="Z297" s="932"/>
      <c r="AA297" s="775"/>
      <c r="AB297" s="775"/>
      <c r="AC297" s="775"/>
      <c r="AD297" s="775"/>
      <c r="AE297" s="775"/>
      <c r="AF297" s="775"/>
      <c r="AG297" s="775"/>
      <c r="AH297" s="775"/>
      <c r="AI297" s="775"/>
      <c r="AJ297" s="775"/>
      <c r="AK297" s="775"/>
      <c r="AL297" s="775"/>
      <c r="AM297" s="775"/>
      <c r="AN297" s="775"/>
      <c r="AO297" s="775"/>
      <c r="AP297" s="775"/>
      <c r="AQ297" s="775"/>
      <c r="AR297" s="775"/>
      <c r="AS297" s="775"/>
      <c r="AT297" s="775"/>
      <c r="AU297" s="775"/>
      <c r="AV297" s="775"/>
      <c r="AW297" s="775"/>
      <c r="AX297" s="775"/>
    </row>
    <row r="298" spans="2:50" ht="21.6" customHeight="1">
      <c r="B298" s="932"/>
      <c r="C298" s="932"/>
      <c r="D298" s="932"/>
      <c r="E298" s="932"/>
      <c r="F298" s="932"/>
      <c r="G298" s="932"/>
      <c r="H298" s="932"/>
      <c r="I298" s="932"/>
      <c r="J298" s="932"/>
      <c r="K298" s="932"/>
      <c r="L298" s="932"/>
      <c r="M298" s="932"/>
      <c r="N298" s="932"/>
      <c r="O298" s="932"/>
      <c r="P298" s="932"/>
      <c r="Q298" s="932"/>
      <c r="R298" s="932"/>
      <c r="S298" s="932"/>
      <c r="T298" s="932"/>
      <c r="U298" s="932"/>
      <c r="V298" s="932"/>
      <c r="W298" s="932"/>
      <c r="X298" s="932"/>
      <c r="Y298" s="932"/>
      <c r="Z298" s="932"/>
      <c r="AA298" s="775"/>
      <c r="AB298" s="775"/>
      <c r="AC298" s="775"/>
      <c r="AD298" s="775"/>
      <c r="AE298" s="775"/>
      <c r="AF298" s="775"/>
      <c r="AG298" s="775"/>
      <c r="AH298" s="775"/>
      <c r="AI298" s="775"/>
      <c r="AJ298" s="775"/>
      <c r="AK298" s="775"/>
      <c r="AL298" s="775"/>
      <c r="AM298" s="775"/>
      <c r="AN298" s="775"/>
      <c r="AO298" s="775"/>
      <c r="AP298" s="775"/>
      <c r="AQ298" s="775"/>
      <c r="AR298" s="775"/>
      <c r="AS298" s="775"/>
      <c r="AT298" s="775"/>
      <c r="AU298" s="775"/>
      <c r="AV298" s="775"/>
      <c r="AW298" s="775"/>
      <c r="AX298" s="775"/>
    </row>
    <row r="299" spans="2:50" ht="21.6" customHeight="1">
      <c r="B299" s="932"/>
      <c r="C299" s="932"/>
      <c r="D299" s="932"/>
      <c r="E299" s="932"/>
      <c r="F299" s="932"/>
      <c r="G299" s="932"/>
      <c r="H299" s="932"/>
      <c r="I299" s="932"/>
      <c r="J299" s="932"/>
      <c r="K299" s="932"/>
      <c r="L299" s="932"/>
      <c r="M299" s="932"/>
      <c r="N299" s="932"/>
      <c r="O299" s="932"/>
      <c r="P299" s="932"/>
      <c r="Q299" s="932"/>
      <c r="R299" s="932"/>
      <c r="S299" s="932"/>
      <c r="T299" s="932"/>
      <c r="U299" s="932"/>
      <c r="V299" s="932"/>
      <c r="W299" s="932"/>
      <c r="X299" s="932"/>
      <c r="Y299" s="932"/>
      <c r="Z299" s="932"/>
      <c r="AA299" s="775"/>
      <c r="AB299" s="775"/>
      <c r="AC299" s="775"/>
      <c r="AD299" s="775"/>
      <c r="AE299" s="775"/>
      <c r="AF299" s="775"/>
      <c r="AG299" s="775"/>
      <c r="AH299" s="775"/>
      <c r="AI299" s="775"/>
      <c r="AJ299" s="775"/>
      <c r="AK299" s="775"/>
      <c r="AL299" s="775"/>
      <c r="AM299" s="775"/>
      <c r="AN299" s="775"/>
      <c r="AO299" s="775"/>
      <c r="AP299" s="775"/>
      <c r="AQ299" s="775"/>
      <c r="AR299" s="775"/>
      <c r="AS299" s="775"/>
      <c r="AT299" s="775"/>
      <c r="AU299" s="775"/>
      <c r="AV299" s="775"/>
      <c r="AW299" s="775"/>
      <c r="AX299" s="775"/>
    </row>
    <row r="300" spans="2:50" ht="21.6" customHeight="1">
      <c r="B300" s="932"/>
      <c r="C300" s="932"/>
      <c r="D300" s="932"/>
      <c r="E300" s="932"/>
      <c r="F300" s="932"/>
      <c r="G300" s="932"/>
      <c r="H300" s="932"/>
      <c r="I300" s="932"/>
      <c r="J300" s="932"/>
      <c r="K300" s="932"/>
      <c r="L300" s="932"/>
      <c r="M300" s="932"/>
      <c r="N300" s="932"/>
      <c r="O300" s="932"/>
      <c r="P300" s="932"/>
      <c r="Q300" s="932"/>
      <c r="R300" s="932"/>
      <c r="S300" s="932"/>
      <c r="T300" s="932"/>
      <c r="U300" s="932"/>
      <c r="V300" s="932"/>
      <c r="W300" s="932"/>
      <c r="X300" s="932"/>
      <c r="Y300" s="932"/>
      <c r="Z300" s="932"/>
      <c r="AA300" s="775"/>
      <c r="AB300" s="775"/>
      <c r="AC300" s="775"/>
      <c r="AD300" s="775"/>
      <c r="AE300" s="775"/>
      <c r="AF300" s="775"/>
      <c r="AG300" s="775"/>
      <c r="AH300" s="775"/>
      <c r="AI300" s="775"/>
      <c r="AJ300" s="775"/>
      <c r="AK300" s="775"/>
      <c r="AL300" s="775"/>
      <c r="AM300" s="775"/>
      <c r="AN300" s="775"/>
      <c r="AO300" s="775"/>
      <c r="AP300" s="775"/>
      <c r="AQ300" s="775"/>
      <c r="AR300" s="775"/>
      <c r="AS300" s="775"/>
      <c r="AT300" s="775"/>
      <c r="AU300" s="775"/>
      <c r="AV300" s="775"/>
      <c r="AW300" s="775"/>
      <c r="AX300" s="775"/>
    </row>
    <row r="301" spans="2:50" ht="21.6" customHeight="1">
      <c r="B301" s="932"/>
      <c r="C301" s="932"/>
      <c r="D301" s="932"/>
      <c r="E301" s="932"/>
      <c r="F301" s="932"/>
      <c r="G301" s="932"/>
      <c r="H301" s="932"/>
      <c r="I301" s="932"/>
      <c r="J301" s="932"/>
      <c r="K301" s="932"/>
      <c r="L301" s="932"/>
      <c r="M301" s="932"/>
      <c r="N301" s="932"/>
      <c r="O301" s="932"/>
      <c r="P301" s="932"/>
      <c r="Q301" s="932"/>
      <c r="R301" s="932"/>
      <c r="S301" s="932"/>
      <c r="T301" s="932"/>
      <c r="U301" s="932"/>
      <c r="V301" s="932"/>
      <c r="W301" s="932"/>
      <c r="X301" s="932"/>
      <c r="Y301" s="932"/>
      <c r="Z301" s="932"/>
      <c r="AA301" s="775"/>
      <c r="AB301" s="775"/>
      <c r="AC301" s="775"/>
      <c r="AD301" s="775"/>
      <c r="AE301" s="775"/>
      <c r="AF301" s="775"/>
      <c r="AG301" s="775"/>
      <c r="AH301" s="775"/>
      <c r="AI301" s="775"/>
      <c r="AJ301" s="775"/>
      <c r="AK301" s="775"/>
      <c r="AL301" s="775"/>
      <c r="AM301" s="775"/>
      <c r="AN301" s="775"/>
      <c r="AO301" s="775"/>
      <c r="AP301" s="775"/>
      <c r="AQ301" s="775"/>
      <c r="AR301" s="775"/>
      <c r="AS301" s="775"/>
      <c r="AT301" s="775"/>
      <c r="AU301" s="775"/>
      <c r="AV301" s="775"/>
      <c r="AW301" s="775"/>
      <c r="AX301" s="775"/>
    </row>
    <row r="302" spans="2:50" ht="21.6" customHeight="1">
      <c r="B302" s="932"/>
      <c r="C302" s="932"/>
      <c r="D302" s="932"/>
      <c r="E302" s="932"/>
      <c r="F302" s="932"/>
      <c r="G302" s="932"/>
      <c r="H302" s="932"/>
      <c r="I302" s="932"/>
      <c r="J302" s="932"/>
      <c r="K302" s="932"/>
      <c r="L302" s="932"/>
      <c r="M302" s="932"/>
      <c r="N302" s="932"/>
      <c r="O302" s="932"/>
      <c r="P302" s="932"/>
      <c r="Q302" s="932"/>
      <c r="R302" s="932"/>
      <c r="S302" s="932"/>
      <c r="T302" s="932"/>
      <c r="U302" s="932"/>
      <c r="V302" s="932"/>
      <c r="W302" s="932"/>
      <c r="X302" s="932"/>
      <c r="Y302" s="932"/>
      <c r="Z302" s="932"/>
      <c r="AA302" s="775"/>
      <c r="AB302" s="775"/>
      <c r="AC302" s="775"/>
      <c r="AD302" s="775"/>
      <c r="AE302" s="775"/>
      <c r="AF302" s="775"/>
      <c r="AG302" s="775"/>
      <c r="AH302" s="775"/>
      <c r="AI302" s="775"/>
      <c r="AJ302" s="775"/>
      <c r="AK302" s="775"/>
      <c r="AL302" s="775"/>
      <c r="AM302" s="775"/>
      <c r="AN302" s="775"/>
      <c r="AO302" s="775"/>
      <c r="AP302" s="775"/>
      <c r="AQ302" s="775"/>
      <c r="AR302" s="775"/>
      <c r="AS302" s="775"/>
      <c r="AT302" s="775"/>
      <c r="AU302" s="775"/>
      <c r="AV302" s="775"/>
      <c r="AW302" s="775"/>
      <c r="AX302" s="775"/>
    </row>
    <row r="303" spans="2:50" ht="21.6" customHeight="1">
      <c r="B303" s="932"/>
      <c r="C303" s="932"/>
      <c r="D303" s="932"/>
      <c r="E303" s="932"/>
      <c r="F303" s="932"/>
      <c r="G303" s="932"/>
      <c r="H303" s="932"/>
      <c r="I303" s="932"/>
      <c r="J303" s="932"/>
      <c r="K303" s="932"/>
      <c r="L303" s="932"/>
      <c r="M303" s="932"/>
      <c r="N303" s="932"/>
      <c r="O303" s="932"/>
      <c r="P303" s="932"/>
      <c r="Q303" s="932"/>
      <c r="R303" s="932"/>
      <c r="S303" s="932"/>
      <c r="T303" s="932"/>
      <c r="U303" s="932"/>
      <c r="V303" s="932"/>
      <c r="W303" s="932"/>
      <c r="X303" s="932"/>
      <c r="Y303" s="932"/>
      <c r="Z303" s="932"/>
      <c r="AA303" s="775"/>
      <c r="AB303" s="775"/>
      <c r="AC303" s="775"/>
      <c r="AD303" s="775"/>
      <c r="AE303" s="775"/>
      <c r="AF303" s="775"/>
      <c r="AG303" s="775"/>
      <c r="AH303" s="775"/>
      <c r="AI303" s="775"/>
      <c r="AJ303" s="775"/>
      <c r="AK303" s="775"/>
      <c r="AL303" s="775"/>
      <c r="AM303" s="775"/>
      <c r="AN303" s="775"/>
      <c r="AO303" s="775"/>
      <c r="AP303" s="775"/>
      <c r="AQ303" s="775"/>
      <c r="AR303" s="775"/>
      <c r="AS303" s="775"/>
      <c r="AT303" s="775"/>
      <c r="AU303" s="775"/>
      <c r="AV303" s="775"/>
      <c r="AW303" s="775"/>
      <c r="AX303" s="775"/>
    </row>
    <row r="304" spans="2:50" ht="21.6" customHeight="1">
      <c r="B304" s="932"/>
      <c r="C304" s="932"/>
      <c r="D304" s="932"/>
      <c r="E304" s="932"/>
      <c r="F304" s="932"/>
      <c r="G304" s="932"/>
      <c r="H304" s="932"/>
      <c r="I304" s="932"/>
      <c r="J304" s="932"/>
      <c r="K304" s="932"/>
      <c r="L304" s="932"/>
      <c r="M304" s="932"/>
      <c r="N304" s="932"/>
      <c r="O304" s="932"/>
      <c r="P304" s="932"/>
      <c r="Q304" s="932"/>
      <c r="R304" s="932"/>
      <c r="S304" s="932"/>
      <c r="T304" s="932"/>
      <c r="U304" s="932"/>
      <c r="V304" s="932"/>
      <c r="W304" s="932"/>
      <c r="X304" s="932"/>
      <c r="Y304" s="932"/>
      <c r="Z304" s="932"/>
      <c r="AA304" s="775"/>
      <c r="AB304" s="775"/>
      <c r="AC304" s="775"/>
      <c r="AD304" s="775"/>
      <c r="AE304" s="775"/>
      <c r="AF304" s="775"/>
      <c r="AG304" s="775"/>
      <c r="AH304" s="775"/>
      <c r="AI304" s="775"/>
      <c r="AJ304" s="775"/>
      <c r="AK304" s="775"/>
      <c r="AL304" s="775"/>
      <c r="AM304" s="775"/>
      <c r="AN304" s="775"/>
      <c r="AO304" s="775"/>
      <c r="AP304" s="775"/>
      <c r="AQ304" s="775"/>
      <c r="AR304" s="775"/>
      <c r="AS304" s="775"/>
      <c r="AT304" s="775"/>
      <c r="AU304" s="775"/>
      <c r="AV304" s="775"/>
      <c r="AW304" s="775"/>
      <c r="AX304" s="775"/>
    </row>
    <row r="305" spans="2:50" ht="21.6" customHeight="1">
      <c r="B305" s="932"/>
      <c r="C305" s="932"/>
      <c r="D305" s="932"/>
      <c r="E305" s="932"/>
      <c r="F305" s="932"/>
      <c r="G305" s="932"/>
      <c r="H305" s="932"/>
      <c r="I305" s="932"/>
      <c r="J305" s="932"/>
      <c r="K305" s="932"/>
      <c r="L305" s="932"/>
      <c r="M305" s="932"/>
      <c r="N305" s="932"/>
      <c r="O305" s="932"/>
      <c r="P305" s="932"/>
      <c r="Q305" s="932"/>
      <c r="R305" s="932"/>
      <c r="S305" s="932"/>
      <c r="T305" s="932"/>
      <c r="U305" s="932"/>
      <c r="V305" s="932"/>
      <c r="W305" s="932"/>
      <c r="X305" s="932"/>
      <c r="Y305" s="932"/>
      <c r="Z305" s="932"/>
      <c r="AA305" s="775"/>
      <c r="AB305" s="775"/>
      <c r="AC305" s="775"/>
      <c r="AD305" s="775"/>
      <c r="AE305" s="775"/>
      <c r="AF305" s="775"/>
      <c r="AG305" s="775"/>
      <c r="AH305" s="775"/>
      <c r="AI305" s="775"/>
      <c r="AJ305" s="775"/>
      <c r="AK305" s="775"/>
      <c r="AL305" s="775"/>
      <c r="AM305" s="775"/>
      <c r="AN305" s="775"/>
      <c r="AO305" s="775"/>
      <c r="AP305" s="775"/>
      <c r="AQ305" s="775"/>
      <c r="AR305" s="775"/>
      <c r="AS305" s="775"/>
      <c r="AT305" s="775"/>
      <c r="AU305" s="775"/>
      <c r="AV305" s="775"/>
      <c r="AW305" s="775"/>
      <c r="AX305" s="775"/>
    </row>
    <row r="306" spans="2:50" ht="21.6" customHeight="1">
      <c r="B306" s="932"/>
      <c r="C306" s="932"/>
      <c r="D306" s="932"/>
      <c r="E306" s="932"/>
      <c r="F306" s="932"/>
      <c r="G306" s="932"/>
      <c r="H306" s="932"/>
      <c r="I306" s="932"/>
      <c r="J306" s="932"/>
      <c r="K306" s="932"/>
      <c r="L306" s="932"/>
      <c r="M306" s="932"/>
      <c r="N306" s="932"/>
      <c r="O306" s="932"/>
      <c r="P306" s="932"/>
      <c r="Q306" s="932"/>
      <c r="R306" s="932"/>
      <c r="S306" s="932"/>
      <c r="T306" s="932"/>
      <c r="U306" s="932"/>
      <c r="V306" s="932"/>
      <c r="W306" s="932"/>
      <c r="X306" s="932"/>
      <c r="Y306" s="932"/>
      <c r="Z306" s="932"/>
      <c r="AA306" s="775"/>
      <c r="AB306" s="775"/>
      <c r="AC306" s="775"/>
      <c r="AD306" s="775"/>
      <c r="AE306" s="775"/>
      <c r="AF306" s="775"/>
      <c r="AG306" s="775"/>
      <c r="AH306" s="775"/>
      <c r="AI306" s="775"/>
      <c r="AJ306" s="775"/>
      <c r="AK306" s="775"/>
      <c r="AL306" s="775"/>
      <c r="AM306" s="775"/>
      <c r="AN306" s="775"/>
      <c r="AO306" s="775"/>
      <c r="AP306" s="775"/>
      <c r="AQ306" s="775"/>
      <c r="AR306" s="775"/>
      <c r="AS306" s="775"/>
      <c r="AT306" s="775"/>
      <c r="AU306" s="775"/>
      <c r="AV306" s="775"/>
      <c r="AW306" s="775"/>
      <c r="AX306" s="775"/>
    </row>
    <row r="307" spans="2:50" ht="21.6" customHeight="1">
      <c r="B307" s="932"/>
      <c r="C307" s="932"/>
      <c r="D307" s="932"/>
      <c r="E307" s="932"/>
      <c r="F307" s="932"/>
      <c r="G307" s="932"/>
      <c r="H307" s="932"/>
      <c r="I307" s="932"/>
      <c r="J307" s="932"/>
      <c r="K307" s="932"/>
      <c r="L307" s="932"/>
      <c r="M307" s="932"/>
      <c r="N307" s="932"/>
      <c r="O307" s="932"/>
      <c r="P307" s="932"/>
      <c r="Q307" s="932"/>
      <c r="R307" s="932"/>
      <c r="S307" s="932"/>
      <c r="T307" s="932"/>
      <c r="U307" s="932"/>
      <c r="V307" s="932"/>
      <c r="W307" s="932"/>
      <c r="X307" s="932"/>
      <c r="Y307" s="932"/>
      <c r="Z307" s="932"/>
      <c r="AA307" s="775"/>
      <c r="AB307" s="775"/>
      <c r="AC307" s="775"/>
      <c r="AD307" s="775"/>
      <c r="AE307" s="775"/>
      <c r="AF307" s="775"/>
      <c r="AG307" s="775"/>
      <c r="AH307" s="775"/>
      <c r="AI307" s="775"/>
      <c r="AJ307" s="775"/>
      <c r="AK307" s="775"/>
      <c r="AL307" s="775"/>
      <c r="AM307" s="775"/>
      <c r="AN307" s="775"/>
      <c r="AO307" s="775"/>
      <c r="AP307" s="775"/>
      <c r="AQ307" s="775"/>
      <c r="AR307" s="775"/>
      <c r="AS307" s="775"/>
      <c r="AT307" s="775"/>
      <c r="AU307" s="775"/>
      <c r="AV307" s="775"/>
      <c r="AW307" s="775"/>
      <c r="AX307" s="775"/>
    </row>
    <row r="308" spans="2:50" ht="21.6" customHeight="1">
      <c r="B308" s="932"/>
      <c r="C308" s="932"/>
      <c r="D308" s="932"/>
      <c r="E308" s="932"/>
      <c r="F308" s="932"/>
      <c r="G308" s="932"/>
      <c r="H308" s="932"/>
      <c r="I308" s="932"/>
      <c r="J308" s="932"/>
      <c r="K308" s="932"/>
      <c r="L308" s="932"/>
      <c r="M308" s="932"/>
      <c r="N308" s="932"/>
      <c r="O308" s="932"/>
      <c r="P308" s="932"/>
      <c r="Q308" s="932"/>
      <c r="R308" s="932"/>
      <c r="S308" s="932"/>
      <c r="T308" s="932"/>
      <c r="U308" s="932"/>
      <c r="V308" s="932"/>
      <c r="W308" s="932"/>
      <c r="X308" s="932"/>
      <c r="Y308" s="932"/>
      <c r="Z308" s="932"/>
      <c r="AA308" s="775"/>
      <c r="AB308" s="775"/>
      <c r="AC308" s="775"/>
      <c r="AD308" s="775"/>
      <c r="AE308" s="775"/>
      <c r="AF308" s="775"/>
      <c r="AG308" s="775"/>
      <c r="AH308" s="775"/>
      <c r="AI308" s="775"/>
      <c r="AJ308" s="775"/>
      <c r="AK308" s="775"/>
      <c r="AL308" s="775"/>
      <c r="AM308" s="775"/>
      <c r="AN308" s="775"/>
      <c r="AO308" s="775"/>
      <c r="AP308" s="775"/>
      <c r="AQ308" s="775"/>
      <c r="AR308" s="775"/>
      <c r="AS308" s="775"/>
      <c r="AT308" s="775"/>
      <c r="AU308" s="775"/>
      <c r="AV308" s="775"/>
      <c r="AW308" s="775"/>
      <c r="AX308" s="775"/>
    </row>
    <row r="309" spans="2:50" ht="21.6" customHeight="1">
      <c r="B309" s="932"/>
      <c r="C309" s="932"/>
      <c r="D309" s="932"/>
      <c r="E309" s="932"/>
      <c r="F309" s="932"/>
      <c r="G309" s="932"/>
      <c r="H309" s="932"/>
      <c r="I309" s="932"/>
      <c r="J309" s="932"/>
      <c r="K309" s="932"/>
      <c r="L309" s="932"/>
      <c r="M309" s="932"/>
      <c r="N309" s="932"/>
      <c r="O309" s="932"/>
      <c r="P309" s="932"/>
      <c r="Q309" s="932"/>
      <c r="R309" s="932"/>
      <c r="S309" s="932"/>
      <c r="T309" s="932"/>
      <c r="U309" s="932"/>
      <c r="V309" s="932"/>
      <c r="W309" s="932"/>
      <c r="X309" s="932"/>
      <c r="Y309" s="932"/>
      <c r="Z309" s="932"/>
      <c r="AA309" s="775"/>
      <c r="AB309" s="775"/>
      <c r="AC309" s="775"/>
      <c r="AD309" s="775"/>
      <c r="AE309" s="775"/>
      <c r="AF309" s="775"/>
      <c r="AG309" s="775"/>
      <c r="AH309" s="775"/>
      <c r="AI309" s="775"/>
      <c r="AJ309" s="775"/>
      <c r="AK309" s="775"/>
      <c r="AL309" s="775"/>
      <c r="AM309" s="775"/>
      <c r="AN309" s="775"/>
      <c r="AO309" s="775"/>
      <c r="AP309" s="775"/>
      <c r="AQ309" s="775"/>
      <c r="AR309" s="775"/>
      <c r="AS309" s="775"/>
      <c r="AT309" s="775"/>
      <c r="AU309" s="775"/>
      <c r="AV309" s="775"/>
      <c r="AW309" s="775"/>
      <c r="AX309" s="775"/>
    </row>
    <row r="310" spans="2:50" ht="21.6" customHeight="1">
      <c r="B310" s="932"/>
      <c r="C310" s="932"/>
      <c r="D310" s="932"/>
      <c r="E310" s="932"/>
      <c r="F310" s="932"/>
      <c r="G310" s="932"/>
      <c r="H310" s="932"/>
      <c r="I310" s="932"/>
      <c r="J310" s="932"/>
      <c r="K310" s="932"/>
      <c r="L310" s="932"/>
      <c r="M310" s="932"/>
      <c r="N310" s="932"/>
      <c r="O310" s="932"/>
      <c r="P310" s="932"/>
      <c r="Q310" s="932"/>
      <c r="R310" s="932"/>
      <c r="S310" s="932"/>
      <c r="T310" s="932"/>
      <c r="U310" s="932"/>
      <c r="V310" s="932"/>
      <c r="W310" s="932"/>
      <c r="X310" s="932"/>
      <c r="Y310" s="932"/>
      <c r="Z310" s="932"/>
      <c r="AA310" s="775"/>
      <c r="AB310" s="775"/>
      <c r="AC310" s="775"/>
      <c r="AD310" s="775"/>
      <c r="AE310" s="775"/>
      <c r="AF310" s="775"/>
      <c r="AG310" s="775"/>
      <c r="AH310" s="775"/>
      <c r="AI310" s="775"/>
      <c r="AJ310" s="775"/>
      <c r="AK310" s="775"/>
      <c r="AL310" s="775"/>
      <c r="AM310" s="775"/>
      <c r="AN310" s="775"/>
      <c r="AO310" s="775"/>
      <c r="AP310" s="775"/>
      <c r="AQ310" s="775"/>
      <c r="AR310" s="775"/>
      <c r="AS310" s="775"/>
      <c r="AT310" s="775"/>
      <c r="AU310" s="775"/>
      <c r="AV310" s="775"/>
      <c r="AW310" s="775"/>
      <c r="AX310" s="775"/>
    </row>
    <row r="311" spans="2:50" ht="21.6" customHeight="1">
      <c r="B311" s="932"/>
      <c r="C311" s="932"/>
      <c r="D311" s="932"/>
      <c r="E311" s="932"/>
      <c r="F311" s="932"/>
      <c r="G311" s="932"/>
      <c r="H311" s="932"/>
      <c r="I311" s="932"/>
      <c r="J311" s="932"/>
      <c r="K311" s="932"/>
      <c r="L311" s="932"/>
      <c r="M311" s="932"/>
      <c r="N311" s="932"/>
      <c r="O311" s="932"/>
      <c r="P311" s="932"/>
      <c r="Q311" s="932"/>
      <c r="R311" s="932"/>
      <c r="S311" s="932"/>
      <c r="T311" s="932"/>
      <c r="U311" s="932"/>
      <c r="V311" s="932"/>
      <c r="W311" s="932"/>
      <c r="X311" s="932"/>
      <c r="Y311" s="932"/>
      <c r="Z311" s="932"/>
      <c r="AA311" s="775"/>
      <c r="AB311" s="775"/>
      <c r="AC311" s="775"/>
      <c r="AD311" s="775"/>
      <c r="AE311" s="775"/>
      <c r="AF311" s="775"/>
      <c r="AG311" s="775"/>
      <c r="AH311" s="775"/>
      <c r="AI311" s="775"/>
      <c r="AJ311" s="775"/>
      <c r="AK311" s="775"/>
      <c r="AL311" s="775"/>
      <c r="AM311" s="775"/>
      <c r="AN311" s="775"/>
      <c r="AO311" s="775"/>
      <c r="AP311" s="775"/>
      <c r="AQ311" s="775"/>
      <c r="AR311" s="775"/>
      <c r="AS311" s="775"/>
      <c r="AT311" s="775"/>
      <c r="AU311" s="775"/>
      <c r="AV311" s="775"/>
      <c r="AW311" s="775"/>
      <c r="AX311" s="775"/>
    </row>
    <row r="312" spans="2:50" ht="21.6" customHeight="1">
      <c r="B312" s="932"/>
      <c r="C312" s="932"/>
      <c r="D312" s="932"/>
      <c r="E312" s="932"/>
      <c r="F312" s="932"/>
      <c r="G312" s="932"/>
      <c r="H312" s="932"/>
      <c r="I312" s="932"/>
      <c r="J312" s="932"/>
      <c r="K312" s="932"/>
      <c r="L312" s="932"/>
      <c r="M312" s="932"/>
      <c r="N312" s="932"/>
      <c r="O312" s="932"/>
      <c r="P312" s="932"/>
      <c r="Q312" s="932"/>
      <c r="R312" s="932"/>
      <c r="S312" s="932"/>
      <c r="T312" s="932"/>
      <c r="U312" s="932"/>
      <c r="V312" s="932"/>
      <c r="W312" s="932"/>
      <c r="X312" s="932"/>
      <c r="Y312" s="932"/>
      <c r="Z312" s="932"/>
      <c r="AA312" s="775"/>
      <c r="AB312" s="775"/>
      <c r="AC312" s="775"/>
      <c r="AD312" s="775"/>
      <c r="AE312" s="775"/>
      <c r="AF312" s="775"/>
      <c r="AG312" s="775"/>
      <c r="AH312" s="775"/>
      <c r="AI312" s="775"/>
      <c r="AJ312" s="775"/>
      <c r="AK312" s="775"/>
      <c r="AL312" s="775"/>
      <c r="AM312" s="775"/>
      <c r="AN312" s="775"/>
      <c r="AO312" s="775"/>
      <c r="AP312" s="775"/>
      <c r="AQ312" s="775"/>
      <c r="AR312" s="775"/>
      <c r="AS312" s="775"/>
      <c r="AT312" s="775"/>
      <c r="AU312" s="775"/>
      <c r="AV312" s="775"/>
      <c r="AW312" s="775"/>
      <c r="AX312" s="775"/>
    </row>
    <row r="313" spans="2:50" ht="21.6" customHeight="1">
      <c r="B313" s="932"/>
      <c r="C313" s="932"/>
      <c r="D313" s="932"/>
      <c r="E313" s="932"/>
      <c r="F313" s="932"/>
      <c r="G313" s="932"/>
      <c r="H313" s="932"/>
      <c r="I313" s="932"/>
      <c r="J313" s="932"/>
      <c r="K313" s="932"/>
      <c r="L313" s="932"/>
      <c r="M313" s="932"/>
      <c r="N313" s="932"/>
      <c r="O313" s="932"/>
      <c r="P313" s="932"/>
      <c r="Q313" s="932"/>
      <c r="R313" s="932"/>
      <c r="S313" s="932"/>
      <c r="T313" s="932"/>
      <c r="U313" s="932"/>
      <c r="V313" s="932"/>
      <c r="W313" s="932"/>
      <c r="X313" s="932"/>
      <c r="Y313" s="932"/>
      <c r="Z313" s="932"/>
      <c r="AA313" s="775"/>
      <c r="AB313" s="775"/>
      <c r="AC313" s="775"/>
      <c r="AD313" s="775"/>
      <c r="AE313" s="775"/>
      <c r="AF313" s="775"/>
      <c r="AG313" s="775"/>
      <c r="AH313" s="775"/>
      <c r="AI313" s="775"/>
      <c r="AJ313" s="775"/>
      <c r="AK313" s="775"/>
      <c r="AL313" s="775"/>
      <c r="AM313" s="775"/>
      <c r="AN313" s="775"/>
      <c r="AO313" s="775"/>
      <c r="AP313" s="775"/>
      <c r="AQ313" s="775"/>
      <c r="AR313" s="775"/>
      <c r="AS313" s="775"/>
      <c r="AT313" s="775"/>
      <c r="AU313" s="775"/>
      <c r="AV313" s="775"/>
      <c r="AW313" s="775"/>
      <c r="AX313" s="775"/>
    </row>
    <row r="314" spans="2:50" ht="21.6" customHeight="1">
      <c r="B314" s="932"/>
      <c r="C314" s="932"/>
      <c r="D314" s="932"/>
      <c r="E314" s="932"/>
      <c r="F314" s="932"/>
      <c r="G314" s="932"/>
      <c r="H314" s="932"/>
      <c r="I314" s="932"/>
      <c r="J314" s="932"/>
      <c r="K314" s="932"/>
      <c r="L314" s="932"/>
      <c r="M314" s="932"/>
      <c r="N314" s="932"/>
      <c r="O314" s="932"/>
      <c r="P314" s="932"/>
      <c r="Q314" s="932"/>
      <c r="R314" s="932"/>
      <c r="S314" s="932"/>
      <c r="T314" s="932"/>
      <c r="U314" s="932"/>
      <c r="V314" s="932"/>
      <c r="W314" s="932"/>
      <c r="X314" s="932"/>
      <c r="Y314" s="932"/>
      <c r="Z314" s="932"/>
      <c r="AA314" s="775"/>
      <c r="AB314" s="775"/>
      <c r="AC314" s="775"/>
      <c r="AD314" s="775"/>
      <c r="AE314" s="775"/>
      <c r="AF314" s="775"/>
      <c r="AG314" s="775"/>
      <c r="AH314" s="775"/>
      <c r="AI314" s="775"/>
      <c r="AJ314" s="775"/>
      <c r="AK314" s="775"/>
      <c r="AL314" s="775"/>
      <c r="AM314" s="775"/>
      <c r="AN314" s="775"/>
      <c r="AO314" s="775"/>
      <c r="AP314" s="775"/>
      <c r="AQ314" s="775"/>
      <c r="AR314" s="775"/>
      <c r="AS314" s="775"/>
      <c r="AT314" s="775"/>
      <c r="AU314" s="775"/>
      <c r="AV314" s="775"/>
      <c r="AW314" s="775"/>
      <c r="AX314" s="775"/>
    </row>
    <row r="315" spans="2:50" ht="21.6" customHeight="1">
      <c r="B315" s="932"/>
      <c r="C315" s="932"/>
      <c r="D315" s="932"/>
      <c r="E315" s="932"/>
      <c r="F315" s="932"/>
      <c r="G315" s="932"/>
      <c r="H315" s="932"/>
      <c r="I315" s="932"/>
      <c r="J315" s="932"/>
      <c r="K315" s="932"/>
      <c r="L315" s="932"/>
      <c r="M315" s="932"/>
      <c r="N315" s="932"/>
      <c r="O315" s="932"/>
      <c r="P315" s="932"/>
      <c r="Q315" s="932"/>
      <c r="R315" s="932"/>
      <c r="S315" s="932"/>
      <c r="T315" s="932"/>
      <c r="U315" s="932"/>
      <c r="V315" s="932"/>
      <c r="W315" s="932"/>
      <c r="X315" s="932"/>
      <c r="Y315" s="932"/>
      <c r="Z315" s="932"/>
      <c r="AA315" s="775"/>
      <c r="AB315" s="775"/>
      <c r="AC315" s="775"/>
      <c r="AD315" s="775"/>
      <c r="AE315" s="775"/>
      <c r="AF315" s="775"/>
      <c r="AG315" s="775"/>
      <c r="AH315" s="775"/>
      <c r="AI315" s="775"/>
      <c r="AJ315" s="775"/>
      <c r="AK315" s="775"/>
      <c r="AL315" s="775"/>
      <c r="AM315" s="775"/>
      <c r="AN315" s="775"/>
      <c r="AO315" s="775"/>
      <c r="AP315" s="775"/>
      <c r="AQ315" s="775"/>
      <c r="AR315" s="775"/>
      <c r="AS315" s="775"/>
      <c r="AT315" s="775"/>
      <c r="AU315" s="775"/>
      <c r="AV315" s="775"/>
      <c r="AW315" s="775"/>
      <c r="AX315" s="775"/>
    </row>
    <row r="316" spans="2:50" ht="21.6" customHeight="1">
      <c r="B316" s="932"/>
      <c r="C316" s="932"/>
      <c r="D316" s="932"/>
      <c r="E316" s="932"/>
      <c r="F316" s="932"/>
      <c r="G316" s="932"/>
      <c r="H316" s="932"/>
      <c r="I316" s="932"/>
      <c r="J316" s="932"/>
      <c r="K316" s="932"/>
      <c r="L316" s="932"/>
      <c r="M316" s="932"/>
      <c r="N316" s="932"/>
      <c r="O316" s="932"/>
      <c r="P316" s="932"/>
      <c r="Q316" s="932"/>
      <c r="R316" s="932"/>
      <c r="S316" s="932"/>
      <c r="T316" s="932"/>
      <c r="U316" s="932"/>
      <c r="V316" s="932"/>
      <c r="W316" s="932"/>
      <c r="X316" s="932"/>
      <c r="Y316" s="932"/>
      <c r="Z316" s="932"/>
      <c r="AA316" s="775"/>
      <c r="AB316" s="775"/>
      <c r="AC316" s="775"/>
      <c r="AD316" s="775"/>
      <c r="AE316" s="775"/>
      <c r="AF316" s="775"/>
      <c r="AG316" s="775"/>
      <c r="AH316" s="775"/>
      <c r="AI316" s="775"/>
      <c r="AJ316" s="775"/>
      <c r="AK316" s="775"/>
      <c r="AL316" s="775"/>
      <c r="AM316" s="775"/>
      <c r="AN316" s="775"/>
      <c r="AO316" s="775"/>
      <c r="AP316" s="775"/>
      <c r="AQ316" s="775"/>
      <c r="AR316" s="775"/>
      <c r="AS316" s="775"/>
      <c r="AT316" s="775"/>
      <c r="AU316" s="775"/>
      <c r="AV316" s="775"/>
      <c r="AW316" s="775"/>
      <c r="AX316" s="775"/>
    </row>
    <row r="317" spans="2:50" ht="21.6" customHeight="1">
      <c r="B317" s="932"/>
      <c r="C317" s="932"/>
      <c r="D317" s="932"/>
      <c r="E317" s="932"/>
      <c r="F317" s="932"/>
      <c r="G317" s="932"/>
      <c r="H317" s="932"/>
      <c r="I317" s="932"/>
      <c r="J317" s="932"/>
      <c r="K317" s="932"/>
      <c r="L317" s="932"/>
      <c r="M317" s="932"/>
      <c r="N317" s="932"/>
      <c r="O317" s="932"/>
      <c r="P317" s="932"/>
      <c r="Q317" s="932"/>
      <c r="R317" s="932"/>
      <c r="S317" s="932"/>
      <c r="T317" s="932"/>
      <c r="U317" s="932"/>
      <c r="V317" s="932"/>
      <c r="W317" s="932"/>
      <c r="X317" s="932"/>
      <c r="Y317" s="932"/>
      <c r="Z317" s="932"/>
      <c r="AA317" s="775"/>
      <c r="AB317" s="775"/>
      <c r="AC317" s="775"/>
      <c r="AD317" s="775"/>
      <c r="AE317" s="775"/>
      <c r="AF317" s="775"/>
      <c r="AG317" s="775"/>
      <c r="AH317" s="775"/>
      <c r="AI317" s="775"/>
      <c r="AJ317" s="775"/>
      <c r="AK317" s="775"/>
      <c r="AL317" s="775"/>
      <c r="AM317" s="775"/>
      <c r="AN317" s="775"/>
      <c r="AO317" s="775"/>
      <c r="AP317" s="775"/>
      <c r="AQ317" s="775"/>
      <c r="AR317" s="775"/>
      <c r="AS317" s="775"/>
      <c r="AT317" s="775"/>
      <c r="AU317" s="775"/>
      <c r="AV317" s="775"/>
      <c r="AW317" s="775"/>
      <c r="AX317" s="775"/>
    </row>
    <row r="318" spans="2:50" ht="21.6" customHeight="1">
      <c r="B318" s="932"/>
      <c r="C318" s="932"/>
      <c r="D318" s="932"/>
      <c r="E318" s="932"/>
      <c r="F318" s="932"/>
      <c r="G318" s="932"/>
      <c r="H318" s="932"/>
      <c r="I318" s="932"/>
      <c r="J318" s="932"/>
      <c r="K318" s="932"/>
      <c r="L318" s="932"/>
      <c r="M318" s="932"/>
      <c r="N318" s="932"/>
      <c r="O318" s="932"/>
      <c r="P318" s="932"/>
      <c r="Q318" s="932"/>
      <c r="R318" s="932"/>
      <c r="S318" s="932"/>
      <c r="T318" s="932"/>
      <c r="U318" s="932"/>
      <c r="V318" s="932"/>
      <c r="W318" s="932"/>
      <c r="X318" s="932"/>
      <c r="Y318" s="932"/>
      <c r="Z318" s="932"/>
      <c r="AA318" s="775"/>
      <c r="AB318" s="775"/>
      <c r="AC318" s="775"/>
      <c r="AD318" s="775"/>
      <c r="AE318" s="775"/>
      <c r="AF318" s="775"/>
      <c r="AG318" s="775"/>
      <c r="AH318" s="775"/>
      <c r="AI318" s="775"/>
      <c r="AJ318" s="775"/>
      <c r="AK318" s="775"/>
      <c r="AL318" s="775"/>
      <c r="AM318" s="775"/>
      <c r="AN318" s="775"/>
      <c r="AO318" s="775"/>
      <c r="AP318" s="775"/>
      <c r="AQ318" s="775"/>
      <c r="AR318" s="775"/>
      <c r="AS318" s="775"/>
      <c r="AT318" s="775"/>
      <c r="AU318" s="775"/>
      <c r="AV318" s="775"/>
      <c r="AW318" s="775"/>
      <c r="AX318" s="775"/>
    </row>
    <row r="319" spans="2:50" ht="21.6" customHeight="1">
      <c r="B319" s="932"/>
      <c r="C319" s="932"/>
      <c r="D319" s="932"/>
      <c r="E319" s="932"/>
      <c r="F319" s="932"/>
      <c r="G319" s="932"/>
      <c r="H319" s="932"/>
      <c r="I319" s="932"/>
      <c r="J319" s="932"/>
      <c r="K319" s="932"/>
      <c r="L319" s="932"/>
      <c r="M319" s="932"/>
      <c r="N319" s="932"/>
      <c r="O319" s="932"/>
      <c r="P319" s="932"/>
      <c r="Q319" s="932"/>
      <c r="R319" s="932"/>
      <c r="S319" s="932"/>
      <c r="T319" s="932"/>
      <c r="U319" s="932"/>
      <c r="V319" s="932"/>
      <c r="W319" s="932"/>
      <c r="X319" s="932"/>
      <c r="Y319" s="932"/>
      <c r="Z319" s="932"/>
      <c r="AA319" s="775"/>
      <c r="AB319" s="775"/>
      <c r="AC319" s="775"/>
      <c r="AD319" s="775"/>
      <c r="AE319" s="775"/>
      <c r="AF319" s="775"/>
      <c r="AG319" s="775"/>
      <c r="AH319" s="775"/>
      <c r="AI319" s="775"/>
      <c r="AJ319" s="775"/>
      <c r="AK319" s="775"/>
      <c r="AL319" s="775"/>
      <c r="AM319" s="775"/>
      <c r="AN319" s="775"/>
      <c r="AO319" s="775"/>
      <c r="AP319" s="775"/>
      <c r="AQ319" s="775"/>
      <c r="AR319" s="775"/>
      <c r="AS319" s="775"/>
      <c r="AT319" s="775"/>
      <c r="AU319" s="775"/>
      <c r="AV319" s="775"/>
      <c r="AW319" s="775"/>
      <c r="AX319" s="775"/>
    </row>
    <row r="320" spans="2:50" ht="21.6" customHeight="1">
      <c r="B320" s="932"/>
      <c r="C320" s="932"/>
      <c r="D320" s="932"/>
      <c r="E320" s="932"/>
      <c r="F320" s="932"/>
      <c r="G320" s="932"/>
      <c r="H320" s="932"/>
      <c r="I320" s="932"/>
      <c r="J320" s="932"/>
      <c r="K320" s="932"/>
      <c r="L320" s="932"/>
      <c r="M320" s="932"/>
      <c r="N320" s="932"/>
      <c r="O320" s="932"/>
      <c r="P320" s="932"/>
      <c r="Q320" s="932"/>
      <c r="R320" s="932"/>
      <c r="S320" s="932"/>
      <c r="T320" s="932"/>
      <c r="U320" s="932"/>
      <c r="V320" s="932"/>
      <c r="W320" s="932"/>
      <c r="X320" s="932"/>
      <c r="Y320" s="932"/>
      <c r="Z320" s="932"/>
      <c r="AA320" s="775"/>
      <c r="AB320" s="775"/>
      <c r="AC320" s="775"/>
      <c r="AD320" s="775"/>
      <c r="AE320" s="775"/>
      <c r="AF320" s="775"/>
      <c r="AG320" s="775"/>
      <c r="AH320" s="775"/>
      <c r="AI320" s="775"/>
      <c r="AJ320" s="775"/>
      <c r="AK320" s="775"/>
      <c r="AL320" s="775"/>
      <c r="AM320" s="775"/>
      <c r="AN320" s="775"/>
      <c r="AO320" s="775"/>
      <c r="AP320" s="775"/>
      <c r="AQ320" s="775"/>
      <c r="AR320" s="775"/>
      <c r="AS320" s="775"/>
      <c r="AT320" s="775"/>
      <c r="AU320" s="775"/>
      <c r="AV320" s="775"/>
      <c r="AW320" s="775"/>
      <c r="AX320" s="775"/>
    </row>
    <row r="321" spans="2:50" ht="21.6" customHeight="1">
      <c r="B321" s="932"/>
      <c r="C321" s="932"/>
      <c r="D321" s="932"/>
      <c r="E321" s="932"/>
      <c r="F321" s="932"/>
      <c r="G321" s="932"/>
      <c r="H321" s="932"/>
      <c r="I321" s="932"/>
      <c r="J321" s="932"/>
      <c r="K321" s="932"/>
      <c r="L321" s="932"/>
      <c r="M321" s="932"/>
      <c r="N321" s="932"/>
      <c r="O321" s="932"/>
      <c r="P321" s="932"/>
      <c r="Q321" s="932"/>
      <c r="R321" s="932"/>
      <c r="S321" s="932"/>
      <c r="T321" s="932"/>
      <c r="U321" s="932"/>
      <c r="V321" s="932"/>
      <c r="W321" s="932"/>
      <c r="X321" s="932"/>
      <c r="Y321" s="932"/>
      <c r="Z321" s="932"/>
      <c r="AA321" s="775"/>
      <c r="AB321" s="775"/>
      <c r="AC321" s="775"/>
      <c r="AD321" s="775"/>
      <c r="AE321" s="775"/>
      <c r="AF321" s="775"/>
      <c r="AG321" s="775"/>
      <c r="AH321" s="775"/>
      <c r="AI321" s="775"/>
      <c r="AJ321" s="775"/>
      <c r="AK321" s="775"/>
      <c r="AL321" s="775"/>
      <c r="AM321" s="775"/>
      <c r="AN321" s="775"/>
      <c r="AO321" s="775"/>
      <c r="AP321" s="775"/>
      <c r="AQ321" s="775"/>
      <c r="AR321" s="775"/>
      <c r="AS321" s="775"/>
      <c r="AT321" s="775"/>
      <c r="AU321" s="775"/>
      <c r="AV321" s="775"/>
      <c r="AW321" s="775"/>
      <c r="AX321" s="775"/>
    </row>
    <row r="322" spans="2:50" ht="21.6" customHeight="1">
      <c r="B322" s="932"/>
      <c r="C322" s="932"/>
      <c r="D322" s="932"/>
      <c r="E322" s="932"/>
      <c r="F322" s="932"/>
      <c r="G322" s="932"/>
      <c r="H322" s="932"/>
      <c r="I322" s="932"/>
      <c r="J322" s="932"/>
      <c r="K322" s="932"/>
      <c r="L322" s="932"/>
      <c r="M322" s="932"/>
      <c r="N322" s="932"/>
      <c r="O322" s="932"/>
      <c r="P322" s="932"/>
      <c r="Q322" s="932"/>
      <c r="R322" s="932"/>
      <c r="S322" s="932"/>
      <c r="T322" s="932"/>
      <c r="U322" s="932"/>
      <c r="V322" s="932"/>
      <c r="W322" s="932"/>
      <c r="X322" s="932"/>
      <c r="Y322" s="932"/>
      <c r="Z322" s="932"/>
      <c r="AA322" s="775"/>
      <c r="AB322" s="775"/>
      <c r="AC322" s="775"/>
      <c r="AD322" s="775"/>
      <c r="AE322" s="775"/>
      <c r="AF322" s="775"/>
      <c r="AG322" s="775"/>
      <c r="AH322" s="775"/>
      <c r="AI322" s="775"/>
      <c r="AJ322" s="775"/>
      <c r="AK322" s="775"/>
      <c r="AL322" s="775"/>
      <c r="AM322" s="775"/>
      <c r="AN322" s="775"/>
      <c r="AO322" s="775"/>
      <c r="AP322" s="775"/>
      <c r="AQ322" s="775"/>
      <c r="AR322" s="775"/>
      <c r="AS322" s="775"/>
      <c r="AT322" s="775"/>
      <c r="AU322" s="775"/>
      <c r="AV322" s="775"/>
      <c r="AW322" s="775"/>
      <c r="AX322" s="775"/>
    </row>
    <row r="323" spans="2:50" ht="21.6" customHeight="1">
      <c r="B323" s="932"/>
      <c r="C323" s="932"/>
      <c r="D323" s="932"/>
      <c r="E323" s="932"/>
      <c r="F323" s="932"/>
      <c r="G323" s="932"/>
      <c r="H323" s="932"/>
      <c r="I323" s="932"/>
      <c r="J323" s="932"/>
      <c r="K323" s="932"/>
      <c r="L323" s="932"/>
      <c r="M323" s="932"/>
      <c r="N323" s="932"/>
      <c r="O323" s="932"/>
      <c r="P323" s="932"/>
      <c r="Q323" s="932"/>
      <c r="R323" s="932"/>
      <c r="S323" s="932"/>
      <c r="T323" s="932"/>
      <c r="U323" s="932"/>
      <c r="V323" s="932"/>
      <c r="W323" s="932"/>
      <c r="X323" s="932"/>
      <c r="Y323" s="932"/>
      <c r="Z323" s="932"/>
      <c r="AA323" s="775"/>
      <c r="AB323" s="775"/>
      <c r="AC323" s="775"/>
      <c r="AD323" s="775"/>
      <c r="AE323" s="775"/>
      <c r="AF323" s="775"/>
      <c r="AG323" s="775"/>
      <c r="AH323" s="775"/>
      <c r="AI323" s="775"/>
      <c r="AJ323" s="775"/>
      <c r="AK323" s="775"/>
      <c r="AL323" s="775"/>
      <c r="AM323" s="775"/>
      <c r="AN323" s="775"/>
      <c r="AO323" s="775"/>
      <c r="AP323" s="775"/>
      <c r="AQ323" s="775"/>
      <c r="AR323" s="775"/>
      <c r="AS323" s="775"/>
      <c r="AT323" s="775"/>
      <c r="AU323" s="775"/>
      <c r="AV323" s="775"/>
      <c r="AW323" s="775"/>
      <c r="AX323" s="775"/>
    </row>
    <row r="324" spans="2:50" ht="21.6" customHeight="1">
      <c r="B324" s="932"/>
      <c r="C324" s="932"/>
      <c r="D324" s="932"/>
      <c r="E324" s="932"/>
      <c r="F324" s="932"/>
      <c r="G324" s="932"/>
      <c r="H324" s="932"/>
      <c r="I324" s="932"/>
      <c r="J324" s="932"/>
      <c r="K324" s="932"/>
      <c r="L324" s="932"/>
      <c r="M324" s="932"/>
      <c r="N324" s="932"/>
      <c r="O324" s="932"/>
      <c r="P324" s="932"/>
      <c r="Q324" s="932"/>
      <c r="R324" s="932"/>
      <c r="S324" s="932"/>
      <c r="T324" s="932"/>
      <c r="U324" s="932"/>
      <c r="V324" s="932"/>
      <c r="W324" s="932"/>
      <c r="X324" s="932"/>
      <c r="Y324" s="932"/>
      <c r="Z324" s="932"/>
      <c r="AA324" s="775"/>
      <c r="AB324" s="775"/>
      <c r="AC324" s="775"/>
      <c r="AD324" s="775"/>
      <c r="AE324" s="775"/>
      <c r="AF324" s="775"/>
      <c r="AG324" s="775"/>
      <c r="AH324" s="775"/>
      <c r="AI324" s="775"/>
      <c r="AJ324" s="775"/>
      <c r="AK324" s="775"/>
      <c r="AL324" s="775"/>
      <c r="AM324" s="775"/>
      <c r="AN324" s="775"/>
      <c r="AO324" s="775"/>
      <c r="AP324" s="775"/>
      <c r="AQ324" s="775"/>
      <c r="AR324" s="775"/>
      <c r="AS324" s="775"/>
      <c r="AT324" s="775"/>
      <c r="AU324" s="775"/>
      <c r="AV324" s="775"/>
      <c r="AW324" s="775"/>
      <c r="AX324" s="775"/>
    </row>
    <row r="325" spans="2:50" ht="21.6" customHeight="1">
      <c r="B325" s="932"/>
      <c r="C325" s="932"/>
      <c r="D325" s="932"/>
      <c r="E325" s="932"/>
      <c r="F325" s="932"/>
      <c r="G325" s="932"/>
      <c r="H325" s="932"/>
      <c r="I325" s="932"/>
      <c r="J325" s="932"/>
      <c r="K325" s="932"/>
      <c r="L325" s="932"/>
      <c r="M325" s="932"/>
      <c r="N325" s="932"/>
      <c r="O325" s="932"/>
      <c r="P325" s="932"/>
      <c r="Q325" s="932"/>
      <c r="R325" s="932"/>
      <c r="S325" s="932"/>
      <c r="T325" s="932"/>
      <c r="U325" s="932"/>
      <c r="V325" s="932"/>
      <c r="W325" s="932"/>
      <c r="X325" s="932"/>
      <c r="Y325" s="932"/>
      <c r="Z325" s="932"/>
      <c r="AA325" s="775"/>
      <c r="AB325" s="775"/>
      <c r="AC325" s="775"/>
      <c r="AD325" s="775"/>
      <c r="AE325" s="775"/>
      <c r="AF325" s="775"/>
      <c r="AG325" s="775"/>
      <c r="AH325" s="775"/>
      <c r="AI325" s="775"/>
      <c r="AJ325" s="775"/>
      <c r="AK325" s="775"/>
      <c r="AL325" s="775"/>
      <c r="AM325" s="775"/>
      <c r="AN325" s="775"/>
      <c r="AO325" s="775"/>
      <c r="AP325" s="775"/>
      <c r="AQ325" s="775"/>
      <c r="AR325" s="775"/>
      <c r="AS325" s="775"/>
      <c r="AT325" s="775"/>
      <c r="AU325" s="775"/>
      <c r="AV325" s="775"/>
      <c r="AW325" s="775"/>
      <c r="AX325" s="775"/>
    </row>
    <row r="326" spans="2:50" ht="21.6" customHeight="1">
      <c r="B326" s="932"/>
      <c r="C326" s="932"/>
      <c r="D326" s="932"/>
      <c r="E326" s="932"/>
      <c r="F326" s="932"/>
      <c r="G326" s="932"/>
      <c r="H326" s="932"/>
      <c r="I326" s="932"/>
      <c r="J326" s="932"/>
      <c r="K326" s="932"/>
      <c r="L326" s="932"/>
      <c r="M326" s="932"/>
      <c r="N326" s="932"/>
      <c r="O326" s="932"/>
      <c r="P326" s="932"/>
      <c r="Q326" s="932"/>
      <c r="R326" s="932"/>
      <c r="S326" s="932"/>
      <c r="T326" s="932"/>
      <c r="U326" s="932"/>
      <c r="V326" s="932"/>
      <c r="W326" s="932"/>
      <c r="X326" s="932"/>
      <c r="Y326" s="932"/>
      <c r="Z326" s="932"/>
      <c r="AA326" s="775"/>
      <c r="AB326" s="775"/>
      <c r="AC326" s="775"/>
      <c r="AD326" s="775"/>
      <c r="AE326" s="775"/>
      <c r="AF326" s="775"/>
      <c r="AG326" s="775"/>
      <c r="AH326" s="775"/>
      <c r="AI326" s="775"/>
      <c r="AJ326" s="775"/>
      <c r="AK326" s="775"/>
      <c r="AL326" s="775"/>
      <c r="AM326" s="775"/>
      <c r="AN326" s="775"/>
      <c r="AO326" s="775"/>
      <c r="AP326" s="775"/>
      <c r="AQ326" s="775"/>
      <c r="AR326" s="775"/>
      <c r="AS326" s="775"/>
      <c r="AT326" s="775"/>
      <c r="AU326" s="775"/>
      <c r="AV326" s="775"/>
      <c r="AW326" s="775"/>
      <c r="AX326" s="775"/>
    </row>
    <row r="327" spans="2:50" ht="21.6" customHeight="1">
      <c r="B327" s="932"/>
      <c r="C327" s="932"/>
      <c r="D327" s="932"/>
      <c r="E327" s="932"/>
      <c r="F327" s="932"/>
      <c r="G327" s="932"/>
      <c r="H327" s="932"/>
      <c r="I327" s="932"/>
      <c r="J327" s="932"/>
      <c r="K327" s="932"/>
      <c r="L327" s="932"/>
      <c r="M327" s="932"/>
      <c r="N327" s="932"/>
      <c r="O327" s="932"/>
      <c r="P327" s="932"/>
      <c r="Q327" s="932"/>
      <c r="R327" s="932"/>
      <c r="S327" s="932"/>
      <c r="T327" s="932"/>
      <c r="U327" s="932"/>
      <c r="V327" s="932"/>
      <c r="W327" s="932"/>
      <c r="X327" s="932"/>
      <c r="Y327" s="932"/>
      <c r="Z327" s="932"/>
      <c r="AA327" s="775"/>
      <c r="AB327" s="775"/>
      <c r="AC327" s="775"/>
      <c r="AD327" s="775"/>
      <c r="AE327" s="775"/>
      <c r="AF327" s="775"/>
      <c r="AG327" s="775"/>
      <c r="AH327" s="775"/>
      <c r="AI327" s="775"/>
      <c r="AJ327" s="775"/>
      <c r="AK327" s="775"/>
      <c r="AL327" s="775"/>
      <c r="AM327" s="775"/>
      <c r="AN327" s="775"/>
      <c r="AO327" s="775"/>
      <c r="AP327" s="775"/>
      <c r="AQ327" s="775"/>
      <c r="AR327" s="775"/>
      <c r="AS327" s="775"/>
      <c r="AT327" s="775"/>
      <c r="AU327" s="775"/>
      <c r="AV327" s="775"/>
      <c r="AW327" s="775"/>
      <c r="AX327" s="775"/>
    </row>
    <row r="328" spans="2:50" ht="21.6" customHeight="1">
      <c r="B328" s="932"/>
      <c r="C328" s="932"/>
      <c r="D328" s="932"/>
      <c r="E328" s="932"/>
      <c r="F328" s="932"/>
      <c r="G328" s="932"/>
      <c r="H328" s="932"/>
      <c r="I328" s="932"/>
      <c r="J328" s="932"/>
      <c r="K328" s="932"/>
      <c r="L328" s="932"/>
      <c r="M328" s="932"/>
      <c r="N328" s="932"/>
      <c r="O328" s="932"/>
      <c r="P328" s="932"/>
      <c r="Q328" s="932"/>
      <c r="R328" s="932"/>
      <c r="S328" s="932"/>
      <c r="T328" s="932"/>
      <c r="U328" s="932"/>
      <c r="V328" s="932"/>
      <c r="W328" s="932"/>
      <c r="X328" s="932"/>
      <c r="Y328" s="932"/>
      <c r="Z328" s="932"/>
      <c r="AA328" s="775"/>
      <c r="AB328" s="775"/>
      <c r="AC328" s="775"/>
      <c r="AD328" s="775"/>
      <c r="AE328" s="775"/>
      <c r="AF328" s="775"/>
      <c r="AG328" s="775"/>
      <c r="AH328" s="775"/>
      <c r="AI328" s="775"/>
      <c r="AJ328" s="775"/>
      <c r="AK328" s="775"/>
      <c r="AL328" s="775"/>
      <c r="AM328" s="775"/>
      <c r="AN328" s="775"/>
      <c r="AO328" s="775"/>
      <c r="AP328" s="775"/>
      <c r="AQ328" s="775"/>
      <c r="AR328" s="775"/>
      <c r="AS328" s="775"/>
      <c r="AT328" s="775"/>
      <c r="AU328" s="775"/>
      <c r="AV328" s="775"/>
      <c r="AW328" s="775"/>
      <c r="AX328" s="775"/>
    </row>
    <row r="329" spans="2:50" ht="21.6" customHeight="1">
      <c r="B329" s="932"/>
      <c r="C329" s="932"/>
      <c r="D329" s="932"/>
      <c r="E329" s="932"/>
      <c r="F329" s="932"/>
      <c r="G329" s="932"/>
      <c r="H329" s="932"/>
      <c r="I329" s="932"/>
      <c r="J329" s="932"/>
      <c r="K329" s="932"/>
      <c r="L329" s="932"/>
      <c r="M329" s="932"/>
      <c r="N329" s="932"/>
      <c r="O329" s="932"/>
      <c r="P329" s="932"/>
      <c r="Q329" s="932"/>
      <c r="R329" s="932"/>
      <c r="S329" s="932"/>
      <c r="T329" s="932"/>
      <c r="U329" s="932"/>
      <c r="V329" s="932"/>
      <c r="W329" s="932"/>
      <c r="X329" s="932"/>
      <c r="Y329" s="932"/>
      <c r="Z329" s="932"/>
      <c r="AA329" s="775"/>
      <c r="AB329" s="775"/>
      <c r="AC329" s="775"/>
      <c r="AD329" s="775"/>
      <c r="AE329" s="775"/>
      <c r="AF329" s="775"/>
      <c r="AG329" s="775"/>
      <c r="AH329" s="775"/>
      <c r="AI329" s="775"/>
      <c r="AJ329" s="775"/>
      <c r="AK329" s="775"/>
      <c r="AL329" s="775"/>
      <c r="AM329" s="775"/>
      <c r="AN329" s="775"/>
      <c r="AO329" s="775"/>
      <c r="AP329" s="775"/>
      <c r="AQ329" s="775"/>
      <c r="AR329" s="775"/>
      <c r="AS329" s="775"/>
      <c r="AT329" s="775"/>
      <c r="AU329" s="775"/>
      <c r="AV329" s="775"/>
      <c r="AW329" s="775"/>
      <c r="AX329" s="775"/>
    </row>
    <row r="330" spans="2:50" ht="21.6" customHeight="1">
      <c r="B330" s="932"/>
      <c r="C330" s="932"/>
      <c r="D330" s="932"/>
      <c r="E330" s="932"/>
      <c r="F330" s="932"/>
      <c r="G330" s="932"/>
      <c r="H330" s="932"/>
      <c r="I330" s="932"/>
      <c r="J330" s="932"/>
      <c r="K330" s="932"/>
      <c r="L330" s="932"/>
      <c r="M330" s="932"/>
      <c r="N330" s="932"/>
      <c r="O330" s="932"/>
      <c r="P330" s="932"/>
      <c r="Q330" s="932"/>
      <c r="R330" s="932"/>
      <c r="S330" s="932"/>
      <c r="T330" s="932"/>
      <c r="U330" s="932"/>
      <c r="V330" s="932"/>
      <c r="W330" s="932"/>
      <c r="X330" s="932"/>
      <c r="Y330" s="932"/>
      <c r="Z330" s="932"/>
      <c r="AA330" s="775"/>
      <c r="AB330" s="775"/>
      <c r="AC330" s="775"/>
      <c r="AD330" s="775"/>
      <c r="AE330" s="775"/>
      <c r="AF330" s="775"/>
      <c r="AG330" s="775"/>
      <c r="AH330" s="775"/>
      <c r="AI330" s="775"/>
      <c r="AJ330" s="775"/>
      <c r="AK330" s="775"/>
      <c r="AL330" s="775"/>
      <c r="AM330" s="775"/>
      <c r="AN330" s="775"/>
      <c r="AO330" s="775"/>
      <c r="AP330" s="775"/>
      <c r="AQ330" s="775"/>
      <c r="AR330" s="775"/>
      <c r="AS330" s="775"/>
      <c r="AT330" s="775"/>
      <c r="AU330" s="775"/>
      <c r="AV330" s="775"/>
      <c r="AW330" s="775"/>
      <c r="AX330" s="775"/>
    </row>
    <row r="331" spans="2:50" ht="21.6" customHeight="1">
      <c r="B331" s="932"/>
      <c r="C331" s="932"/>
      <c r="D331" s="932"/>
      <c r="E331" s="932"/>
      <c r="F331" s="932"/>
      <c r="G331" s="932"/>
      <c r="H331" s="932"/>
      <c r="I331" s="932"/>
      <c r="J331" s="932"/>
      <c r="K331" s="932"/>
      <c r="L331" s="932"/>
      <c r="M331" s="932"/>
      <c r="N331" s="932"/>
      <c r="O331" s="932"/>
      <c r="P331" s="932"/>
      <c r="Q331" s="932"/>
      <c r="R331" s="932"/>
      <c r="S331" s="932"/>
      <c r="T331" s="932"/>
      <c r="U331" s="932"/>
      <c r="V331" s="932"/>
      <c r="W331" s="932"/>
      <c r="X331" s="932"/>
      <c r="Y331" s="932"/>
      <c r="Z331" s="932"/>
      <c r="AA331" s="775"/>
      <c r="AB331" s="775"/>
      <c r="AC331" s="775"/>
      <c r="AD331" s="775"/>
      <c r="AE331" s="775"/>
      <c r="AF331" s="775"/>
      <c r="AG331" s="775"/>
      <c r="AH331" s="775"/>
      <c r="AI331" s="775"/>
      <c r="AJ331" s="775"/>
      <c r="AK331" s="775"/>
      <c r="AL331" s="775"/>
      <c r="AM331" s="775"/>
      <c r="AN331" s="775"/>
      <c r="AO331" s="775"/>
      <c r="AP331" s="775"/>
      <c r="AQ331" s="775"/>
      <c r="AR331" s="775"/>
      <c r="AS331" s="775"/>
      <c r="AT331" s="775"/>
      <c r="AU331" s="775"/>
      <c r="AV331" s="775"/>
      <c r="AW331" s="775"/>
      <c r="AX331" s="775"/>
    </row>
    <row r="332" spans="2:50" ht="21.6" customHeight="1">
      <c r="B332" s="932"/>
      <c r="C332" s="932"/>
      <c r="D332" s="932"/>
      <c r="E332" s="932"/>
      <c r="F332" s="932"/>
      <c r="G332" s="932"/>
      <c r="H332" s="932"/>
      <c r="I332" s="932"/>
      <c r="J332" s="932"/>
      <c r="K332" s="932"/>
      <c r="L332" s="932"/>
      <c r="M332" s="932"/>
      <c r="N332" s="932"/>
      <c r="O332" s="932"/>
      <c r="P332" s="932"/>
      <c r="Q332" s="932"/>
      <c r="R332" s="932"/>
      <c r="S332" s="932"/>
      <c r="T332" s="932"/>
      <c r="U332" s="932"/>
      <c r="V332" s="932"/>
      <c r="W332" s="932"/>
      <c r="X332" s="932"/>
      <c r="Y332" s="932"/>
      <c r="Z332" s="932"/>
      <c r="AA332" s="775"/>
      <c r="AB332" s="775"/>
      <c r="AC332" s="775"/>
      <c r="AD332" s="775"/>
      <c r="AE332" s="775"/>
      <c r="AF332" s="775"/>
      <c r="AG332" s="775"/>
      <c r="AH332" s="775"/>
      <c r="AI332" s="775"/>
      <c r="AJ332" s="775"/>
      <c r="AK332" s="775"/>
      <c r="AL332" s="775"/>
      <c r="AM332" s="775"/>
      <c r="AN332" s="775"/>
      <c r="AO332" s="775"/>
      <c r="AP332" s="775"/>
      <c r="AQ332" s="775"/>
      <c r="AR332" s="775"/>
      <c r="AS332" s="775"/>
      <c r="AT332" s="775"/>
      <c r="AU332" s="775"/>
      <c r="AV332" s="775"/>
      <c r="AW332" s="775"/>
      <c r="AX332" s="775"/>
    </row>
    <row r="333" spans="2:50" ht="21.6" customHeight="1">
      <c r="B333" s="932"/>
      <c r="C333" s="932"/>
      <c r="D333" s="932"/>
      <c r="E333" s="932"/>
      <c r="F333" s="932"/>
      <c r="G333" s="932"/>
      <c r="H333" s="932"/>
      <c r="I333" s="932"/>
      <c r="J333" s="932"/>
      <c r="K333" s="932"/>
      <c r="L333" s="932"/>
      <c r="M333" s="932"/>
      <c r="N333" s="932"/>
      <c r="O333" s="932"/>
      <c r="P333" s="932"/>
      <c r="Q333" s="932"/>
      <c r="R333" s="932"/>
      <c r="S333" s="932"/>
      <c r="T333" s="932"/>
      <c r="U333" s="932"/>
      <c r="V333" s="932"/>
      <c r="W333" s="932"/>
      <c r="X333" s="932"/>
      <c r="Y333" s="932"/>
      <c r="Z333" s="932"/>
      <c r="AA333" s="775"/>
      <c r="AB333" s="775"/>
      <c r="AC333" s="775"/>
      <c r="AD333" s="775"/>
      <c r="AE333" s="775"/>
      <c r="AF333" s="775"/>
      <c r="AG333" s="775"/>
      <c r="AH333" s="775"/>
      <c r="AI333" s="775"/>
      <c r="AJ333" s="775"/>
      <c r="AK333" s="775"/>
      <c r="AL333" s="775"/>
      <c r="AM333" s="775"/>
      <c r="AN333" s="775"/>
      <c r="AO333" s="775"/>
      <c r="AP333" s="775"/>
      <c r="AQ333" s="775"/>
      <c r="AR333" s="775"/>
      <c r="AS333" s="775"/>
      <c r="AT333" s="775"/>
      <c r="AU333" s="775"/>
      <c r="AV333" s="775"/>
      <c r="AW333" s="775"/>
      <c r="AX333" s="775"/>
    </row>
    <row r="334" spans="2:50" ht="21.6" customHeight="1">
      <c r="B334" s="932"/>
      <c r="C334" s="932"/>
      <c r="D334" s="932"/>
      <c r="E334" s="932"/>
      <c r="F334" s="932"/>
      <c r="G334" s="932"/>
      <c r="H334" s="932"/>
      <c r="I334" s="932"/>
      <c r="J334" s="932"/>
      <c r="K334" s="932"/>
      <c r="L334" s="932"/>
      <c r="M334" s="932"/>
      <c r="N334" s="932"/>
      <c r="O334" s="932"/>
      <c r="P334" s="932"/>
      <c r="Q334" s="932"/>
      <c r="R334" s="932"/>
      <c r="S334" s="932"/>
      <c r="T334" s="932"/>
      <c r="U334" s="932"/>
      <c r="V334" s="932"/>
      <c r="W334" s="932"/>
      <c r="X334" s="932"/>
      <c r="Y334" s="932"/>
      <c r="Z334" s="932"/>
      <c r="AA334" s="775"/>
      <c r="AB334" s="775"/>
      <c r="AC334" s="775"/>
      <c r="AD334" s="775"/>
      <c r="AE334" s="775"/>
      <c r="AF334" s="775"/>
      <c r="AG334" s="775"/>
      <c r="AH334" s="775"/>
      <c r="AI334" s="775"/>
      <c r="AJ334" s="775"/>
      <c r="AK334" s="775"/>
      <c r="AL334" s="775"/>
      <c r="AM334" s="775"/>
      <c r="AN334" s="775"/>
      <c r="AO334" s="775"/>
      <c r="AP334" s="775"/>
      <c r="AQ334" s="775"/>
      <c r="AR334" s="775"/>
      <c r="AS334" s="775"/>
      <c r="AT334" s="775"/>
      <c r="AU334" s="775"/>
      <c r="AV334" s="775"/>
      <c r="AW334" s="775"/>
      <c r="AX334" s="775"/>
    </row>
    <row r="335" spans="2:50" ht="21.6" customHeight="1">
      <c r="B335" s="932"/>
      <c r="C335" s="932"/>
      <c r="D335" s="932"/>
      <c r="E335" s="932"/>
      <c r="F335" s="932"/>
      <c r="G335" s="932"/>
      <c r="H335" s="932"/>
      <c r="I335" s="932"/>
      <c r="J335" s="932"/>
      <c r="K335" s="932"/>
      <c r="L335" s="932"/>
      <c r="M335" s="932"/>
      <c r="N335" s="932"/>
      <c r="O335" s="932"/>
      <c r="P335" s="932"/>
      <c r="Q335" s="932"/>
      <c r="R335" s="932"/>
      <c r="S335" s="932"/>
      <c r="T335" s="932"/>
      <c r="U335" s="932"/>
      <c r="V335" s="932"/>
      <c r="W335" s="932"/>
      <c r="X335" s="932"/>
      <c r="Y335" s="932"/>
      <c r="Z335" s="932"/>
      <c r="AA335" s="775"/>
      <c r="AB335" s="775"/>
      <c r="AC335" s="775"/>
      <c r="AD335" s="775"/>
      <c r="AE335" s="775"/>
      <c r="AF335" s="775"/>
      <c r="AG335" s="775"/>
      <c r="AH335" s="775"/>
      <c r="AI335" s="775"/>
      <c r="AJ335" s="775"/>
      <c r="AK335" s="775"/>
      <c r="AL335" s="775"/>
      <c r="AM335" s="775"/>
      <c r="AN335" s="775"/>
      <c r="AO335" s="775"/>
      <c r="AP335" s="775"/>
      <c r="AQ335" s="775"/>
      <c r="AR335" s="775"/>
      <c r="AS335" s="775"/>
      <c r="AT335" s="775"/>
      <c r="AU335" s="775"/>
      <c r="AV335" s="775"/>
      <c r="AW335" s="775"/>
      <c r="AX335" s="775"/>
    </row>
    <row r="336" spans="2:50" ht="21.6" customHeight="1">
      <c r="B336" s="932"/>
      <c r="C336" s="932"/>
      <c r="D336" s="932"/>
      <c r="E336" s="932"/>
      <c r="F336" s="932"/>
      <c r="G336" s="932"/>
      <c r="H336" s="932"/>
      <c r="I336" s="932"/>
      <c r="J336" s="932"/>
      <c r="K336" s="932"/>
      <c r="L336" s="932"/>
      <c r="M336" s="932"/>
      <c r="N336" s="932"/>
      <c r="O336" s="932"/>
      <c r="P336" s="932"/>
      <c r="Q336" s="932"/>
      <c r="R336" s="932"/>
      <c r="S336" s="932"/>
      <c r="T336" s="932"/>
      <c r="U336" s="932"/>
      <c r="V336" s="932"/>
      <c r="W336" s="932"/>
      <c r="X336" s="932"/>
      <c r="Y336" s="932"/>
      <c r="Z336" s="932"/>
      <c r="AA336" s="775"/>
      <c r="AB336" s="775"/>
      <c r="AC336" s="775"/>
      <c r="AD336" s="775"/>
      <c r="AE336" s="775"/>
      <c r="AF336" s="775"/>
      <c r="AG336" s="775"/>
      <c r="AH336" s="775"/>
      <c r="AI336" s="775"/>
      <c r="AJ336" s="775"/>
      <c r="AK336" s="775"/>
      <c r="AL336" s="775"/>
      <c r="AM336" s="775"/>
      <c r="AN336" s="775"/>
      <c r="AO336" s="775"/>
      <c r="AP336" s="775"/>
      <c r="AQ336" s="775"/>
      <c r="AR336" s="775"/>
      <c r="AS336" s="775"/>
      <c r="AT336" s="775"/>
      <c r="AU336" s="775"/>
      <c r="AV336" s="775"/>
      <c r="AW336" s="775"/>
      <c r="AX336" s="775"/>
    </row>
    <row r="337" spans="2:50" ht="21.6" customHeight="1">
      <c r="B337" s="932"/>
      <c r="C337" s="932"/>
      <c r="D337" s="932"/>
      <c r="E337" s="932"/>
      <c r="F337" s="932"/>
      <c r="G337" s="932"/>
      <c r="H337" s="932"/>
      <c r="I337" s="932"/>
      <c r="J337" s="932"/>
      <c r="K337" s="932"/>
      <c r="L337" s="932"/>
      <c r="M337" s="932"/>
      <c r="N337" s="932"/>
      <c r="O337" s="932"/>
      <c r="P337" s="932"/>
      <c r="Q337" s="932"/>
      <c r="R337" s="932"/>
      <c r="S337" s="932"/>
      <c r="T337" s="932"/>
      <c r="U337" s="932"/>
      <c r="V337" s="932"/>
      <c r="W337" s="932"/>
      <c r="X337" s="932"/>
      <c r="Y337" s="932"/>
      <c r="Z337" s="932"/>
      <c r="AA337" s="775"/>
      <c r="AB337" s="775"/>
      <c r="AC337" s="775"/>
      <c r="AD337" s="775"/>
      <c r="AE337" s="775"/>
      <c r="AF337" s="775"/>
      <c r="AG337" s="775"/>
      <c r="AH337" s="775"/>
      <c r="AI337" s="775"/>
      <c r="AJ337" s="775"/>
      <c r="AK337" s="775"/>
      <c r="AL337" s="775"/>
      <c r="AM337" s="775"/>
      <c r="AN337" s="775"/>
      <c r="AO337" s="775"/>
      <c r="AP337" s="775"/>
      <c r="AQ337" s="775"/>
      <c r="AR337" s="775"/>
      <c r="AS337" s="775"/>
      <c r="AT337" s="775"/>
      <c r="AU337" s="775"/>
      <c r="AV337" s="775"/>
      <c r="AW337" s="775"/>
      <c r="AX337" s="775"/>
    </row>
    <row r="338" spans="2:50" ht="21.6" customHeight="1">
      <c r="B338" s="932"/>
      <c r="C338" s="932"/>
      <c r="D338" s="932"/>
      <c r="E338" s="932"/>
      <c r="F338" s="932"/>
      <c r="G338" s="932"/>
      <c r="H338" s="932"/>
      <c r="I338" s="932"/>
      <c r="J338" s="932"/>
      <c r="K338" s="932"/>
      <c r="L338" s="932"/>
      <c r="M338" s="932"/>
      <c r="N338" s="932"/>
      <c r="O338" s="932"/>
      <c r="P338" s="932"/>
      <c r="Q338" s="932"/>
      <c r="R338" s="932"/>
      <c r="S338" s="932"/>
      <c r="T338" s="932"/>
      <c r="U338" s="932"/>
      <c r="V338" s="932"/>
      <c r="W338" s="932"/>
      <c r="X338" s="932"/>
      <c r="Y338" s="932"/>
      <c r="Z338" s="932"/>
      <c r="AA338" s="775"/>
      <c r="AB338" s="775"/>
      <c r="AC338" s="775"/>
      <c r="AD338" s="775"/>
      <c r="AE338" s="775"/>
      <c r="AF338" s="775"/>
      <c r="AG338" s="775"/>
      <c r="AH338" s="775"/>
      <c r="AI338" s="775"/>
      <c r="AJ338" s="775"/>
      <c r="AK338" s="775"/>
      <c r="AL338" s="775"/>
      <c r="AM338" s="775"/>
      <c r="AN338" s="775"/>
      <c r="AO338" s="775"/>
      <c r="AP338" s="775"/>
      <c r="AQ338" s="775"/>
      <c r="AR338" s="775"/>
      <c r="AS338" s="775"/>
      <c r="AT338" s="775"/>
      <c r="AU338" s="775"/>
      <c r="AV338" s="775"/>
      <c r="AW338" s="775"/>
      <c r="AX338" s="775"/>
    </row>
    <row r="339" spans="2:50" ht="21.6" customHeight="1">
      <c r="B339" s="932"/>
      <c r="C339" s="932"/>
      <c r="D339" s="932"/>
      <c r="E339" s="932"/>
      <c r="F339" s="932"/>
      <c r="G339" s="932"/>
      <c r="H339" s="932"/>
      <c r="I339" s="932"/>
      <c r="J339" s="932"/>
      <c r="K339" s="932"/>
      <c r="L339" s="932"/>
      <c r="M339" s="932"/>
      <c r="N339" s="932"/>
      <c r="O339" s="932"/>
      <c r="P339" s="932"/>
      <c r="Q339" s="932"/>
      <c r="R339" s="932"/>
      <c r="S339" s="932"/>
      <c r="T339" s="932"/>
      <c r="U339" s="932"/>
      <c r="V339" s="932"/>
      <c r="W339" s="932"/>
      <c r="X339" s="932"/>
      <c r="Y339" s="932"/>
      <c r="Z339" s="932"/>
      <c r="AA339" s="775"/>
      <c r="AB339" s="775"/>
      <c r="AC339" s="775"/>
      <c r="AD339" s="775"/>
      <c r="AE339" s="775"/>
      <c r="AF339" s="775"/>
      <c r="AG339" s="775"/>
      <c r="AH339" s="775"/>
      <c r="AI339" s="775"/>
      <c r="AJ339" s="775"/>
      <c r="AK339" s="775"/>
      <c r="AL339" s="775"/>
      <c r="AM339" s="775"/>
      <c r="AN339" s="775"/>
      <c r="AO339" s="775"/>
      <c r="AP339" s="775"/>
      <c r="AQ339" s="775"/>
      <c r="AR339" s="775"/>
      <c r="AS339" s="775"/>
      <c r="AT339" s="775"/>
      <c r="AU339" s="775"/>
      <c r="AV339" s="775"/>
      <c r="AW339" s="775"/>
      <c r="AX339" s="775"/>
    </row>
    <row r="340" spans="2:50" ht="21.6" customHeight="1">
      <c r="B340" s="932"/>
      <c r="C340" s="932"/>
      <c r="D340" s="932"/>
      <c r="E340" s="932"/>
      <c r="F340" s="932"/>
      <c r="G340" s="932"/>
      <c r="H340" s="932"/>
      <c r="I340" s="932"/>
      <c r="J340" s="932"/>
      <c r="K340" s="932"/>
      <c r="L340" s="932"/>
      <c r="M340" s="932"/>
      <c r="N340" s="932"/>
      <c r="O340" s="932"/>
      <c r="P340" s="932"/>
      <c r="Q340" s="932"/>
      <c r="R340" s="932"/>
      <c r="S340" s="932"/>
      <c r="T340" s="932"/>
      <c r="U340" s="932"/>
      <c r="V340" s="932"/>
      <c r="W340" s="932"/>
      <c r="X340" s="932"/>
      <c r="Y340" s="932"/>
      <c r="Z340" s="932"/>
      <c r="AA340" s="775"/>
      <c r="AB340" s="775"/>
      <c r="AC340" s="775"/>
      <c r="AD340" s="775"/>
      <c r="AE340" s="775"/>
      <c r="AF340" s="775"/>
      <c r="AG340" s="775"/>
      <c r="AH340" s="775"/>
      <c r="AI340" s="775"/>
      <c r="AJ340" s="775"/>
      <c r="AK340" s="775"/>
      <c r="AL340" s="775"/>
      <c r="AM340" s="775"/>
      <c r="AN340" s="775"/>
      <c r="AO340" s="775"/>
      <c r="AP340" s="775"/>
      <c r="AQ340" s="775"/>
      <c r="AR340" s="775"/>
      <c r="AS340" s="775"/>
      <c r="AT340" s="775"/>
      <c r="AU340" s="775"/>
      <c r="AV340" s="775"/>
      <c r="AW340" s="775"/>
      <c r="AX340" s="775"/>
    </row>
    <row r="341" spans="2:50" ht="21.6" customHeight="1">
      <c r="B341" s="932"/>
      <c r="C341" s="932"/>
      <c r="D341" s="932"/>
      <c r="E341" s="932"/>
      <c r="F341" s="932"/>
      <c r="G341" s="932"/>
      <c r="H341" s="932"/>
      <c r="I341" s="932"/>
      <c r="J341" s="932"/>
      <c r="K341" s="932"/>
      <c r="L341" s="932"/>
      <c r="M341" s="932"/>
      <c r="N341" s="932"/>
      <c r="O341" s="932"/>
      <c r="P341" s="932"/>
      <c r="Q341" s="932"/>
      <c r="R341" s="932"/>
      <c r="S341" s="932"/>
      <c r="T341" s="932"/>
      <c r="U341" s="932"/>
      <c r="V341" s="932"/>
      <c r="W341" s="932"/>
      <c r="X341" s="932"/>
      <c r="Y341" s="932"/>
      <c r="Z341" s="932"/>
      <c r="AA341" s="775"/>
      <c r="AB341" s="775"/>
      <c r="AC341" s="775"/>
      <c r="AD341" s="775"/>
      <c r="AE341" s="775"/>
      <c r="AF341" s="775"/>
      <c r="AG341" s="775"/>
      <c r="AH341" s="775"/>
      <c r="AI341" s="775"/>
      <c r="AJ341" s="775"/>
      <c r="AK341" s="775"/>
      <c r="AL341" s="775"/>
      <c r="AM341" s="775"/>
      <c r="AN341" s="775"/>
      <c r="AO341" s="775"/>
      <c r="AP341" s="775"/>
      <c r="AQ341" s="775"/>
      <c r="AR341" s="775"/>
      <c r="AS341" s="775"/>
      <c r="AT341" s="775"/>
      <c r="AU341" s="775"/>
      <c r="AV341" s="775"/>
      <c r="AW341" s="775"/>
      <c r="AX341" s="775"/>
    </row>
    <row r="342" spans="2:50" ht="21.6" customHeight="1">
      <c r="B342" s="932"/>
      <c r="C342" s="932"/>
      <c r="D342" s="932"/>
      <c r="E342" s="932"/>
      <c r="F342" s="932"/>
      <c r="G342" s="932"/>
      <c r="H342" s="932"/>
      <c r="I342" s="932"/>
      <c r="J342" s="932"/>
      <c r="K342" s="932"/>
      <c r="L342" s="932"/>
      <c r="M342" s="932"/>
      <c r="N342" s="932"/>
      <c r="O342" s="932"/>
      <c r="P342" s="932"/>
      <c r="Q342" s="932"/>
      <c r="R342" s="932"/>
      <c r="S342" s="932"/>
      <c r="T342" s="932"/>
      <c r="U342" s="932"/>
      <c r="V342" s="932"/>
      <c r="W342" s="932"/>
      <c r="X342" s="932"/>
      <c r="Y342" s="932"/>
      <c r="Z342" s="932"/>
      <c r="AA342" s="775"/>
      <c r="AB342" s="775"/>
      <c r="AC342" s="775"/>
      <c r="AD342" s="775"/>
      <c r="AE342" s="775"/>
      <c r="AF342" s="775"/>
      <c r="AG342" s="775"/>
      <c r="AH342" s="775"/>
      <c r="AI342" s="775"/>
      <c r="AJ342" s="775"/>
      <c r="AK342" s="775"/>
      <c r="AL342" s="775"/>
      <c r="AM342" s="775"/>
      <c r="AN342" s="775"/>
      <c r="AO342" s="775"/>
      <c r="AP342" s="775"/>
      <c r="AQ342" s="775"/>
      <c r="AR342" s="775"/>
      <c r="AS342" s="775"/>
      <c r="AT342" s="775"/>
      <c r="AU342" s="775"/>
      <c r="AV342" s="775"/>
      <c r="AW342" s="775"/>
      <c r="AX342" s="775"/>
    </row>
    <row r="343" spans="2:50" ht="21.6" customHeight="1">
      <c r="B343" s="932"/>
      <c r="C343" s="932"/>
      <c r="D343" s="932"/>
      <c r="E343" s="932"/>
      <c r="F343" s="932"/>
      <c r="G343" s="932"/>
      <c r="H343" s="932"/>
      <c r="I343" s="932"/>
      <c r="J343" s="932"/>
      <c r="K343" s="932"/>
      <c r="L343" s="932"/>
      <c r="M343" s="932"/>
      <c r="N343" s="932"/>
      <c r="O343" s="932"/>
      <c r="P343" s="932"/>
      <c r="Q343" s="932"/>
      <c r="R343" s="932"/>
      <c r="S343" s="932"/>
      <c r="T343" s="932"/>
      <c r="U343" s="932"/>
      <c r="V343" s="932"/>
      <c r="W343" s="932"/>
      <c r="X343" s="932"/>
      <c r="Y343" s="932"/>
      <c r="Z343" s="932"/>
      <c r="AA343" s="775"/>
      <c r="AB343" s="775"/>
      <c r="AC343" s="775"/>
      <c r="AD343" s="775"/>
      <c r="AE343" s="775"/>
      <c r="AF343" s="775"/>
      <c r="AG343" s="775"/>
      <c r="AH343" s="775"/>
      <c r="AI343" s="775"/>
      <c r="AJ343" s="775"/>
      <c r="AK343" s="775"/>
      <c r="AL343" s="775"/>
      <c r="AM343" s="775"/>
      <c r="AN343" s="775"/>
      <c r="AO343" s="775"/>
      <c r="AP343" s="775"/>
      <c r="AQ343" s="775"/>
      <c r="AR343" s="775"/>
      <c r="AS343" s="775"/>
      <c r="AT343" s="775"/>
      <c r="AU343" s="775"/>
      <c r="AV343" s="775"/>
      <c r="AW343" s="775"/>
      <c r="AX343" s="775"/>
    </row>
    <row r="344" spans="2:50" ht="21.6" customHeight="1">
      <c r="B344" s="932"/>
      <c r="C344" s="932"/>
      <c r="D344" s="932"/>
      <c r="E344" s="932"/>
      <c r="F344" s="932"/>
      <c r="G344" s="932"/>
      <c r="H344" s="932"/>
      <c r="I344" s="932"/>
      <c r="J344" s="932"/>
      <c r="K344" s="932"/>
      <c r="L344" s="932"/>
      <c r="M344" s="932"/>
      <c r="N344" s="932"/>
      <c r="O344" s="932"/>
      <c r="P344" s="932"/>
      <c r="Q344" s="932"/>
      <c r="R344" s="932"/>
      <c r="S344" s="932"/>
      <c r="T344" s="932"/>
      <c r="U344" s="932"/>
      <c r="V344" s="932"/>
      <c r="W344" s="932"/>
      <c r="X344" s="932"/>
      <c r="Y344" s="932"/>
      <c r="Z344" s="932"/>
      <c r="AA344" s="775"/>
      <c r="AB344" s="775"/>
      <c r="AC344" s="775"/>
      <c r="AD344" s="775"/>
      <c r="AE344" s="775"/>
      <c r="AF344" s="775"/>
      <c r="AG344" s="775"/>
      <c r="AH344" s="775"/>
      <c r="AI344" s="775"/>
      <c r="AJ344" s="775"/>
      <c r="AK344" s="775"/>
      <c r="AL344" s="775"/>
      <c r="AM344" s="775"/>
      <c r="AN344" s="775"/>
      <c r="AO344" s="775"/>
      <c r="AP344" s="775"/>
      <c r="AQ344" s="775"/>
      <c r="AR344" s="775"/>
      <c r="AS344" s="775"/>
      <c r="AT344" s="775"/>
      <c r="AU344" s="775"/>
      <c r="AV344" s="775"/>
      <c r="AW344" s="775"/>
      <c r="AX344" s="775"/>
    </row>
    <row r="345" spans="2:50" ht="21.6" customHeight="1">
      <c r="B345" s="932"/>
      <c r="C345" s="932"/>
      <c r="D345" s="932"/>
      <c r="E345" s="932"/>
      <c r="F345" s="932"/>
      <c r="G345" s="932"/>
      <c r="H345" s="932"/>
      <c r="I345" s="932"/>
      <c r="J345" s="932"/>
      <c r="K345" s="932"/>
      <c r="L345" s="932"/>
      <c r="M345" s="932"/>
      <c r="N345" s="932"/>
      <c r="O345" s="932"/>
      <c r="P345" s="932"/>
      <c r="Q345" s="932"/>
      <c r="R345" s="932"/>
      <c r="S345" s="932"/>
      <c r="T345" s="932"/>
      <c r="U345" s="932"/>
      <c r="V345" s="932"/>
      <c r="W345" s="932"/>
      <c r="X345" s="932"/>
      <c r="Y345" s="932"/>
      <c r="Z345" s="932"/>
      <c r="AA345" s="775"/>
      <c r="AB345" s="775"/>
      <c r="AC345" s="775"/>
      <c r="AD345" s="775"/>
      <c r="AE345" s="775"/>
      <c r="AF345" s="775"/>
      <c r="AG345" s="775"/>
      <c r="AH345" s="775"/>
      <c r="AI345" s="775"/>
      <c r="AJ345" s="775"/>
      <c r="AK345" s="775"/>
      <c r="AL345" s="775"/>
      <c r="AM345" s="775"/>
      <c r="AN345" s="775"/>
      <c r="AO345" s="775"/>
      <c r="AP345" s="775"/>
      <c r="AQ345" s="775"/>
      <c r="AR345" s="775"/>
      <c r="AS345" s="775"/>
      <c r="AT345" s="775"/>
      <c r="AU345" s="775"/>
      <c r="AV345" s="775"/>
      <c r="AW345" s="775"/>
      <c r="AX345" s="775"/>
    </row>
    <row r="346" spans="2:50" ht="21.6" customHeight="1">
      <c r="B346" s="932"/>
      <c r="C346" s="932"/>
      <c r="D346" s="932"/>
      <c r="E346" s="932"/>
      <c r="F346" s="932"/>
      <c r="G346" s="932"/>
      <c r="H346" s="932"/>
      <c r="I346" s="932"/>
      <c r="J346" s="932"/>
      <c r="K346" s="932"/>
      <c r="L346" s="932"/>
      <c r="M346" s="932"/>
      <c r="N346" s="932"/>
      <c r="O346" s="932"/>
      <c r="P346" s="932"/>
      <c r="Q346" s="932"/>
      <c r="R346" s="932"/>
      <c r="S346" s="932"/>
      <c r="T346" s="932"/>
      <c r="U346" s="932"/>
      <c r="V346" s="932"/>
      <c r="W346" s="932"/>
      <c r="X346" s="932"/>
      <c r="Y346" s="932"/>
      <c r="Z346" s="932"/>
      <c r="AA346" s="775"/>
      <c r="AB346" s="775"/>
      <c r="AC346" s="775"/>
      <c r="AD346" s="775"/>
      <c r="AE346" s="775"/>
      <c r="AF346" s="775"/>
      <c r="AG346" s="775"/>
      <c r="AH346" s="775"/>
      <c r="AI346" s="775"/>
      <c r="AJ346" s="775"/>
      <c r="AK346" s="775"/>
      <c r="AL346" s="775"/>
      <c r="AM346" s="775"/>
      <c r="AN346" s="775"/>
      <c r="AO346" s="775"/>
      <c r="AP346" s="775"/>
      <c r="AQ346" s="775"/>
      <c r="AR346" s="775"/>
      <c r="AS346" s="775"/>
      <c r="AT346" s="775"/>
      <c r="AU346" s="775"/>
      <c r="AV346" s="775"/>
      <c r="AW346" s="775"/>
      <c r="AX346" s="775"/>
    </row>
    <row r="347" spans="2:50" ht="21.6" customHeight="1">
      <c r="B347" s="932"/>
      <c r="C347" s="932"/>
      <c r="D347" s="932"/>
      <c r="E347" s="932"/>
      <c r="F347" s="932"/>
      <c r="G347" s="932"/>
      <c r="H347" s="932"/>
      <c r="I347" s="932"/>
      <c r="J347" s="932"/>
      <c r="K347" s="932"/>
      <c r="L347" s="932"/>
      <c r="M347" s="932"/>
      <c r="N347" s="932"/>
      <c r="O347" s="932"/>
      <c r="P347" s="932"/>
      <c r="Q347" s="932"/>
      <c r="R347" s="932"/>
      <c r="S347" s="932"/>
      <c r="T347" s="932"/>
      <c r="U347" s="932"/>
      <c r="V347" s="932"/>
      <c r="W347" s="932"/>
      <c r="X347" s="932"/>
      <c r="Y347" s="932"/>
      <c r="Z347" s="932"/>
      <c r="AA347" s="775"/>
      <c r="AB347" s="775"/>
      <c r="AC347" s="775"/>
      <c r="AD347" s="775"/>
      <c r="AE347" s="775"/>
      <c r="AF347" s="775"/>
      <c r="AG347" s="775"/>
      <c r="AH347" s="775"/>
      <c r="AI347" s="775"/>
      <c r="AJ347" s="775"/>
      <c r="AK347" s="775"/>
      <c r="AL347" s="775"/>
      <c r="AM347" s="775"/>
      <c r="AN347" s="775"/>
      <c r="AO347" s="775"/>
      <c r="AP347" s="775"/>
      <c r="AQ347" s="775"/>
      <c r="AR347" s="775"/>
      <c r="AS347" s="775"/>
      <c r="AT347" s="775"/>
      <c r="AU347" s="775"/>
      <c r="AV347" s="775"/>
      <c r="AW347" s="775"/>
      <c r="AX347" s="775"/>
    </row>
    <row r="348" spans="2:50" ht="21.6" customHeight="1">
      <c r="B348" s="932"/>
      <c r="C348" s="932"/>
      <c r="D348" s="932"/>
      <c r="E348" s="932"/>
      <c r="F348" s="932"/>
      <c r="G348" s="932"/>
      <c r="H348" s="932"/>
      <c r="I348" s="932"/>
      <c r="J348" s="932"/>
      <c r="K348" s="932"/>
      <c r="L348" s="932"/>
      <c r="M348" s="932"/>
      <c r="N348" s="932"/>
      <c r="O348" s="932"/>
      <c r="P348" s="932"/>
      <c r="Q348" s="932"/>
      <c r="R348" s="932"/>
      <c r="S348" s="932"/>
      <c r="T348" s="932"/>
      <c r="U348" s="932"/>
      <c r="V348" s="932"/>
      <c r="W348" s="932"/>
      <c r="X348" s="932"/>
      <c r="Y348" s="932"/>
      <c r="Z348" s="932"/>
      <c r="AA348" s="775"/>
      <c r="AB348" s="775"/>
      <c r="AC348" s="775"/>
      <c r="AD348" s="775"/>
      <c r="AE348" s="775"/>
      <c r="AF348" s="775"/>
      <c r="AG348" s="775"/>
      <c r="AH348" s="775"/>
      <c r="AI348" s="775"/>
      <c r="AJ348" s="775"/>
      <c r="AK348" s="775"/>
      <c r="AL348" s="775"/>
      <c r="AM348" s="775"/>
      <c r="AN348" s="775"/>
      <c r="AO348" s="775"/>
      <c r="AP348" s="775"/>
      <c r="AQ348" s="775"/>
      <c r="AR348" s="775"/>
      <c r="AS348" s="775"/>
      <c r="AT348" s="775"/>
      <c r="AU348" s="775"/>
      <c r="AV348" s="775"/>
      <c r="AW348" s="775"/>
      <c r="AX348" s="775"/>
    </row>
    <row r="349" spans="2:50" ht="21.6" customHeight="1">
      <c r="B349" s="932"/>
      <c r="C349" s="932"/>
      <c r="D349" s="932"/>
      <c r="E349" s="932"/>
      <c r="F349" s="932"/>
      <c r="G349" s="932"/>
      <c r="H349" s="932"/>
      <c r="I349" s="932"/>
      <c r="J349" s="932"/>
      <c r="K349" s="932"/>
      <c r="L349" s="932"/>
      <c r="M349" s="932"/>
      <c r="N349" s="932"/>
      <c r="O349" s="932"/>
      <c r="P349" s="932"/>
      <c r="Q349" s="932"/>
      <c r="R349" s="932"/>
      <c r="S349" s="932"/>
      <c r="T349" s="932"/>
      <c r="U349" s="932"/>
      <c r="V349" s="932"/>
      <c r="W349" s="932"/>
      <c r="X349" s="932"/>
      <c r="Y349" s="932"/>
      <c r="Z349" s="932"/>
      <c r="AA349" s="775"/>
      <c r="AB349" s="775"/>
      <c r="AC349" s="775"/>
      <c r="AD349" s="775"/>
      <c r="AE349" s="775"/>
      <c r="AF349" s="775"/>
      <c r="AG349" s="775"/>
      <c r="AH349" s="775"/>
      <c r="AI349" s="775"/>
      <c r="AJ349" s="775"/>
      <c r="AK349" s="775"/>
      <c r="AL349" s="775"/>
      <c r="AM349" s="775"/>
      <c r="AN349" s="775"/>
      <c r="AO349" s="775"/>
      <c r="AP349" s="775"/>
      <c r="AQ349" s="775"/>
      <c r="AR349" s="775"/>
      <c r="AS349" s="775"/>
      <c r="AT349" s="775"/>
      <c r="AU349" s="775"/>
      <c r="AV349" s="775"/>
      <c r="AW349" s="775"/>
      <c r="AX349" s="775"/>
    </row>
    <row r="350" spans="2:50" ht="21.6" customHeight="1">
      <c r="B350" s="932"/>
      <c r="C350" s="932"/>
      <c r="D350" s="932"/>
      <c r="E350" s="932"/>
      <c r="F350" s="932"/>
      <c r="G350" s="932"/>
      <c r="H350" s="932"/>
      <c r="I350" s="932"/>
      <c r="J350" s="932"/>
      <c r="K350" s="932"/>
      <c r="L350" s="932"/>
      <c r="M350" s="932"/>
      <c r="N350" s="932"/>
      <c r="O350" s="932"/>
      <c r="P350" s="932"/>
      <c r="Q350" s="932"/>
      <c r="R350" s="932"/>
      <c r="S350" s="932"/>
      <c r="T350" s="932"/>
      <c r="U350" s="932"/>
      <c r="V350" s="932"/>
      <c r="W350" s="932"/>
      <c r="X350" s="932"/>
      <c r="Y350" s="932"/>
      <c r="Z350" s="932"/>
      <c r="AA350" s="775"/>
      <c r="AB350" s="775"/>
      <c r="AC350" s="775"/>
      <c r="AD350" s="775"/>
      <c r="AE350" s="775"/>
      <c r="AF350" s="775"/>
      <c r="AG350" s="775"/>
      <c r="AH350" s="775"/>
      <c r="AI350" s="775"/>
      <c r="AJ350" s="775"/>
      <c r="AK350" s="775"/>
      <c r="AL350" s="775"/>
      <c r="AM350" s="775"/>
      <c r="AN350" s="775"/>
      <c r="AO350" s="775"/>
      <c r="AP350" s="775"/>
      <c r="AQ350" s="775"/>
      <c r="AR350" s="775"/>
      <c r="AS350" s="775"/>
      <c r="AT350" s="775"/>
      <c r="AU350" s="775"/>
      <c r="AV350" s="775"/>
      <c r="AW350" s="775"/>
      <c r="AX350" s="775"/>
    </row>
    <row r="351" spans="2:50" ht="21.6" customHeight="1">
      <c r="B351" s="932"/>
      <c r="C351" s="932"/>
      <c r="D351" s="932"/>
      <c r="E351" s="932"/>
      <c r="F351" s="932"/>
      <c r="G351" s="932"/>
      <c r="H351" s="932"/>
      <c r="I351" s="932"/>
      <c r="J351" s="932"/>
      <c r="K351" s="932"/>
      <c r="L351" s="932"/>
      <c r="M351" s="932"/>
      <c r="N351" s="932"/>
      <c r="O351" s="932"/>
      <c r="P351" s="932"/>
      <c r="Q351" s="932"/>
      <c r="R351" s="932"/>
      <c r="S351" s="932"/>
      <c r="T351" s="932"/>
      <c r="U351" s="932"/>
      <c r="V351" s="932"/>
      <c r="W351" s="932"/>
      <c r="X351" s="932"/>
      <c r="Y351" s="932"/>
      <c r="Z351" s="932"/>
      <c r="AA351" s="775"/>
      <c r="AB351" s="775"/>
      <c r="AC351" s="775"/>
      <c r="AD351" s="775"/>
      <c r="AE351" s="775"/>
      <c r="AF351" s="775"/>
      <c r="AG351" s="775"/>
      <c r="AH351" s="775"/>
      <c r="AI351" s="775"/>
      <c r="AJ351" s="775"/>
      <c r="AK351" s="775"/>
      <c r="AL351" s="775"/>
      <c r="AM351" s="775"/>
      <c r="AN351" s="775"/>
      <c r="AO351" s="775"/>
      <c r="AP351" s="775"/>
      <c r="AQ351" s="775"/>
      <c r="AR351" s="775"/>
      <c r="AS351" s="775"/>
      <c r="AT351" s="775"/>
      <c r="AU351" s="775"/>
      <c r="AV351" s="775"/>
      <c r="AW351" s="775"/>
      <c r="AX351" s="775"/>
    </row>
    <row r="352" spans="2:50" ht="21.6" customHeight="1">
      <c r="B352" s="932"/>
      <c r="C352" s="932"/>
      <c r="D352" s="932"/>
      <c r="E352" s="932"/>
      <c r="F352" s="932"/>
      <c r="G352" s="932"/>
      <c r="H352" s="932"/>
      <c r="I352" s="932"/>
      <c r="J352" s="932"/>
      <c r="K352" s="932"/>
      <c r="L352" s="932"/>
      <c r="M352" s="932"/>
      <c r="N352" s="932"/>
      <c r="O352" s="932"/>
      <c r="P352" s="932"/>
      <c r="Q352" s="932"/>
      <c r="R352" s="932"/>
      <c r="S352" s="932"/>
      <c r="T352" s="932"/>
      <c r="U352" s="932"/>
      <c r="V352" s="932"/>
      <c r="W352" s="932"/>
      <c r="X352" s="932"/>
      <c r="Y352" s="932"/>
      <c r="Z352" s="932"/>
      <c r="AA352" s="775"/>
      <c r="AB352" s="775"/>
      <c r="AC352" s="775"/>
      <c r="AD352" s="775"/>
      <c r="AE352" s="775"/>
      <c r="AF352" s="775"/>
      <c r="AG352" s="775"/>
      <c r="AH352" s="775"/>
      <c r="AI352" s="775"/>
      <c r="AJ352" s="775"/>
      <c r="AK352" s="775"/>
      <c r="AL352" s="775"/>
      <c r="AM352" s="775"/>
      <c r="AN352" s="775"/>
      <c r="AO352" s="775"/>
      <c r="AP352" s="775"/>
      <c r="AQ352" s="775"/>
      <c r="AR352" s="775"/>
      <c r="AS352" s="775"/>
      <c r="AT352" s="775"/>
      <c r="AU352" s="775"/>
      <c r="AV352" s="775"/>
      <c r="AW352" s="775"/>
      <c r="AX352" s="775"/>
    </row>
    <row r="353" spans="2:50" ht="21.6" customHeight="1">
      <c r="B353" s="932"/>
      <c r="C353" s="932"/>
      <c r="D353" s="932"/>
      <c r="E353" s="932"/>
      <c r="F353" s="932"/>
      <c r="G353" s="932"/>
      <c r="H353" s="932"/>
      <c r="I353" s="932"/>
      <c r="J353" s="932"/>
      <c r="K353" s="932"/>
      <c r="L353" s="932"/>
      <c r="M353" s="932"/>
      <c r="N353" s="932"/>
      <c r="O353" s="932"/>
      <c r="P353" s="932"/>
      <c r="Q353" s="932"/>
      <c r="R353" s="932"/>
      <c r="S353" s="932"/>
      <c r="T353" s="932"/>
      <c r="U353" s="932"/>
      <c r="V353" s="932"/>
      <c r="W353" s="932"/>
      <c r="X353" s="932"/>
      <c r="Y353" s="932"/>
      <c r="Z353" s="932"/>
      <c r="AA353" s="775"/>
      <c r="AB353" s="775"/>
      <c r="AC353" s="775"/>
      <c r="AD353" s="775"/>
      <c r="AE353" s="775"/>
      <c r="AF353" s="775"/>
      <c r="AG353" s="775"/>
      <c r="AH353" s="775"/>
      <c r="AI353" s="775"/>
      <c r="AJ353" s="775"/>
      <c r="AK353" s="775"/>
      <c r="AL353" s="775"/>
      <c r="AM353" s="775"/>
      <c r="AN353" s="775"/>
      <c r="AO353" s="775"/>
      <c r="AP353" s="775"/>
      <c r="AQ353" s="775"/>
      <c r="AR353" s="775"/>
      <c r="AS353" s="775"/>
      <c r="AT353" s="775"/>
      <c r="AU353" s="775"/>
      <c r="AV353" s="775"/>
      <c r="AW353" s="775"/>
      <c r="AX353" s="775"/>
    </row>
    <row r="354" spans="2:50" ht="21.6" customHeight="1">
      <c r="B354" s="932"/>
      <c r="C354" s="932"/>
      <c r="D354" s="932"/>
      <c r="E354" s="932"/>
      <c r="F354" s="932"/>
      <c r="G354" s="932"/>
      <c r="H354" s="932"/>
      <c r="I354" s="932"/>
      <c r="J354" s="932"/>
      <c r="K354" s="932"/>
      <c r="L354" s="932"/>
      <c r="M354" s="932"/>
      <c r="N354" s="932"/>
      <c r="O354" s="932"/>
      <c r="P354" s="932"/>
      <c r="Q354" s="932"/>
      <c r="R354" s="932"/>
      <c r="S354" s="932"/>
      <c r="T354" s="932"/>
      <c r="U354" s="932"/>
      <c r="V354" s="932"/>
      <c r="W354" s="932"/>
      <c r="X354" s="932"/>
      <c r="Y354" s="932"/>
      <c r="Z354" s="932"/>
      <c r="AA354" s="775"/>
      <c r="AB354" s="775"/>
      <c r="AC354" s="775"/>
      <c r="AD354" s="775"/>
      <c r="AE354" s="775"/>
      <c r="AF354" s="775"/>
      <c r="AG354" s="775"/>
      <c r="AH354" s="775"/>
      <c r="AI354" s="775"/>
      <c r="AJ354" s="775"/>
      <c r="AK354" s="775"/>
      <c r="AL354" s="775"/>
      <c r="AM354" s="775"/>
      <c r="AN354" s="775"/>
      <c r="AO354" s="775"/>
      <c r="AP354" s="775"/>
      <c r="AQ354" s="775"/>
      <c r="AR354" s="775"/>
      <c r="AS354" s="775"/>
      <c r="AT354" s="775"/>
      <c r="AU354" s="775"/>
      <c r="AV354" s="775"/>
      <c r="AW354" s="775"/>
      <c r="AX354" s="775"/>
    </row>
    <row r="355" spans="2:50" ht="21.6" customHeight="1">
      <c r="B355" s="932"/>
      <c r="C355" s="932"/>
      <c r="D355" s="932"/>
      <c r="E355" s="932"/>
      <c r="F355" s="932"/>
      <c r="G355" s="932"/>
      <c r="H355" s="932"/>
      <c r="I355" s="932"/>
      <c r="J355" s="932"/>
      <c r="K355" s="932"/>
      <c r="L355" s="932"/>
      <c r="M355" s="932"/>
      <c r="N355" s="932"/>
      <c r="O355" s="932"/>
      <c r="P355" s="932"/>
      <c r="Q355" s="932"/>
      <c r="R355" s="932"/>
      <c r="S355" s="932"/>
      <c r="T355" s="932"/>
      <c r="U355" s="932"/>
      <c r="V355" s="932"/>
      <c r="W355" s="932"/>
      <c r="X355" s="932"/>
      <c r="Y355" s="932"/>
      <c r="Z355" s="932"/>
      <c r="AA355" s="775"/>
      <c r="AB355" s="775"/>
      <c r="AC355" s="775"/>
      <c r="AD355" s="775"/>
      <c r="AE355" s="775"/>
      <c r="AF355" s="775"/>
      <c r="AG355" s="775"/>
      <c r="AH355" s="775"/>
      <c r="AI355" s="775"/>
      <c r="AJ355" s="775"/>
      <c r="AK355" s="775"/>
      <c r="AL355" s="775"/>
      <c r="AM355" s="775"/>
      <c r="AN355" s="775"/>
      <c r="AO355" s="775"/>
      <c r="AP355" s="775"/>
      <c r="AQ355" s="775"/>
      <c r="AR355" s="775"/>
      <c r="AS355" s="775"/>
      <c r="AT355" s="775"/>
      <c r="AU355" s="775"/>
      <c r="AV355" s="775"/>
      <c r="AW355" s="775"/>
      <c r="AX355" s="775"/>
    </row>
    <row r="356" spans="2:50" ht="21.6" customHeight="1">
      <c r="B356" s="932"/>
      <c r="C356" s="932"/>
      <c r="D356" s="932"/>
      <c r="E356" s="932"/>
      <c r="F356" s="932"/>
      <c r="G356" s="932"/>
      <c r="H356" s="932"/>
      <c r="I356" s="932"/>
      <c r="J356" s="932"/>
      <c r="K356" s="932"/>
      <c r="L356" s="932"/>
      <c r="M356" s="932"/>
      <c r="N356" s="932"/>
      <c r="O356" s="932"/>
      <c r="P356" s="932"/>
      <c r="Q356" s="932"/>
      <c r="R356" s="932"/>
      <c r="S356" s="932"/>
      <c r="T356" s="932"/>
      <c r="U356" s="932"/>
      <c r="V356" s="932"/>
      <c r="W356" s="932"/>
      <c r="X356" s="932"/>
      <c r="Y356" s="932"/>
      <c r="Z356" s="932"/>
      <c r="AA356" s="775"/>
      <c r="AB356" s="775"/>
      <c r="AC356" s="775"/>
      <c r="AD356" s="775"/>
      <c r="AE356" s="775"/>
      <c r="AF356" s="775"/>
      <c r="AG356" s="775"/>
      <c r="AH356" s="775"/>
      <c r="AI356" s="775"/>
      <c r="AJ356" s="775"/>
      <c r="AK356" s="775"/>
      <c r="AL356" s="775"/>
      <c r="AM356" s="775"/>
      <c r="AN356" s="775"/>
      <c r="AO356" s="775"/>
      <c r="AP356" s="775"/>
      <c r="AQ356" s="775"/>
      <c r="AR356" s="775"/>
      <c r="AS356" s="775"/>
      <c r="AT356" s="775"/>
      <c r="AU356" s="775"/>
      <c r="AV356" s="775"/>
      <c r="AW356" s="775"/>
      <c r="AX356" s="775"/>
    </row>
    <row r="357" spans="2:50" ht="21.6" customHeight="1">
      <c r="B357" s="932"/>
      <c r="C357" s="932"/>
      <c r="D357" s="932"/>
      <c r="E357" s="932"/>
      <c r="F357" s="932"/>
      <c r="G357" s="932"/>
      <c r="H357" s="932"/>
      <c r="I357" s="932"/>
      <c r="J357" s="932"/>
      <c r="K357" s="932"/>
      <c r="L357" s="932"/>
      <c r="M357" s="932"/>
      <c r="N357" s="932"/>
      <c r="O357" s="932"/>
      <c r="P357" s="932"/>
      <c r="Q357" s="932"/>
      <c r="R357" s="932"/>
      <c r="S357" s="932"/>
      <c r="T357" s="932"/>
      <c r="U357" s="932"/>
      <c r="V357" s="932"/>
      <c r="W357" s="932"/>
      <c r="X357" s="932"/>
      <c r="Y357" s="932"/>
      <c r="Z357" s="932"/>
      <c r="AA357" s="775"/>
      <c r="AB357" s="775"/>
      <c r="AC357" s="775"/>
      <c r="AD357" s="775"/>
      <c r="AE357" s="775"/>
      <c r="AF357" s="775"/>
      <c r="AG357" s="775"/>
      <c r="AH357" s="775"/>
      <c r="AI357" s="775"/>
      <c r="AJ357" s="775"/>
      <c r="AK357" s="775"/>
      <c r="AL357" s="775"/>
      <c r="AM357" s="775"/>
      <c r="AN357" s="775"/>
      <c r="AO357" s="775"/>
      <c r="AP357" s="775"/>
      <c r="AQ357" s="775"/>
      <c r="AR357" s="775"/>
      <c r="AS357" s="775"/>
      <c r="AT357" s="775"/>
      <c r="AU357" s="775"/>
      <c r="AV357" s="775"/>
      <c r="AW357" s="775"/>
      <c r="AX357" s="775"/>
    </row>
    <row r="358" spans="2:50" ht="21.6" customHeight="1">
      <c r="B358" s="932"/>
      <c r="C358" s="932"/>
      <c r="D358" s="932"/>
      <c r="E358" s="932"/>
      <c r="F358" s="932"/>
      <c r="G358" s="932"/>
      <c r="H358" s="932"/>
      <c r="I358" s="932"/>
      <c r="J358" s="932"/>
      <c r="K358" s="932"/>
      <c r="L358" s="932"/>
      <c r="M358" s="932"/>
      <c r="N358" s="932"/>
      <c r="O358" s="932"/>
      <c r="P358" s="932"/>
      <c r="Q358" s="932"/>
      <c r="R358" s="932"/>
      <c r="S358" s="932"/>
      <c r="T358" s="932"/>
      <c r="U358" s="932"/>
      <c r="V358" s="932"/>
      <c r="W358" s="932"/>
      <c r="X358" s="932"/>
      <c r="Y358" s="932"/>
      <c r="Z358" s="932"/>
      <c r="AA358" s="775"/>
      <c r="AB358" s="775"/>
      <c r="AC358" s="775"/>
      <c r="AD358" s="775"/>
      <c r="AE358" s="775"/>
      <c r="AF358" s="775"/>
      <c r="AG358" s="775"/>
      <c r="AH358" s="775"/>
      <c r="AI358" s="775"/>
      <c r="AJ358" s="775"/>
      <c r="AK358" s="775"/>
      <c r="AL358" s="775"/>
      <c r="AM358" s="775"/>
      <c r="AN358" s="775"/>
      <c r="AO358" s="775"/>
      <c r="AP358" s="775"/>
      <c r="AQ358" s="775"/>
      <c r="AR358" s="775"/>
      <c r="AS358" s="775"/>
      <c r="AT358" s="775"/>
      <c r="AU358" s="775"/>
      <c r="AV358" s="775"/>
      <c r="AW358" s="775"/>
      <c r="AX358" s="775"/>
    </row>
    <row r="359" spans="2:50" ht="21.6" customHeight="1">
      <c r="B359" s="932"/>
      <c r="C359" s="932"/>
      <c r="D359" s="932"/>
      <c r="E359" s="932"/>
      <c r="F359" s="932"/>
      <c r="G359" s="932"/>
      <c r="H359" s="932"/>
      <c r="I359" s="932"/>
      <c r="J359" s="932"/>
      <c r="K359" s="932"/>
      <c r="L359" s="932"/>
      <c r="M359" s="932"/>
      <c r="N359" s="932"/>
      <c r="O359" s="932"/>
      <c r="P359" s="932"/>
      <c r="Q359" s="932"/>
      <c r="R359" s="932"/>
      <c r="S359" s="932"/>
      <c r="T359" s="932"/>
      <c r="U359" s="932"/>
      <c r="V359" s="932"/>
      <c r="W359" s="932"/>
      <c r="X359" s="932"/>
      <c r="Y359" s="932"/>
      <c r="Z359" s="932"/>
      <c r="AA359" s="775"/>
      <c r="AB359" s="775"/>
      <c r="AC359" s="775"/>
      <c r="AD359" s="775"/>
      <c r="AE359" s="775"/>
      <c r="AF359" s="775"/>
      <c r="AG359" s="775"/>
      <c r="AH359" s="775"/>
      <c r="AI359" s="775"/>
      <c r="AJ359" s="775"/>
      <c r="AK359" s="775"/>
      <c r="AL359" s="775"/>
      <c r="AM359" s="775"/>
      <c r="AN359" s="775"/>
      <c r="AO359" s="775"/>
      <c r="AP359" s="775"/>
      <c r="AQ359" s="775"/>
      <c r="AR359" s="775"/>
      <c r="AS359" s="775"/>
      <c r="AT359" s="775"/>
      <c r="AU359" s="775"/>
      <c r="AV359" s="775"/>
      <c r="AW359" s="775"/>
      <c r="AX359" s="775"/>
    </row>
    <row r="360" spans="2:50" ht="21.6" customHeight="1">
      <c r="B360" s="932"/>
      <c r="C360" s="932"/>
      <c r="D360" s="932"/>
      <c r="E360" s="932"/>
      <c r="F360" s="932"/>
      <c r="G360" s="932"/>
      <c r="H360" s="932"/>
      <c r="I360" s="932"/>
      <c r="J360" s="932"/>
      <c r="K360" s="932"/>
      <c r="L360" s="932"/>
      <c r="M360" s="932"/>
      <c r="N360" s="932"/>
      <c r="O360" s="932"/>
      <c r="P360" s="932"/>
      <c r="Q360" s="932"/>
      <c r="R360" s="932"/>
      <c r="S360" s="932"/>
      <c r="T360" s="932"/>
      <c r="U360" s="932"/>
      <c r="V360" s="932"/>
      <c r="W360" s="932"/>
      <c r="X360" s="932"/>
      <c r="Y360" s="932"/>
      <c r="Z360" s="932"/>
      <c r="AA360" s="775"/>
      <c r="AB360" s="775"/>
      <c r="AC360" s="775"/>
      <c r="AD360" s="775"/>
      <c r="AE360" s="775"/>
      <c r="AF360" s="775"/>
      <c r="AG360" s="775"/>
      <c r="AH360" s="775"/>
      <c r="AI360" s="775"/>
      <c r="AJ360" s="775"/>
      <c r="AK360" s="775"/>
      <c r="AL360" s="775"/>
      <c r="AM360" s="775"/>
      <c r="AN360" s="775"/>
      <c r="AO360" s="775"/>
      <c r="AP360" s="775"/>
      <c r="AQ360" s="775"/>
      <c r="AR360" s="775"/>
      <c r="AS360" s="775"/>
      <c r="AT360" s="775"/>
      <c r="AU360" s="775"/>
      <c r="AV360" s="775"/>
      <c r="AW360" s="775"/>
      <c r="AX360" s="775"/>
    </row>
    <row r="361" spans="2:50" ht="21.6" customHeight="1">
      <c r="B361" s="932"/>
      <c r="C361" s="932"/>
      <c r="D361" s="932"/>
      <c r="E361" s="932"/>
      <c r="F361" s="932"/>
      <c r="G361" s="932"/>
      <c r="H361" s="932"/>
      <c r="I361" s="932"/>
      <c r="J361" s="932"/>
      <c r="K361" s="932"/>
      <c r="L361" s="932"/>
      <c r="M361" s="932"/>
      <c r="N361" s="932"/>
      <c r="O361" s="932"/>
      <c r="P361" s="932"/>
      <c r="Q361" s="932"/>
      <c r="R361" s="932"/>
      <c r="S361" s="932"/>
      <c r="T361" s="932"/>
      <c r="U361" s="932"/>
      <c r="V361" s="932"/>
      <c r="W361" s="932"/>
      <c r="X361" s="932"/>
      <c r="Y361" s="932"/>
      <c r="Z361" s="932"/>
      <c r="AA361" s="775"/>
      <c r="AB361" s="775"/>
      <c r="AC361" s="775"/>
      <c r="AD361" s="775"/>
      <c r="AE361" s="775"/>
      <c r="AF361" s="775"/>
      <c r="AG361" s="775"/>
      <c r="AH361" s="775"/>
      <c r="AI361" s="775"/>
      <c r="AJ361" s="775"/>
      <c r="AK361" s="775"/>
      <c r="AL361" s="775"/>
      <c r="AM361" s="775"/>
      <c r="AN361" s="775"/>
      <c r="AO361" s="775"/>
      <c r="AP361" s="775"/>
      <c r="AQ361" s="775"/>
      <c r="AR361" s="775"/>
      <c r="AS361" s="775"/>
      <c r="AT361" s="775"/>
      <c r="AU361" s="775"/>
      <c r="AV361" s="775"/>
      <c r="AW361" s="775"/>
      <c r="AX361" s="775"/>
    </row>
    <row r="362" spans="2:50" ht="21.6" customHeight="1">
      <c r="B362" s="932"/>
      <c r="C362" s="932"/>
      <c r="D362" s="932"/>
      <c r="E362" s="932"/>
      <c r="F362" s="932"/>
      <c r="G362" s="932"/>
      <c r="H362" s="932"/>
      <c r="I362" s="932"/>
      <c r="J362" s="932"/>
      <c r="K362" s="932"/>
      <c r="L362" s="932"/>
      <c r="M362" s="932"/>
      <c r="N362" s="932"/>
      <c r="O362" s="932"/>
      <c r="P362" s="932"/>
      <c r="Q362" s="932"/>
      <c r="R362" s="932"/>
      <c r="S362" s="932"/>
      <c r="T362" s="932"/>
      <c r="U362" s="932"/>
      <c r="V362" s="932"/>
      <c r="W362" s="932"/>
      <c r="X362" s="932"/>
      <c r="Y362" s="932"/>
      <c r="Z362" s="932"/>
      <c r="AA362" s="775"/>
      <c r="AB362" s="775"/>
      <c r="AC362" s="775"/>
      <c r="AD362" s="775"/>
      <c r="AE362" s="775"/>
      <c r="AF362" s="775"/>
      <c r="AG362" s="775"/>
      <c r="AH362" s="775"/>
      <c r="AI362" s="775"/>
      <c r="AJ362" s="775"/>
      <c r="AK362" s="775"/>
      <c r="AL362" s="775"/>
      <c r="AM362" s="775"/>
      <c r="AN362" s="775"/>
      <c r="AO362" s="775"/>
      <c r="AP362" s="775"/>
      <c r="AQ362" s="775"/>
      <c r="AR362" s="775"/>
      <c r="AS362" s="775"/>
      <c r="AT362" s="775"/>
      <c r="AU362" s="775"/>
      <c r="AV362" s="775"/>
      <c r="AW362" s="775"/>
      <c r="AX362" s="775"/>
    </row>
    <row r="363" spans="2:50" ht="21.6" customHeight="1">
      <c r="B363" s="932"/>
      <c r="C363" s="932"/>
      <c r="D363" s="932"/>
      <c r="E363" s="932"/>
      <c r="F363" s="932"/>
      <c r="G363" s="932"/>
      <c r="H363" s="932"/>
      <c r="I363" s="932"/>
      <c r="J363" s="932"/>
      <c r="K363" s="932"/>
      <c r="L363" s="932"/>
      <c r="M363" s="932"/>
      <c r="N363" s="932"/>
      <c r="O363" s="932"/>
      <c r="P363" s="932"/>
      <c r="Q363" s="932"/>
      <c r="R363" s="932"/>
      <c r="S363" s="932"/>
      <c r="T363" s="932"/>
      <c r="U363" s="932"/>
      <c r="V363" s="932"/>
      <c r="W363" s="932"/>
      <c r="X363" s="932"/>
      <c r="Y363" s="932"/>
      <c r="Z363" s="932"/>
      <c r="AA363" s="775"/>
      <c r="AB363" s="775"/>
      <c r="AC363" s="775"/>
      <c r="AD363" s="775"/>
      <c r="AE363" s="775"/>
      <c r="AF363" s="775"/>
      <c r="AG363" s="775"/>
      <c r="AH363" s="775"/>
      <c r="AI363" s="775"/>
      <c r="AJ363" s="775"/>
      <c r="AK363" s="775"/>
      <c r="AL363" s="775"/>
      <c r="AM363" s="775"/>
      <c r="AN363" s="775"/>
      <c r="AO363" s="775"/>
      <c r="AP363" s="775"/>
      <c r="AQ363" s="775"/>
      <c r="AR363" s="775"/>
      <c r="AS363" s="775"/>
      <c r="AT363" s="775"/>
      <c r="AU363" s="775"/>
      <c r="AV363" s="775"/>
      <c r="AW363" s="775"/>
      <c r="AX363" s="775"/>
    </row>
    <row r="364" spans="2:50" ht="21.6" customHeight="1">
      <c r="B364" s="932"/>
      <c r="C364" s="932"/>
      <c r="D364" s="932"/>
      <c r="E364" s="932"/>
      <c r="F364" s="932"/>
      <c r="G364" s="932"/>
      <c r="H364" s="932"/>
      <c r="I364" s="932"/>
      <c r="J364" s="932"/>
      <c r="K364" s="932"/>
      <c r="L364" s="932"/>
      <c r="M364" s="932"/>
      <c r="N364" s="932"/>
      <c r="O364" s="932"/>
      <c r="P364" s="932"/>
      <c r="Q364" s="932"/>
      <c r="R364" s="932"/>
      <c r="S364" s="932"/>
      <c r="T364" s="932"/>
      <c r="U364" s="932"/>
      <c r="V364" s="932"/>
      <c r="W364" s="932"/>
      <c r="X364" s="932"/>
      <c r="Y364" s="932"/>
      <c r="Z364" s="932"/>
      <c r="AA364" s="775"/>
      <c r="AB364" s="775"/>
      <c r="AC364" s="775"/>
      <c r="AD364" s="775"/>
      <c r="AE364" s="775"/>
      <c r="AF364" s="775"/>
      <c r="AG364" s="775"/>
      <c r="AH364" s="775"/>
      <c r="AI364" s="775"/>
      <c r="AJ364" s="775"/>
      <c r="AK364" s="775"/>
      <c r="AL364" s="775"/>
      <c r="AM364" s="775"/>
      <c r="AN364" s="775"/>
      <c r="AO364" s="775"/>
      <c r="AP364" s="775"/>
      <c r="AQ364" s="775"/>
      <c r="AR364" s="775"/>
      <c r="AS364" s="775"/>
      <c r="AT364" s="775"/>
      <c r="AU364" s="775"/>
      <c r="AV364" s="775"/>
      <c r="AW364" s="775"/>
      <c r="AX364" s="775"/>
    </row>
    <row r="365" spans="2:50" ht="21.6" customHeight="1">
      <c r="B365" s="932"/>
      <c r="C365" s="932"/>
      <c r="D365" s="932"/>
      <c r="E365" s="932"/>
      <c r="F365" s="932"/>
      <c r="G365" s="932"/>
      <c r="H365" s="932"/>
      <c r="I365" s="932"/>
      <c r="J365" s="932"/>
      <c r="K365" s="932"/>
      <c r="L365" s="932"/>
      <c r="M365" s="932"/>
      <c r="N365" s="932"/>
      <c r="O365" s="932"/>
      <c r="P365" s="932"/>
      <c r="Q365" s="932"/>
      <c r="R365" s="932"/>
      <c r="S365" s="932"/>
      <c r="T365" s="932"/>
      <c r="U365" s="932"/>
      <c r="V365" s="932"/>
      <c r="W365" s="932"/>
      <c r="X365" s="932"/>
      <c r="Y365" s="932"/>
      <c r="Z365" s="932"/>
      <c r="AA365" s="775"/>
      <c r="AB365" s="775"/>
      <c r="AC365" s="775"/>
      <c r="AD365" s="775"/>
      <c r="AE365" s="775"/>
      <c r="AF365" s="775"/>
      <c r="AG365" s="775"/>
      <c r="AH365" s="775"/>
      <c r="AI365" s="775"/>
      <c r="AJ365" s="775"/>
      <c r="AK365" s="775"/>
      <c r="AL365" s="775"/>
      <c r="AM365" s="775"/>
      <c r="AN365" s="775"/>
      <c r="AO365" s="775"/>
      <c r="AP365" s="775"/>
      <c r="AQ365" s="775"/>
      <c r="AR365" s="775"/>
      <c r="AS365" s="775"/>
      <c r="AT365" s="775"/>
      <c r="AU365" s="775"/>
      <c r="AV365" s="775"/>
      <c r="AW365" s="775"/>
      <c r="AX365" s="775"/>
    </row>
    <row r="366" spans="2:50" ht="21.6" customHeight="1">
      <c r="B366" s="932"/>
      <c r="C366" s="932"/>
      <c r="D366" s="932"/>
      <c r="E366" s="932"/>
      <c r="F366" s="932"/>
      <c r="G366" s="932"/>
      <c r="H366" s="932"/>
      <c r="I366" s="932"/>
      <c r="J366" s="932"/>
      <c r="K366" s="932"/>
      <c r="L366" s="932"/>
      <c r="M366" s="932"/>
      <c r="N366" s="932"/>
      <c r="O366" s="932"/>
      <c r="P366" s="932"/>
      <c r="Q366" s="932"/>
      <c r="R366" s="932"/>
      <c r="S366" s="932"/>
      <c r="T366" s="932"/>
      <c r="U366" s="932"/>
      <c r="V366" s="932"/>
      <c r="W366" s="932"/>
      <c r="X366" s="932"/>
      <c r="Y366" s="932"/>
      <c r="Z366" s="932"/>
      <c r="AA366" s="775"/>
      <c r="AB366" s="775"/>
      <c r="AC366" s="775"/>
      <c r="AD366" s="775"/>
      <c r="AE366" s="775"/>
      <c r="AF366" s="775"/>
      <c r="AG366" s="775"/>
      <c r="AH366" s="775"/>
      <c r="AI366" s="775"/>
      <c r="AJ366" s="775"/>
      <c r="AK366" s="775"/>
      <c r="AL366" s="775"/>
      <c r="AM366" s="775"/>
      <c r="AN366" s="775"/>
      <c r="AO366" s="775"/>
      <c r="AP366" s="775"/>
      <c r="AQ366" s="775"/>
      <c r="AR366" s="775"/>
      <c r="AS366" s="775"/>
      <c r="AT366" s="775"/>
      <c r="AU366" s="775"/>
      <c r="AV366" s="775"/>
      <c r="AW366" s="775"/>
      <c r="AX366" s="775"/>
    </row>
    <row r="367" spans="2:50" ht="21.6" customHeight="1">
      <c r="B367" s="932"/>
      <c r="C367" s="932"/>
      <c r="D367" s="932"/>
      <c r="E367" s="932"/>
      <c r="F367" s="932"/>
      <c r="G367" s="932"/>
      <c r="H367" s="932"/>
      <c r="I367" s="932"/>
      <c r="J367" s="932"/>
      <c r="K367" s="932"/>
      <c r="L367" s="932"/>
      <c r="M367" s="932"/>
      <c r="N367" s="932"/>
      <c r="O367" s="932"/>
      <c r="P367" s="932"/>
      <c r="Q367" s="932"/>
      <c r="R367" s="932"/>
      <c r="S367" s="932"/>
      <c r="T367" s="932"/>
      <c r="U367" s="932"/>
      <c r="V367" s="932"/>
      <c r="W367" s="932"/>
      <c r="X367" s="932"/>
      <c r="Y367" s="932"/>
      <c r="Z367" s="932"/>
      <c r="AA367" s="775"/>
      <c r="AB367" s="775"/>
      <c r="AC367" s="775"/>
      <c r="AD367" s="775"/>
      <c r="AE367" s="775"/>
      <c r="AF367" s="775"/>
      <c r="AG367" s="775"/>
      <c r="AH367" s="775"/>
      <c r="AI367" s="775"/>
      <c r="AJ367" s="775"/>
      <c r="AK367" s="775"/>
      <c r="AL367" s="775"/>
      <c r="AM367" s="775"/>
      <c r="AN367" s="775"/>
      <c r="AO367" s="775"/>
      <c r="AP367" s="775"/>
      <c r="AQ367" s="775"/>
      <c r="AR367" s="775"/>
      <c r="AS367" s="775"/>
      <c r="AT367" s="775"/>
      <c r="AU367" s="775"/>
      <c r="AV367" s="775"/>
      <c r="AW367" s="775"/>
      <c r="AX367" s="775"/>
    </row>
    <row r="368" spans="2:50" ht="21.6" customHeight="1">
      <c r="B368" s="932"/>
      <c r="C368" s="932"/>
      <c r="D368" s="932"/>
      <c r="E368" s="932"/>
      <c r="F368" s="932"/>
      <c r="G368" s="932"/>
      <c r="H368" s="932"/>
      <c r="I368" s="932"/>
      <c r="J368" s="932"/>
      <c r="K368" s="932"/>
      <c r="L368" s="932"/>
      <c r="M368" s="932"/>
      <c r="N368" s="932"/>
      <c r="O368" s="932"/>
      <c r="P368" s="932"/>
      <c r="Q368" s="932"/>
      <c r="R368" s="932"/>
      <c r="S368" s="932"/>
      <c r="T368" s="932"/>
      <c r="U368" s="932"/>
      <c r="V368" s="932"/>
      <c r="W368" s="932"/>
      <c r="X368" s="932"/>
      <c r="Y368" s="932"/>
      <c r="Z368" s="932"/>
      <c r="AA368" s="775"/>
      <c r="AB368" s="775"/>
      <c r="AC368" s="775"/>
      <c r="AD368" s="775"/>
      <c r="AE368" s="775"/>
      <c r="AF368" s="775"/>
      <c r="AG368" s="775"/>
      <c r="AH368" s="775"/>
      <c r="AI368" s="775"/>
      <c r="AJ368" s="775"/>
      <c r="AK368" s="775"/>
      <c r="AL368" s="775"/>
      <c r="AM368" s="775"/>
      <c r="AN368" s="775"/>
      <c r="AO368" s="775"/>
      <c r="AP368" s="775"/>
      <c r="AQ368" s="775"/>
      <c r="AR368" s="775"/>
      <c r="AS368" s="775"/>
      <c r="AT368" s="775"/>
      <c r="AU368" s="775"/>
      <c r="AV368" s="775"/>
      <c r="AW368" s="775"/>
      <c r="AX368" s="775"/>
    </row>
    <row r="369" spans="2:50" ht="21.6" customHeight="1">
      <c r="B369" s="932"/>
      <c r="C369" s="932"/>
      <c r="D369" s="932"/>
      <c r="E369" s="932"/>
      <c r="F369" s="932"/>
      <c r="G369" s="932"/>
      <c r="H369" s="932"/>
      <c r="I369" s="932"/>
      <c r="J369" s="932"/>
      <c r="K369" s="932"/>
      <c r="L369" s="932"/>
      <c r="M369" s="932"/>
      <c r="N369" s="932"/>
      <c r="O369" s="932"/>
      <c r="P369" s="932"/>
      <c r="Q369" s="932"/>
      <c r="R369" s="932"/>
      <c r="S369" s="932"/>
      <c r="T369" s="932"/>
      <c r="U369" s="932"/>
      <c r="V369" s="932"/>
      <c r="W369" s="932"/>
      <c r="X369" s="932"/>
      <c r="Y369" s="932"/>
      <c r="Z369" s="932"/>
      <c r="AA369" s="775"/>
      <c r="AB369" s="775"/>
      <c r="AC369" s="775"/>
      <c r="AD369" s="775"/>
      <c r="AE369" s="775"/>
      <c r="AF369" s="775"/>
      <c r="AG369" s="775"/>
      <c r="AH369" s="775"/>
      <c r="AI369" s="775"/>
      <c r="AJ369" s="775"/>
      <c r="AK369" s="775"/>
      <c r="AL369" s="775"/>
      <c r="AM369" s="775"/>
      <c r="AN369" s="775"/>
      <c r="AO369" s="775"/>
      <c r="AP369" s="775"/>
      <c r="AQ369" s="775"/>
      <c r="AR369" s="775"/>
      <c r="AS369" s="775"/>
      <c r="AT369" s="775"/>
      <c r="AU369" s="775"/>
      <c r="AV369" s="775"/>
      <c r="AW369" s="775"/>
      <c r="AX369" s="775"/>
    </row>
    <row r="370" spans="2:50" ht="21.6" customHeight="1">
      <c r="B370" s="932"/>
      <c r="C370" s="932"/>
      <c r="D370" s="932"/>
      <c r="E370" s="932"/>
      <c r="F370" s="932"/>
      <c r="G370" s="932"/>
      <c r="H370" s="932"/>
      <c r="I370" s="932"/>
      <c r="J370" s="932"/>
      <c r="K370" s="932"/>
      <c r="L370" s="932"/>
      <c r="M370" s="932"/>
      <c r="N370" s="932"/>
      <c r="O370" s="932"/>
      <c r="P370" s="932"/>
      <c r="Q370" s="932"/>
      <c r="R370" s="932"/>
      <c r="S370" s="932"/>
      <c r="T370" s="932"/>
      <c r="U370" s="932"/>
      <c r="V370" s="932"/>
      <c r="W370" s="932"/>
      <c r="X370" s="932"/>
      <c r="Y370" s="932"/>
      <c r="Z370" s="932"/>
      <c r="AA370" s="775"/>
      <c r="AB370" s="775"/>
      <c r="AC370" s="775"/>
      <c r="AD370" s="775"/>
      <c r="AE370" s="775"/>
      <c r="AF370" s="775"/>
      <c r="AG370" s="775"/>
      <c r="AH370" s="775"/>
      <c r="AI370" s="775"/>
      <c r="AJ370" s="775"/>
      <c r="AK370" s="775"/>
      <c r="AL370" s="775"/>
      <c r="AM370" s="775"/>
      <c r="AN370" s="775"/>
      <c r="AO370" s="775"/>
      <c r="AP370" s="775"/>
      <c r="AQ370" s="775"/>
      <c r="AR370" s="775"/>
      <c r="AS370" s="775"/>
      <c r="AT370" s="775"/>
      <c r="AU370" s="775"/>
      <c r="AV370" s="775"/>
      <c r="AW370" s="775"/>
      <c r="AX370" s="775"/>
    </row>
    <row r="371" spans="2:50" ht="21.6" customHeight="1">
      <c r="B371" s="932"/>
      <c r="C371" s="932"/>
      <c r="D371" s="932"/>
      <c r="E371" s="932"/>
      <c r="F371" s="932"/>
      <c r="G371" s="932"/>
      <c r="H371" s="932"/>
      <c r="I371" s="932"/>
      <c r="J371" s="932"/>
      <c r="K371" s="932"/>
      <c r="L371" s="932"/>
      <c r="M371" s="932"/>
      <c r="N371" s="932"/>
      <c r="O371" s="932"/>
      <c r="P371" s="932"/>
      <c r="Q371" s="932"/>
      <c r="R371" s="932"/>
      <c r="S371" s="932"/>
      <c r="T371" s="932"/>
      <c r="U371" s="932"/>
      <c r="V371" s="932"/>
      <c r="W371" s="932"/>
      <c r="X371" s="932"/>
      <c r="Y371" s="932"/>
      <c r="Z371" s="932"/>
      <c r="AA371" s="775"/>
      <c r="AB371" s="775"/>
      <c r="AC371" s="775"/>
      <c r="AD371" s="775"/>
      <c r="AE371" s="775"/>
      <c r="AF371" s="775"/>
      <c r="AG371" s="775"/>
      <c r="AH371" s="775"/>
      <c r="AI371" s="775"/>
      <c r="AJ371" s="775"/>
      <c r="AK371" s="775"/>
      <c r="AL371" s="775"/>
      <c r="AM371" s="775"/>
      <c r="AN371" s="775"/>
      <c r="AO371" s="775"/>
      <c r="AP371" s="775"/>
      <c r="AQ371" s="775"/>
      <c r="AR371" s="775"/>
      <c r="AS371" s="775"/>
      <c r="AT371" s="775"/>
      <c r="AU371" s="775"/>
      <c r="AV371" s="775"/>
      <c r="AW371" s="775"/>
      <c r="AX371" s="775"/>
    </row>
    <row r="372" spans="2:50" ht="21.6" customHeight="1">
      <c r="B372" s="932"/>
      <c r="C372" s="932"/>
      <c r="D372" s="932"/>
      <c r="E372" s="932"/>
      <c r="F372" s="932"/>
      <c r="G372" s="932"/>
      <c r="H372" s="932"/>
      <c r="I372" s="932"/>
      <c r="J372" s="932"/>
      <c r="K372" s="932"/>
      <c r="L372" s="932"/>
      <c r="M372" s="932"/>
      <c r="N372" s="932"/>
      <c r="O372" s="932"/>
      <c r="P372" s="932"/>
      <c r="Q372" s="932"/>
      <c r="R372" s="932"/>
      <c r="S372" s="932"/>
      <c r="T372" s="932"/>
      <c r="U372" s="932"/>
      <c r="V372" s="932"/>
      <c r="W372" s="932"/>
      <c r="X372" s="932"/>
      <c r="Y372" s="932"/>
      <c r="Z372" s="932"/>
      <c r="AA372" s="775"/>
      <c r="AB372" s="775"/>
      <c r="AC372" s="775"/>
      <c r="AD372" s="775"/>
      <c r="AE372" s="775"/>
      <c r="AF372" s="775"/>
      <c r="AG372" s="775"/>
      <c r="AH372" s="775"/>
      <c r="AI372" s="775"/>
      <c r="AJ372" s="775"/>
      <c r="AK372" s="775"/>
      <c r="AL372" s="775"/>
      <c r="AM372" s="775"/>
      <c r="AN372" s="775"/>
      <c r="AO372" s="775"/>
      <c r="AP372" s="775"/>
      <c r="AQ372" s="775"/>
      <c r="AR372" s="775"/>
      <c r="AS372" s="775"/>
      <c r="AT372" s="775"/>
      <c r="AU372" s="775"/>
      <c r="AV372" s="775"/>
      <c r="AW372" s="775"/>
      <c r="AX372" s="775"/>
    </row>
    <row r="373" spans="2:50" ht="21.6" customHeight="1">
      <c r="B373" s="932"/>
      <c r="C373" s="932"/>
      <c r="D373" s="932"/>
      <c r="E373" s="932"/>
      <c r="F373" s="932"/>
      <c r="G373" s="932"/>
      <c r="H373" s="932"/>
      <c r="I373" s="932"/>
      <c r="J373" s="932"/>
      <c r="K373" s="932"/>
      <c r="L373" s="932"/>
      <c r="M373" s="932"/>
      <c r="N373" s="932"/>
      <c r="O373" s="932"/>
      <c r="P373" s="932"/>
      <c r="Q373" s="932"/>
      <c r="R373" s="932"/>
      <c r="S373" s="932"/>
      <c r="T373" s="932"/>
      <c r="U373" s="932"/>
      <c r="V373" s="932"/>
      <c r="W373" s="932"/>
      <c r="X373" s="932"/>
      <c r="Y373" s="932"/>
      <c r="Z373" s="932"/>
      <c r="AA373" s="775"/>
      <c r="AB373" s="775"/>
      <c r="AC373" s="775"/>
      <c r="AD373" s="775"/>
      <c r="AE373" s="775"/>
      <c r="AF373" s="775"/>
      <c r="AG373" s="775"/>
      <c r="AH373" s="775"/>
      <c r="AI373" s="775"/>
      <c r="AJ373" s="775"/>
      <c r="AK373" s="775"/>
      <c r="AL373" s="775"/>
      <c r="AM373" s="775"/>
      <c r="AN373" s="775"/>
      <c r="AO373" s="775"/>
      <c r="AP373" s="775"/>
      <c r="AQ373" s="775"/>
      <c r="AR373" s="775"/>
      <c r="AS373" s="775"/>
      <c r="AT373" s="775"/>
      <c r="AU373" s="775"/>
      <c r="AV373" s="775"/>
      <c r="AW373" s="775"/>
      <c r="AX373" s="775"/>
    </row>
    <row r="374" spans="2:50" ht="21.6" customHeight="1">
      <c r="B374" s="932"/>
      <c r="C374" s="932"/>
      <c r="D374" s="932"/>
      <c r="E374" s="932"/>
      <c r="F374" s="932"/>
      <c r="G374" s="932"/>
      <c r="H374" s="932"/>
      <c r="I374" s="932"/>
      <c r="J374" s="932"/>
      <c r="K374" s="932"/>
      <c r="L374" s="932"/>
      <c r="M374" s="932"/>
      <c r="N374" s="932"/>
      <c r="O374" s="932"/>
      <c r="P374" s="932"/>
      <c r="Q374" s="932"/>
      <c r="R374" s="932"/>
      <c r="S374" s="932"/>
      <c r="T374" s="932"/>
      <c r="U374" s="932"/>
      <c r="V374" s="932"/>
      <c r="W374" s="932"/>
      <c r="X374" s="932"/>
      <c r="Y374" s="932"/>
      <c r="Z374" s="932"/>
      <c r="AA374" s="775"/>
      <c r="AB374" s="775"/>
      <c r="AC374" s="775"/>
      <c r="AD374" s="775"/>
      <c r="AE374" s="775"/>
      <c r="AF374" s="775"/>
      <c r="AG374" s="775"/>
      <c r="AH374" s="775"/>
      <c r="AI374" s="775"/>
      <c r="AJ374" s="775"/>
      <c r="AK374" s="775"/>
      <c r="AL374" s="775"/>
      <c r="AM374" s="775"/>
      <c r="AN374" s="775"/>
      <c r="AO374" s="775"/>
      <c r="AP374" s="775"/>
      <c r="AQ374" s="775"/>
      <c r="AR374" s="775"/>
      <c r="AS374" s="775"/>
      <c r="AT374" s="775"/>
      <c r="AU374" s="775"/>
      <c r="AV374" s="775"/>
      <c r="AW374" s="775"/>
      <c r="AX374" s="775"/>
    </row>
    <row r="375" spans="2:50" ht="21.6" customHeight="1">
      <c r="B375" s="932"/>
      <c r="C375" s="932"/>
      <c r="D375" s="932"/>
      <c r="E375" s="932"/>
      <c r="F375" s="932"/>
      <c r="G375" s="932"/>
      <c r="H375" s="932"/>
      <c r="I375" s="932"/>
      <c r="J375" s="932"/>
      <c r="K375" s="932"/>
      <c r="L375" s="932"/>
      <c r="M375" s="932"/>
      <c r="N375" s="932"/>
      <c r="O375" s="932"/>
      <c r="P375" s="932"/>
      <c r="Q375" s="932"/>
      <c r="R375" s="932"/>
      <c r="S375" s="932"/>
      <c r="T375" s="932"/>
      <c r="U375" s="932"/>
      <c r="V375" s="932"/>
      <c r="W375" s="932"/>
      <c r="X375" s="932"/>
      <c r="Y375" s="932"/>
      <c r="Z375" s="932"/>
      <c r="AA375" s="775"/>
      <c r="AB375" s="775"/>
      <c r="AC375" s="775"/>
      <c r="AD375" s="775"/>
      <c r="AE375" s="775"/>
      <c r="AF375" s="775"/>
      <c r="AG375" s="775"/>
      <c r="AH375" s="775"/>
      <c r="AI375" s="775"/>
      <c r="AJ375" s="775"/>
      <c r="AK375" s="775"/>
      <c r="AL375" s="775"/>
      <c r="AM375" s="775"/>
      <c r="AN375" s="775"/>
      <c r="AO375" s="775"/>
      <c r="AP375" s="775"/>
      <c r="AQ375" s="775"/>
      <c r="AR375" s="775"/>
      <c r="AS375" s="775"/>
      <c r="AT375" s="775"/>
      <c r="AU375" s="775"/>
      <c r="AV375" s="775"/>
      <c r="AW375" s="775"/>
      <c r="AX375" s="775"/>
    </row>
    <row r="376" spans="2:50" ht="21.6" customHeight="1">
      <c r="B376" s="932"/>
      <c r="C376" s="932"/>
      <c r="D376" s="932"/>
      <c r="E376" s="932"/>
      <c r="F376" s="932"/>
      <c r="G376" s="932"/>
      <c r="H376" s="932"/>
      <c r="I376" s="932"/>
      <c r="J376" s="932"/>
      <c r="K376" s="932"/>
      <c r="L376" s="932"/>
      <c r="M376" s="932"/>
      <c r="N376" s="932"/>
      <c r="O376" s="932"/>
      <c r="P376" s="932"/>
      <c r="Q376" s="932"/>
      <c r="R376" s="932"/>
      <c r="S376" s="932"/>
      <c r="T376" s="932"/>
      <c r="U376" s="932"/>
      <c r="V376" s="932"/>
      <c r="W376" s="932"/>
      <c r="X376" s="932"/>
      <c r="Y376" s="932"/>
      <c r="Z376" s="932"/>
      <c r="AA376" s="775"/>
      <c r="AB376" s="775"/>
      <c r="AC376" s="775"/>
      <c r="AD376" s="775"/>
      <c r="AE376" s="775"/>
      <c r="AF376" s="775"/>
      <c r="AG376" s="775"/>
      <c r="AH376" s="775"/>
      <c r="AI376" s="775"/>
      <c r="AJ376" s="775"/>
      <c r="AK376" s="775"/>
      <c r="AL376" s="775"/>
      <c r="AM376" s="775"/>
      <c r="AN376" s="775"/>
      <c r="AO376" s="775"/>
      <c r="AP376" s="775"/>
      <c r="AQ376" s="775"/>
      <c r="AR376" s="775"/>
      <c r="AS376" s="775"/>
      <c r="AT376" s="775"/>
      <c r="AU376" s="775"/>
      <c r="AV376" s="775"/>
      <c r="AW376" s="775"/>
      <c r="AX376" s="775"/>
    </row>
    <row r="377" spans="2:50" ht="21.6" customHeight="1">
      <c r="B377" s="932"/>
      <c r="C377" s="932"/>
      <c r="D377" s="932"/>
      <c r="E377" s="932"/>
      <c r="F377" s="932"/>
      <c r="G377" s="932"/>
      <c r="H377" s="932"/>
      <c r="I377" s="932"/>
      <c r="J377" s="932"/>
      <c r="K377" s="932"/>
      <c r="L377" s="932"/>
      <c r="M377" s="932"/>
      <c r="N377" s="932"/>
      <c r="O377" s="932"/>
      <c r="P377" s="932"/>
      <c r="Q377" s="932"/>
      <c r="R377" s="932"/>
      <c r="S377" s="932"/>
      <c r="T377" s="932"/>
      <c r="U377" s="932"/>
      <c r="V377" s="932"/>
      <c r="W377" s="932"/>
      <c r="X377" s="932"/>
      <c r="Y377" s="932"/>
      <c r="Z377" s="932"/>
      <c r="AA377" s="775"/>
      <c r="AB377" s="775"/>
      <c r="AC377" s="775"/>
      <c r="AD377" s="775"/>
      <c r="AE377" s="775"/>
      <c r="AF377" s="775"/>
      <c r="AG377" s="775"/>
      <c r="AH377" s="775"/>
      <c r="AI377" s="775"/>
      <c r="AJ377" s="775"/>
      <c r="AK377" s="775"/>
      <c r="AL377" s="775"/>
      <c r="AM377" s="775"/>
      <c r="AN377" s="775"/>
      <c r="AO377" s="775"/>
      <c r="AP377" s="775"/>
      <c r="AQ377" s="775"/>
      <c r="AR377" s="775"/>
      <c r="AS377" s="775"/>
      <c r="AT377" s="775"/>
      <c r="AU377" s="775"/>
      <c r="AV377" s="775"/>
      <c r="AW377" s="775"/>
      <c r="AX377" s="775"/>
    </row>
    <row r="378" spans="2:50" ht="21.6" customHeight="1">
      <c r="B378" s="932"/>
      <c r="C378" s="932"/>
      <c r="D378" s="932"/>
      <c r="E378" s="932"/>
      <c r="F378" s="932"/>
      <c r="G378" s="932"/>
      <c r="H378" s="932"/>
      <c r="I378" s="932"/>
      <c r="J378" s="932"/>
      <c r="K378" s="932"/>
      <c r="L378" s="932"/>
      <c r="M378" s="932"/>
      <c r="N378" s="932"/>
      <c r="O378" s="932"/>
      <c r="P378" s="932"/>
      <c r="Q378" s="932"/>
      <c r="R378" s="932"/>
      <c r="S378" s="932"/>
      <c r="T378" s="932"/>
      <c r="U378" s="932"/>
      <c r="V378" s="932"/>
      <c r="W378" s="932"/>
      <c r="X378" s="932"/>
      <c r="Y378" s="932"/>
      <c r="Z378" s="932"/>
      <c r="AA378" s="775"/>
      <c r="AB378" s="775"/>
      <c r="AC378" s="775"/>
      <c r="AD378" s="775"/>
      <c r="AE378" s="775"/>
      <c r="AF378" s="775"/>
      <c r="AG378" s="775"/>
      <c r="AH378" s="775"/>
      <c r="AI378" s="775"/>
      <c r="AJ378" s="775"/>
      <c r="AK378" s="775"/>
      <c r="AL378" s="775"/>
      <c r="AM378" s="775"/>
      <c r="AN378" s="775"/>
      <c r="AO378" s="775"/>
      <c r="AP378" s="775"/>
      <c r="AQ378" s="775"/>
      <c r="AR378" s="775"/>
      <c r="AS378" s="775"/>
      <c r="AT378" s="775"/>
      <c r="AU378" s="775"/>
      <c r="AV378" s="775"/>
      <c r="AW378" s="775"/>
      <c r="AX378" s="775"/>
    </row>
    <row r="379" spans="2:50" ht="21.6" customHeight="1">
      <c r="B379" s="932"/>
      <c r="C379" s="932"/>
      <c r="D379" s="932"/>
      <c r="E379" s="932"/>
      <c r="F379" s="932"/>
      <c r="G379" s="932"/>
      <c r="H379" s="932"/>
      <c r="I379" s="932"/>
      <c r="J379" s="932"/>
      <c r="K379" s="932"/>
      <c r="L379" s="932"/>
      <c r="M379" s="932"/>
      <c r="N379" s="932"/>
      <c r="O379" s="932"/>
      <c r="P379" s="932"/>
      <c r="Q379" s="932"/>
      <c r="R379" s="932"/>
      <c r="S379" s="932"/>
      <c r="T379" s="932"/>
      <c r="U379" s="932"/>
      <c r="V379" s="932"/>
      <c r="W379" s="932"/>
      <c r="X379" s="932"/>
      <c r="Y379" s="932"/>
      <c r="Z379" s="932"/>
      <c r="AA379" s="775"/>
      <c r="AB379" s="775"/>
      <c r="AC379" s="775"/>
      <c r="AD379" s="775"/>
      <c r="AE379" s="775"/>
      <c r="AF379" s="775"/>
      <c r="AG379" s="775"/>
      <c r="AH379" s="775"/>
      <c r="AI379" s="775"/>
      <c r="AJ379" s="775"/>
      <c r="AK379" s="775"/>
      <c r="AL379" s="775"/>
      <c r="AM379" s="775"/>
      <c r="AN379" s="775"/>
      <c r="AO379" s="775"/>
      <c r="AP379" s="775"/>
      <c r="AQ379" s="775"/>
      <c r="AR379" s="775"/>
      <c r="AS379" s="775"/>
      <c r="AT379" s="775"/>
      <c r="AU379" s="775"/>
      <c r="AV379" s="775"/>
      <c r="AW379" s="775"/>
      <c r="AX379" s="775"/>
    </row>
    <row r="380" spans="2:50" ht="21.6" customHeight="1">
      <c r="B380" s="932"/>
      <c r="C380" s="932"/>
      <c r="D380" s="932"/>
      <c r="E380" s="932"/>
      <c r="F380" s="932"/>
      <c r="G380" s="932"/>
      <c r="H380" s="932"/>
      <c r="I380" s="932"/>
      <c r="J380" s="932"/>
      <c r="K380" s="932"/>
      <c r="L380" s="932"/>
      <c r="M380" s="932"/>
      <c r="N380" s="932"/>
      <c r="O380" s="932"/>
      <c r="P380" s="932"/>
      <c r="Q380" s="932"/>
      <c r="R380" s="932"/>
      <c r="S380" s="932"/>
      <c r="T380" s="932"/>
      <c r="U380" s="932"/>
      <c r="V380" s="932"/>
      <c r="W380" s="932"/>
      <c r="X380" s="932"/>
      <c r="Y380" s="932"/>
      <c r="Z380" s="932"/>
      <c r="AA380" s="775"/>
      <c r="AB380" s="775"/>
      <c r="AC380" s="775"/>
      <c r="AD380" s="775"/>
      <c r="AE380" s="775"/>
      <c r="AF380" s="775"/>
      <c r="AG380" s="775"/>
      <c r="AH380" s="775"/>
      <c r="AI380" s="775"/>
      <c r="AJ380" s="775"/>
      <c r="AK380" s="775"/>
      <c r="AL380" s="775"/>
      <c r="AM380" s="775"/>
      <c r="AN380" s="775"/>
      <c r="AO380" s="775"/>
      <c r="AP380" s="775"/>
      <c r="AQ380" s="775"/>
      <c r="AR380" s="775"/>
      <c r="AS380" s="775"/>
      <c r="AT380" s="775"/>
      <c r="AU380" s="775"/>
      <c r="AV380" s="775"/>
      <c r="AW380" s="775"/>
      <c r="AX380" s="775"/>
    </row>
    <row r="381" spans="2:50" ht="21.6" customHeight="1">
      <c r="B381" s="932"/>
      <c r="C381" s="932"/>
      <c r="D381" s="932"/>
      <c r="E381" s="932"/>
      <c r="F381" s="932"/>
      <c r="G381" s="932"/>
      <c r="H381" s="932"/>
      <c r="I381" s="932"/>
      <c r="J381" s="932"/>
      <c r="K381" s="932"/>
      <c r="L381" s="932"/>
      <c r="M381" s="932"/>
      <c r="N381" s="932"/>
      <c r="O381" s="932"/>
      <c r="P381" s="932"/>
      <c r="Q381" s="932"/>
      <c r="R381" s="932"/>
      <c r="S381" s="932"/>
      <c r="T381" s="932"/>
      <c r="U381" s="932"/>
      <c r="V381" s="932"/>
      <c r="W381" s="932"/>
      <c r="X381" s="932"/>
      <c r="Y381" s="932"/>
      <c r="Z381" s="932"/>
      <c r="AA381" s="775"/>
      <c r="AB381" s="775"/>
      <c r="AC381" s="775"/>
      <c r="AD381" s="775"/>
      <c r="AE381" s="775"/>
      <c r="AF381" s="775"/>
      <c r="AG381" s="775"/>
      <c r="AH381" s="775"/>
      <c r="AI381" s="775"/>
      <c r="AJ381" s="775"/>
      <c r="AK381" s="775"/>
      <c r="AL381" s="775"/>
      <c r="AM381" s="775"/>
      <c r="AN381" s="775"/>
      <c r="AO381" s="775"/>
      <c r="AP381" s="775"/>
      <c r="AQ381" s="775"/>
      <c r="AR381" s="775"/>
      <c r="AS381" s="775"/>
      <c r="AT381" s="775"/>
      <c r="AU381" s="775"/>
      <c r="AV381" s="775"/>
      <c r="AW381" s="775"/>
      <c r="AX381" s="775"/>
    </row>
    <row r="382" spans="2:50" ht="21.6" customHeight="1">
      <c r="B382" s="932"/>
      <c r="C382" s="932"/>
      <c r="D382" s="932"/>
      <c r="E382" s="932"/>
      <c r="F382" s="932"/>
      <c r="G382" s="932"/>
      <c r="H382" s="932"/>
      <c r="I382" s="932"/>
      <c r="J382" s="932"/>
      <c r="K382" s="932"/>
      <c r="L382" s="932"/>
      <c r="M382" s="932"/>
      <c r="N382" s="932"/>
      <c r="O382" s="932"/>
      <c r="P382" s="932"/>
      <c r="Q382" s="932"/>
      <c r="R382" s="932"/>
      <c r="S382" s="932"/>
      <c r="T382" s="932"/>
      <c r="U382" s="932"/>
      <c r="V382" s="932"/>
      <c r="W382" s="932"/>
      <c r="X382" s="932"/>
      <c r="Y382" s="932"/>
      <c r="Z382" s="932"/>
      <c r="AA382" s="775"/>
      <c r="AB382" s="775"/>
      <c r="AC382" s="775"/>
      <c r="AD382" s="775"/>
      <c r="AE382" s="775"/>
      <c r="AF382" s="775"/>
      <c r="AG382" s="775"/>
      <c r="AH382" s="775"/>
      <c r="AI382" s="775"/>
      <c r="AJ382" s="775"/>
      <c r="AK382" s="775"/>
      <c r="AL382" s="775"/>
      <c r="AM382" s="775"/>
      <c r="AN382" s="775"/>
      <c r="AO382" s="775"/>
      <c r="AP382" s="775"/>
      <c r="AQ382" s="775"/>
      <c r="AR382" s="775"/>
      <c r="AS382" s="775"/>
      <c r="AT382" s="775"/>
      <c r="AU382" s="775"/>
      <c r="AV382" s="775"/>
      <c r="AW382" s="775"/>
      <c r="AX382" s="775"/>
    </row>
    <row r="383" spans="2:50" ht="21.6" customHeight="1">
      <c r="B383" s="932"/>
      <c r="C383" s="932"/>
      <c r="D383" s="932"/>
      <c r="E383" s="932"/>
      <c r="F383" s="932"/>
      <c r="G383" s="932"/>
      <c r="H383" s="932"/>
      <c r="I383" s="932"/>
      <c r="J383" s="932"/>
      <c r="K383" s="932"/>
      <c r="L383" s="932"/>
      <c r="M383" s="932"/>
      <c r="N383" s="932"/>
      <c r="O383" s="932"/>
      <c r="P383" s="932"/>
      <c r="Q383" s="932"/>
      <c r="R383" s="932"/>
      <c r="S383" s="932"/>
      <c r="T383" s="932"/>
      <c r="U383" s="932"/>
      <c r="V383" s="932"/>
      <c r="W383" s="932"/>
      <c r="X383" s="932"/>
      <c r="Y383" s="932"/>
      <c r="Z383" s="932"/>
      <c r="AA383" s="775"/>
      <c r="AB383" s="775"/>
      <c r="AC383" s="775"/>
      <c r="AD383" s="775"/>
      <c r="AE383" s="775"/>
      <c r="AF383" s="775"/>
      <c r="AG383" s="775"/>
      <c r="AH383" s="775"/>
      <c r="AI383" s="775"/>
      <c r="AJ383" s="775"/>
      <c r="AK383" s="775"/>
      <c r="AL383" s="775"/>
      <c r="AM383" s="775"/>
      <c r="AN383" s="775"/>
      <c r="AO383" s="775"/>
      <c r="AP383" s="775"/>
      <c r="AQ383" s="775"/>
      <c r="AR383" s="775"/>
      <c r="AS383" s="775"/>
      <c r="AT383" s="775"/>
      <c r="AU383" s="775"/>
      <c r="AV383" s="775"/>
      <c r="AW383" s="775"/>
      <c r="AX383" s="775"/>
    </row>
    <row r="384" spans="2:50" ht="21.6" customHeight="1">
      <c r="B384" s="932"/>
      <c r="C384" s="932"/>
      <c r="D384" s="932"/>
      <c r="E384" s="932"/>
      <c r="F384" s="932"/>
      <c r="G384" s="932"/>
      <c r="H384" s="932"/>
      <c r="I384" s="932"/>
      <c r="J384" s="932"/>
      <c r="K384" s="932"/>
      <c r="L384" s="932"/>
      <c r="M384" s="932"/>
      <c r="N384" s="932"/>
      <c r="O384" s="932"/>
      <c r="P384" s="932"/>
      <c r="Q384" s="932"/>
      <c r="R384" s="932"/>
      <c r="S384" s="932"/>
      <c r="T384" s="932"/>
      <c r="U384" s="932"/>
      <c r="V384" s="932"/>
      <c r="W384" s="932"/>
      <c r="X384" s="932"/>
      <c r="Y384" s="932"/>
      <c r="Z384" s="932"/>
      <c r="AA384" s="775"/>
      <c r="AB384" s="775"/>
      <c r="AC384" s="775"/>
      <c r="AD384" s="775"/>
      <c r="AE384" s="775"/>
      <c r="AF384" s="775"/>
      <c r="AG384" s="775"/>
      <c r="AH384" s="775"/>
      <c r="AI384" s="775"/>
      <c r="AJ384" s="775"/>
      <c r="AK384" s="775"/>
      <c r="AL384" s="775"/>
      <c r="AM384" s="775"/>
      <c r="AN384" s="775"/>
      <c r="AO384" s="775"/>
      <c r="AP384" s="775"/>
      <c r="AQ384" s="775"/>
      <c r="AR384" s="775"/>
      <c r="AS384" s="775"/>
      <c r="AT384" s="775"/>
      <c r="AU384" s="775"/>
      <c r="AV384" s="775"/>
      <c r="AW384" s="775"/>
      <c r="AX384" s="775"/>
    </row>
    <row r="385" spans="2:50" ht="21.6" customHeight="1">
      <c r="B385" s="932"/>
      <c r="C385" s="932"/>
      <c r="D385" s="932"/>
      <c r="E385" s="932"/>
      <c r="F385" s="932"/>
      <c r="G385" s="932"/>
      <c r="H385" s="932"/>
      <c r="I385" s="932"/>
      <c r="J385" s="932"/>
      <c r="K385" s="932"/>
      <c r="L385" s="932"/>
      <c r="M385" s="932"/>
      <c r="N385" s="932"/>
      <c r="O385" s="932"/>
      <c r="P385" s="932"/>
      <c r="Q385" s="932"/>
      <c r="R385" s="932"/>
      <c r="S385" s="932"/>
      <c r="T385" s="932"/>
      <c r="U385" s="932"/>
      <c r="V385" s="932"/>
      <c r="W385" s="932"/>
      <c r="X385" s="932"/>
      <c r="Y385" s="932"/>
      <c r="Z385" s="932"/>
      <c r="AA385" s="775"/>
      <c r="AB385" s="775"/>
      <c r="AC385" s="775"/>
      <c r="AD385" s="775"/>
      <c r="AE385" s="775"/>
      <c r="AF385" s="775"/>
      <c r="AG385" s="775"/>
      <c r="AH385" s="775"/>
      <c r="AI385" s="775"/>
      <c r="AJ385" s="775"/>
      <c r="AK385" s="775"/>
      <c r="AL385" s="775"/>
      <c r="AM385" s="775"/>
      <c r="AN385" s="775"/>
      <c r="AO385" s="775"/>
      <c r="AP385" s="775"/>
      <c r="AQ385" s="775"/>
      <c r="AR385" s="775"/>
      <c r="AS385" s="775"/>
      <c r="AT385" s="775"/>
      <c r="AU385" s="775"/>
      <c r="AV385" s="775"/>
      <c r="AW385" s="775"/>
      <c r="AX385" s="775"/>
    </row>
    <row r="386" spans="2:50" ht="21.6" customHeight="1">
      <c r="B386" s="932"/>
      <c r="C386" s="932"/>
      <c r="D386" s="932"/>
      <c r="E386" s="932"/>
      <c r="F386" s="932"/>
      <c r="G386" s="932"/>
      <c r="H386" s="932"/>
      <c r="I386" s="932"/>
      <c r="J386" s="932"/>
      <c r="K386" s="932"/>
      <c r="L386" s="932"/>
      <c r="M386" s="932"/>
      <c r="N386" s="932"/>
      <c r="O386" s="932"/>
      <c r="P386" s="932"/>
      <c r="Q386" s="932"/>
      <c r="R386" s="932"/>
      <c r="S386" s="932"/>
      <c r="T386" s="932"/>
      <c r="U386" s="932"/>
      <c r="V386" s="932"/>
      <c r="W386" s="932"/>
      <c r="X386" s="932"/>
      <c r="Y386" s="932"/>
      <c r="Z386" s="932"/>
      <c r="AA386" s="775"/>
      <c r="AB386" s="775"/>
      <c r="AC386" s="775"/>
      <c r="AD386" s="775"/>
      <c r="AE386" s="775"/>
      <c r="AF386" s="775"/>
      <c r="AG386" s="775"/>
      <c r="AH386" s="775"/>
      <c r="AI386" s="775"/>
      <c r="AJ386" s="775"/>
      <c r="AK386" s="775"/>
      <c r="AL386" s="775"/>
      <c r="AM386" s="775"/>
      <c r="AN386" s="775"/>
      <c r="AO386" s="775"/>
      <c r="AP386" s="775"/>
      <c r="AQ386" s="775"/>
      <c r="AR386" s="775"/>
      <c r="AS386" s="775"/>
      <c r="AT386" s="775"/>
      <c r="AU386" s="775"/>
      <c r="AV386" s="775"/>
      <c r="AW386" s="775"/>
      <c r="AX386" s="775"/>
    </row>
    <row r="387" spans="2:50" ht="21.6" customHeight="1">
      <c r="B387" s="932"/>
      <c r="C387" s="932"/>
      <c r="D387" s="932"/>
      <c r="E387" s="932"/>
      <c r="F387" s="932"/>
      <c r="G387" s="932"/>
      <c r="H387" s="932"/>
      <c r="I387" s="932"/>
      <c r="J387" s="932"/>
      <c r="K387" s="932"/>
      <c r="L387" s="932"/>
      <c r="M387" s="932"/>
      <c r="N387" s="932"/>
      <c r="O387" s="932"/>
      <c r="P387" s="932"/>
      <c r="Q387" s="932"/>
      <c r="R387" s="932"/>
      <c r="S387" s="932"/>
      <c r="T387" s="932"/>
      <c r="U387" s="932"/>
      <c r="V387" s="932"/>
      <c r="W387" s="932"/>
      <c r="X387" s="932"/>
      <c r="Y387" s="932"/>
      <c r="Z387" s="932"/>
      <c r="AA387" s="775"/>
      <c r="AB387" s="775"/>
      <c r="AC387" s="775"/>
      <c r="AD387" s="775"/>
      <c r="AE387" s="775"/>
      <c r="AF387" s="775"/>
      <c r="AG387" s="775"/>
      <c r="AH387" s="775"/>
      <c r="AI387" s="775"/>
      <c r="AJ387" s="775"/>
      <c r="AK387" s="775"/>
      <c r="AL387" s="775"/>
      <c r="AM387" s="775"/>
      <c r="AN387" s="775"/>
      <c r="AO387" s="775"/>
      <c r="AP387" s="775"/>
      <c r="AQ387" s="775"/>
      <c r="AR387" s="775"/>
      <c r="AS387" s="775"/>
      <c r="AT387" s="775"/>
      <c r="AU387" s="775"/>
      <c r="AV387" s="775"/>
      <c r="AW387" s="775"/>
      <c r="AX387" s="775"/>
    </row>
    <row r="388" spans="2:50" ht="21.6" customHeight="1">
      <c r="B388" s="932"/>
      <c r="C388" s="932"/>
      <c r="D388" s="932"/>
      <c r="E388" s="932"/>
      <c r="F388" s="932"/>
      <c r="G388" s="932"/>
      <c r="H388" s="932"/>
      <c r="I388" s="932"/>
      <c r="J388" s="932"/>
      <c r="K388" s="932"/>
      <c r="L388" s="932"/>
      <c r="M388" s="932"/>
      <c r="N388" s="932"/>
      <c r="O388" s="932"/>
      <c r="P388" s="932"/>
      <c r="Q388" s="932"/>
      <c r="R388" s="932"/>
      <c r="S388" s="932"/>
      <c r="T388" s="932"/>
      <c r="U388" s="932"/>
      <c r="V388" s="932"/>
      <c r="W388" s="932"/>
      <c r="X388" s="932"/>
      <c r="Y388" s="932"/>
      <c r="Z388" s="932"/>
      <c r="AA388" s="775"/>
      <c r="AB388" s="775"/>
      <c r="AC388" s="775"/>
      <c r="AD388" s="775"/>
      <c r="AE388" s="775"/>
      <c r="AF388" s="775"/>
      <c r="AG388" s="775"/>
      <c r="AH388" s="775"/>
      <c r="AI388" s="775"/>
      <c r="AJ388" s="775"/>
      <c r="AK388" s="775"/>
      <c r="AL388" s="775"/>
      <c r="AM388" s="775"/>
      <c r="AN388" s="775"/>
      <c r="AO388" s="775"/>
      <c r="AP388" s="775"/>
      <c r="AQ388" s="775"/>
      <c r="AR388" s="775"/>
      <c r="AS388" s="775"/>
      <c r="AT388" s="775"/>
      <c r="AU388" s="775"/>
      <c r="AV388" s="775"/>
      <c r="AW388" s="775"/>
      <c r="AX388" s="775"/>
    </row>
    <row r="389" spans="2:50" ht="21.6" customHeight="1">
      <c r="B389" s="932"/>
      <c r="C389" s="932"/>
      <c r="D389" s="932"/>
      <c r="E389" s="932"/>
      <c r="F389" s="932"/>
      <c r="G389" s="932"/>
      <c r="H389" s="932"/>
      <c r="I389" s="932"/>
      <c r="J389" s="932"/>
      <c r="K389" s="932"/>
      <c r="L389" s="932"/>
      <c r="M389" s="932"/>
      <c r="N389" s="932"/>
      <c r="O389" s="932"/>
      <c r="P389" s="932"/>
      <c r="Q389" s="932"/>
      <c r="R389" s="932"/>
      <c r="S389" s="932"/>
      <c r="T389" s="932"/>
      <c r="U389" s="932"/>
      <c r="V389" s="932"/>
      <c r="W389" s="932"/>
      <c r="X389" s="932"/>
      <c r="Y389" s="932"/>
      <c r="Z389" s="932"/>
      <c r="AA389" s="775"/>
      <c r="AB389" s="775"/>
      <c r="AC389" s="775"/>
      <c r="AD389" s="775"/>
      <c r="AE389" s="775"/>
      <c r="AF389" s="775"/>
      <c r="AG389" s="775"/>
      <c r="AH389" s="775"/>
      <c r="AI389" s="775"/>
      <c r="AJ389" s="775"/>
      <c r="AK389" s="775"/>
      <c r="AL389" s="775"/>
      <c r="AM389" s="775"/>
      <c r="AN389" s="775"/>
      <c r="AO389" s="775"/>
      <c r="AP389" s="775"/>
      <c r="AQ389" s="775"/>
      <c r="AR389" s="775"/>
      <c r="AS389" s="775"/>
      <c r="AT389" s="775"/>
      <c r="AU389" s="775"/>
      <c r="AV389" s="775"/>
      <c r="AW389" s="775"/>
      <c r="AX389" s="775"/>
    </row>
    <row r="390" spans="2:50" ht="21.6" customHeight="1">
      <c r="B390" s="932"/>
      <c r="C390" s="932"/>
      <c r="D390" s="932"/>
      <c r="E390" s="932"/>
      <c r="F390" s="932"/>
      <c r="G390" s="932"/>
      <c r="H390" s="932"/>
      <c r="I390" s="932"/>
      <c r="J390" s="932"/>
      <c r="K390" s="932"/>
      <c r="L390" s="932"/>
      <c r="M390" s="932"/>
      <c r="N390" s="932"/>
      <c r="O390" s="932"/>
      <c r="P390" s="932"/>
      <c r="Q390" s="932"/>
      <c r="R390" s="932"/>
      <c r="S390" s="932"/>
      <c r="T390" s="932"/>
      <c r="U390" s="932"/>
      <c r="V390" s="932"/>
      <c r="W390" s="932"/>
      <c r="X390" s="932"/>
      <c r="Y390" s="932"/>
      <c r="Z390" s="932"/>
      <c r="AA390" s="775"/>
      <c r="AB390" s="775"/>
      <c r="AC390" s="775"/>
      <c r="AD390" s="775"/>
      <c r="AE390" s="775"/>
      <c r="AF390" s="775"/>
      <c r="AG390" s="775"/>
      <c r="AH390" s="775"/>
      <c r="AI390" s="775"/>
      <c r="AJ390" s="775"/>
      <c r="AK390" s="775"/>
      <c r="AL390" s="775"/>
      <c r="AM390" s="775"/>
      <c r="AN390" s="775"/>
      <c r="AO390" s="775"/>
      <c r="AP390" s="775"/>
      <c r="AQ390" s="775"/>
      <c r="AR390" s="775"/>
      <c r="AS390" s="775"/>
      <c r="AT390" s="775"/>
      <c r="AU390" s="775"/>
      <c r="AV390" s="775"/>
      <c r="AW390" s="775"/>
      <c r="AX390" s="775"/>
    </row>
    <row r="391" spans="2:50" ht="21.6" customHeight="1">
      <c r="B391" s="932"/>
      <c r="C391" s="932"/>
      <c r="D391" s="932"/>
      <c r="E391" s="932"/>
      <c r="F391" s="932"/>
      <c r="G391" s="932"/>
      <c r="H391" s="932"/>
      <c r="I391" s="932"/>
      <c r="J391" s="932"/>
      <c r="K391" s="932"/>
      <c r="L391" s="932"/>
      <c r="M391" s="932"/>
      <c r="N391" s="932"/>
      <c r="O391" s="932"/>
      <c r="P391" s="932"/>
      <c r="Q391" s="932"/>
      <c r="R391" s="932"/>
      <c r="S391" s="932"/>
      <c r="T391" s="932"/>
      <c r="U391" s="932"/>
      <c r="V391" s="932"/>
      <c r="W391" s="932"/>
      <c r="X391" s="932"/>
      <c r="Y391" s="932"/>
      <c r="Z391" s="932"/>
      <c r="AA391" s="775"/>
      <c r="AB391" s="775"/>
      <c r="AC391" s="775"/>
      <c r="AD391" s="775"/>
      <c r="AE391" s="775"/>
      <c r="AF391" s="775"/>
      <c r="AG391" s="775"/>
      <c r="AH391" s="775"/>
      <c r="AI391" s="775"/>
      <c r="AJ391" s="775"/>
      <c r="AK391" s="775"/>
      <c r="AL391" s="775"/>
      <c r="AM391" s="775"/>
      <c r="AN391" s="775"/>
      <c r="AO391" s="775"/>
      <c r="AP391" s="775"/>
      <c r="AQ391" s="775"/>
      <c r="AR391" s="775"/>
      <c r="AS391" s="775"/>
      <c r="AT391" s="775"/>
      <c r="AU391" s="775"/>
      <c r="AV391" s="775"/>
      <c r="AW391" s="775"/>
      <c r="AX391" s="775"/>
    </row>
    <row r="392" spans="2:50" ht="21.6" customHeight="1">
      <c r="B392" s="932"/>
      <c r="C392" s="932"/>
      <c r="D392" s="932"/>
      <c r="E392" s="932"/>
      <c r="F392" s="932"/>
      <c r="G392" s="932"/>
      <c r="H392" s="932"/>
      <c r="I392" s="932"/>
      <c r="J392" s="932"/>
      <c r="K392" s="932"/>
      <c r="L392" s="932"/>
      <c r="M392" s="932"/>
      <c r="N392" s="932"/>
      <c r="O392" s="932"/>
      <c r="P392" s="932"/>
      <c r="Q392" s="932"/>
      <c r="R392" s="932"/>
      <c r="S392" s="932"/>
      <c r="T392" s="932"/>
      <c r="U392" s="932"/>
      <c r="V392" s="932"/>
      <c r="W392" s="932"/>
      <c r="X392" s="932"/>
      <c r="Y392" s="932"/>
      <c r="Z392" s="932"/>
      <c r="AA392" s="775"/>
      <c r="AB392" s="775"/>
      <c r="AC392" s="775"/>
      <c r="AD392" s="775"/>
      <c r="AE392" s="775"/>
      <c r="AF392" s="775"/>
      <c r="AG392" s="775"/>
      <c r="AH392" s="775"/>
      <c r="AI392" s="775"/>
      <c r="AJ392" s="775"/>
      <c r="AK392" s="775"/>
      <c r="AL392" s="775"/>
      <c r="AM392" s="775"/>
      <c r="AN392" s="775"/>
      <c r="AO392" s="775"/>
      <c r="AP392" s="775"/>
      <c r="AQ392" s="775"/>
      <c r="AR392" s="775"/>
      <c r="AS392" s="775"/>
      <c r="AT392" s="775"/>
      <c r="AU392" s="775"/>
      <c r="AV392" s="775"/>
      <c r="AW392" s="775"/>
      <c r="AX392" s="775"/>
    </row>
    <row r="393" spans="2:50" ht="21.6" customHeight="1">
      <c r="B393" s="932"/>
      <c r="C393" s="932"/>
      <c r="D393" s="932"/>
      <c r="E393" s="932"/>
      <c r="F393" s="932"/>
      <c r="G393" s="932"/>
      <c r="H393" s="932"/>
      <c r="I393" s="932"/>
      <c r="J393" s="932"/>
      <c r="K393" s="932"/>
      <c r="L393" s="932"/>
      <c r="M393" s="932"/>
      <c r="N393" s="932"/>
      <c r="O393" s="932"/>
      <c r="P393" s="932"/>
      <c r="Q393" s="932"/>
      <c r="R393" s="932"/>
      <c r="S393" s="932"/>
      <c r="T393" s="932"/>
      <c r="U393" s="932"/>
      <c r="V393" s="932"/>
      <c r="W393" s="932"/>
      <c r="X393" s="932"/>
      <c r="Y393" s="932"/>
      <c r="Z393" s="932"/>
      <c r="AA393" s="775"/>
      <c r="AB393" s="775"/>
      <c r="AC393" s="775"/>
      <c r="AD393" s="775"/>
      <c r="AE393" s="775"/>
      <c r="AF393" s="775"/>
      <c r="AG393" s="775"/>
      <c r="AH393" s="775"/>
      <c r="AI393" s="775"/>
      <c r="AJ393" s="775"/>
      <c r="AK393" s="775"/>
      <c r="AL393" s="775"/>
      <c r="AM393" s="775"/>
      <c r="AN393" s="775"/>
      <c r="AO393" s="775"/>
      <c r="AP393" s="775"/>
      <c r="AQ393" s="775"/>
      <c r="AR393" s="775"/>
      <c r="AS393" s="775"/>
      <c r="AT393" s="775"/>
      <c r="AU393" s="775"/>
      <c r="AV393" s="775"/>
      <c r="AW393" s="775"/>
      <c r="AX393" s="775"/>
    </row>
    <row r="394" spans="2:50" ht="21.6" customHeight="1">
      <c r="B394" s="932"/>
      <c r="C394" s="932"/>
      <c r="D394" s="932"/>
      <c r="E394" s="932"/>
      <c r="F394" s="932"/>
      <c r="G394" s="932"/>
      <c r="H394" s="932"/>
      <c r="I394" s="932"/>
      <c r="J394" s="932"/>
      <c r="K394" s="932"/>
      <c r="L394" s="932"/>
      <c r="M394" s="932"/>
      <c r="N394" s="932"/>
      <c r="O394" s="932"/>
      <c r="P394" s="932"/>
      <c r="Q394" s="932"/>
      <c r="R394" s="932"/>
      <c r="S394" s="932"/>
      <c r="T394" s="932"/>
      <c r="U394" s="932"/>
      <c r="V394" s="932"/>
      <c r="W394" s="932"/>
      <c r="X394" s="932"/>
      <c r="Y394" s="932"/>
      <c r="Z394" s="932"/>
      <c r="AA394" s="775"/>
      <c r="AB394" s="775"/>
      <c r="AC394" s="775"/>
      <c r="AD394" s="775"/>
      <c r="AE394" s="775"/>
      <c r="AF394" s="775"/>
      <c r="AG394" s="775"/>
      <c r="AH394" s="775"/>
      <c r="AI394" s="775"/>
      <c r="AJ394" s="775"/>
      <c r="AK394" s="775"/>
      <c r="AL394" s="775"/>
      <c r="AM394" s="775"/>
      <c r="AN394" s="775"/>
      <c r="AO394" s="775"/>
      <c r="AP394" s="775"/>
      <c r="AQ394" s="775"/>
      <c r="AR394" s="775"/>
      <c r="AS394" s="775"/>
      <c r="AT394" s="775"/>
      <c r="AU394" s="775"/>
      <c r="AV394" s="775"/>
      <c r="AW394" s="775"/>
      <c r="AX394" s="775"/>
    </row>
    <row r="395" spans="2:50" ht="21.6" customHeight="1">
      <c r="B395" s="932"/>
      <c r="C395" s="932"/>
      <c r="D395" s="932"/>
      <c r="E395" s="932"/>
      <c r="F395" s="932"/>
      <c r="G395" s="932"/>
      <c r="H395" s="932"/>
      <c r="I395" s="932"/>
      <c r="J395" s="932"/>
      <c r="K395" s="932"/>
      <c r="L395" s="932"/>
      <c r="M395" s="932"/>
      <c r="N395" s="932"/>
      <c r="O395" s="932"/>
      <c r="P395" s="932"/>
      <c r="Q395" s="932"/>
      <c r="R395" s="932"/>
      <c r="S395" s="932"/>
      <c r="T395" s="932"/>
      <c r="U395" s="932"/>
      <c r="V395" s="932"/>
      <c r="W395" s="932"/>
      <c r="X395" s="932"/>
      <c r="Y395" s="932"/>
      <c r="Z395" s="932"/>
      <c r="AA395" s="775"/>
      <c r="AB395" s="775"/>
      <c r="AC395" s="775"/>
      <c r="AD395" s="775"/>
      <c r="AE395" s="775"/>
      <c r="AF395" s="775"/>
      <c r="AG395" s="775"/>
      <c r="AH395" s="775"/>
      <c r="AI395" s="775"/>
      <c r="AJ395" s="775"/>
      <c r="AK395" s="775"/>
      <c r="AL395" s="775"/>
      <c r="AM395" s="775"/>
      <c r="AN395" s="775"/>
      <c r="AO395" s="775"/>
      <c r="AP395" s="775"/>
      <c r="AQ395" s="775"/>
      <c r="AR395" s="775"/>
      <c r="AS395" s="775"/>
      <c r="AT395" s="775"/>
      <c r="AU395" s="775"/>
      <c r="AV395" s="775"/>
      <c r="AW395" s="775"/>
      <c r="AX395" s="775"/>
    </row>
    <row r="396" spans="2:50" ht="21.6" customHeight="1">
      <c r="B396" s="932"/>
      <c r="C396" s="932"/>
      <c r="D396" s="932"/>
      <c r="E396" s="932"/>
      <c r="F396" s="932"/>
      <c r="G396" s="932"/>
      <c r="H396" s="932"/>
      <c r="I396" s="932"/>
      <c r="J396" s="932"/>
      <c r="K396" s="932"/>
      <c r="L396" s="932"/>
      <c r="M396" s="932"/>
      <c r="N396" s="932"/>
      <c r="O396" s="932"/>
      <c r="P396" s="932"/>
      <c r="Q396" s="932"/>
      <c r="R396" s="932"/>
      <c r="S396" s="932"/>
      <c r="T396" s="932"/>
      <c r="U396" s="932"/>
      <c r="V396" s="932"/>
      <c r="W396" s="932"/>
      <c r="X396" s="932"/>
      <c r="Y396" s="932"/>
      <c r="Z396" s="932"/>
      <c r="AA396" s="775"/>
      <c r="AB396" s="775"/>
      <c r="AC396" s="775"/>
      <c r="AD396" s="775"/>
      <c r="AE396" s="775"/>
      <c r="AF396" s="775"/>
      <c r="AG396" s="775"/>
      <c r="AH396" s="775"/>
      <c r="AI396" s="775"/>
      <c r="AJ396" s="775"/>
      <c r="AK396" s="775"/>
      <c r="AL396" s="775"/>
      <c r="AM396" s="775"/>
      <c r="AN396" s="775"/>
      <c r="AO396" s="775"/>
      <c r="AP396" s="775"/>
      <c r="AQ396" s="775"/>
      <c r="AR396" s="775"/>
      <c r="AS396" s="775"/>
      <c r="AT396" s="775"/>
      <c r="AU396" s="775"/>
      <c r="AV396" s="775"/>
      <c r="AW396" s="775"/>
      <c r="AX396" s="775"/>
    </row>
    <row r="397" spans="2:50" ht="21.6" customHeight="1">
      <c r="B397" s="932"/>
      <c r="C397" s="932"/>
      <c r="D397" s="932"/>
      <c r="E397" s="932"/>
      <c r="F397" s="932"/>
      <c r="G397" s="932"/>
      <c r="H397" s="932"/>
      <c r="I397" s="932"/>
      <c r="J397" s="932"/>
      <c r="K397" s="932"/>
      <c r="L397" s="932"/>
      <c r="M397" s="932"/>
      <c r="N397" s="932"/>
      <c r="O397" s="932"/>
      <c r="P397" s="932"/>
      <c r="Q397" s="932"/>
      <c r="R397" s="932"/>
      <c r="S397" s="932"/>
      <c r="T397" s="932"/>
      <c r="U397" s="932"/>
      <c r="V397" s="932"/>
      <c r="W397" s="932"/>
      <c r="X397" s="932"/>
      <c r="Y397" s="932"/>
      <c r="Z397" s="932"/>
      <c r="AA397" s="775"/>
      <c r="AB397" s="775"/>
      <c r="AC397" s="775"/>
      <c r="AD397" s="775"/>
      <c r="AE397" s="775"/>
      <c r="AF397" s="775"/>
      <c r="AG397" s="775"/>
      <c r="AH397" s="775"/>
      <c r="AI397" s="775"/>
      <c r="AJ397" s="775"/>
      <c r="AK397" s="775"/>
      <c r="AL397" s="775"/>
      <c r="AM397" s="775"/>
      <c r="AN397" s="775"/>
      <c r="AO397" s="775"/>
      <c r="AP397" s="775"/>
      <c r="AQ397" s="775"/>
      <c r="AR397" s="775"/>
      <c r="AS397" s="775"/>
      <c r="AT397" s="775"/>
      <c r="AU397" s="775"/>
      <c r="AV397" s="775"/>
      <c r="AW397" s="775"/>
      <c r="AX397" s="775"/>
    </row>
    <row r="398" spans="2:50" ht="21.6" customHeight="1">
      <c r="B398" s="932"/>
      <c r="C398" s="932"/>
      <c r="D398" s="932"/>
      <c r="E398" s="932"/>
      <c r="F398" s="932"/>
      <c r="G398" s="932"/>
      <c r="H398" s="932"/>
      <c r="I398" s="932"/>
      <c r="J398" s="932"/>
      <c r="K398" s="932"/>
      <c r="L398" s="932"/>
      <c r="M398" s="932"/>
      <c r="N398" s="932"/>
      <c r="O398" s="932"/>
      <c r="P398" s="932"/>
      <c r="Q398" s="932"/>
      <c r="R398" s="932"/>
      <c r="S398" s="932"/>
      <c r="T398" s="932"/>
      <c r="U398" s="932"/>
      <c r="V398" s="932"/>
      <c r="W398" s="932"/>
      <c r="X398" s="932"/>
      <c r="Y398" s="932"/>
      <c r="Z398" s="932"/>
      <c r="AA398" s="775"/>
      <c r="AB398" s="775"/>
      <c r="AC398" s="775"/>
      <c r="AD398" s="775"/>
      <c r="AE398" s="775"/>
      <c r="AF398" s="775"/>
      <c r="AG398" s="775"/>
      <c r="AH398" s="775"/>
      <c r="AI398" s="775"/>
      <c r="AJ398" s="775"/>
      <c r="AK398" s="775"/>
      <c r="AL398" s="775"/>
      <c r="AM398" s="775"/>
      <c r="AN398" s="775"/>
      <c r="AO398" s="775"/>
      <c r="AP398" s="775"/>
      <c r="AQ398" s="775"/>
      <c r="AR398" s="775"/>
      <c r="AS398" s="775"/>
      <c r="AT398" s="775"/>
      <c r="AU398" s="775"/>
      <c r="AV398" s="775"/>
      <c r="AW398" s="775"/>
      <c r="AX398" s="775"/>
    </row>
    <row r="399" spans="2:50" ht="21.6" customHeight="1">
      <c r="B399" s="932"/>
      <c r="C399" s="932"/>
      <c r="D399" s="932"/>
      <c r="E399" s="932"/>
      <c r="F399" s="932"/>
      <c r="G399" s="932"/>
      <c r="H399" s="932"/>
      <c r="I399" s="932"/>
      <c r="J399" s="932"/>
      <c r="K399" s="932"/>
      <c r="L399" s="932"/>
      <c r="M399" s="932"/>
      <c r="N399" s="932"/>
      <c r="O399" s="932"/>
      <c r="P399" s="932"/>
      <c r="Q399" s="932"/>
      <c r="R399" s="932"/>
      <c r="S399" s="932"/>
      <c r="T399" s="932"/>
      <c r="U399" s="932"/>
      <c r="V399" s="932"/>
      <c r="W399" s="932"/>
      <c r="X399" s="932"/>
      <c r="Y399" s="932"/>
      <c r="Z399" s="932"/>
      <c r="AA399" s="775"/>
      <c r="AB399" s="775"/>
      <c r="AC399" s="775"/>
      <c r="AD399" s="775"/>
      <c r="AE399" s="775"/>
      <c r="AF399" s="775"/>
      <c r="AG399" s="775"/>
      <c r="AH399" s="775"/>
      <c r="AI399" s="775"/>
      <c r="AJ399" s="775"/>
      <c r="AK399" s="775"/>
      <c r="AL399" s="775"/>
      <c r="AM399" s="775"/>
      <c r="AN399" s="775"/>
      <c r="AO399" s="775"/>
      <c r="AP399" s="775"/>
      <c r="AQ399" s="775"/>
      <c r="AR399" s="775"/>
      <c r="AS399" s="775"/>
      <c r="AT399" s="775"/>
      <c r="AU399" s="775"/>
      <c r="AV399" s="775"/>
      <c r="AW399" s="775"/>
      <c r="AX399" s="775"/>
    </row>
    <row r="400" spans="2:50" ht="21.6" customHeight="1">
      <c r="B400" s="932"/>
      <c r="C400" s="932"/>
      <c r="D400" s="932"/>
      <c r="E400" s="932"/>
      <c r="F400" s="932"/>
      <c r="G400" s="932"/>
      <c r="H400" s="932"/>
      <c r="I400" s="932"/>
      <c r="J400" s="932"/>
      <c r="K400" s="932"/>
      <c r="L400" s="932"/>
      <c r="M400" s="932"/>
      <c r="N400" s="932"/>
      <c r="O400" s="932"/>
      <c r="P400" s="932"/>
      <c r="Q400" s="932"/>
      <c r="R400" s="932"/>
      <c r="S400" s="932"/>
      <c r="T400" s="932"/>
      <c r="U400" s="932"/>
      <c r="V400" s="932"/>
      <c r="W400" s="932"/>
      <c r="X400" s="932"/>
      <c r="Y400" s="932"/>
      <c r="Z400" s="932"/>
      <c r="AA400" s="775"/>
      <c r="AB400" s="775"/>
      <c r="AC400" s="775"/>
      <c r="AD400" s="775"/>
      <c r="AE400" s="775"/>
      <c r="AF400" s="775"/>
      <c r="AG400" s="775"/>
      <c r="AH400" s="775"/>
      <c r="AI400" s="775"/>
      <c r="AJ400" s="775"/>
      <c r="AK400" s="775"/>
      <c r="AL400" s="775"/>
      <c r="AM400" s="775"/>
      <c r="AN400" s="775"/>
      <c r="AO400" s="775"/>
      <c r="AP400" s="775"/>
      <c r="AQ400" s="775"/>
      <c r="AR400" s="775"/>
      <c r="AS400" s="775"/>
      <c r="AT400" s="775"/>
      <c r="AU400" s="775"/>
      <c r="AV400" s="775"/>
      <c r="AW400" s="775"/>
      <c r="AX400" s="775"/>
    </row>
    <row r="401" spans="2:50" ht="21.6" customHeight="1">
      <c r="B401" s="932"/>
      <c r="C401" s="932"/>
      <c r="D401" s="932"/>
      <c r="E401" s="932"/>
      <c r="F401" s="932"/>
      <c r="G401" s="932"/>
      <c r="H401" s="932"/>
      <c r="I401" s="932"/>
      <c r="J401" s="932"/>
      <c r="K401" s="932"/>
      <c r="L401" s="932"/>
      <c r="M401" s="932"/>
      <c r="N401" s="932"/>
      <c r="O401" s="932"/>
      <c r="P401" s="932"/>
      <c r="Q401" s="932"/>
      <c r="R401" s="932"/>
      <c r="S401" s="932"/>
      <c r="T401" s="932"/>
      <c r="U401" s="932"/>
      <c r="V401" s="932"/>
      <c r="W401" s="932"/>
      <c r="X401" s="932"/>
      <c r="Y401" s="932"/>
      <c r="Z401" s="932"/>
      <c r="AA401" s="775"/>
      <c r="AB401" s="775"/>
      <c r="AC401" s="775"/>
      <c r="AD401" s="775"/>
      <c r="AE401" s="775"/>
      <c r="AF401" s="775"/>
      <c r="AG401" s="775"/>
      <c r="AH401" s="775"/>
      <c r="AI401" s="775"/>
      <c r="AJ401" s="775"/>
      <c r="AK401" s="775"/>
      <c r="AL401" s="775"/>
      <c r="AM401" s="775"/>
      <c r="AN401" s="775"/>
      <c r="AO401" s="775"/>
      <c r="AP401" s="775"/>
      <c r="AQ401" s="775"/>
      <c r="AR401" s="775"/>
      <c r="AS401" s="775"/>
      <c r="AT401" s="775"/>
      <c r="AU401" s="775"/>
      <c r="AV401" s="775"/>
      <c r="AW401" s="775"/>
      <c r="AX401" s="775"/>
    </row>
    <row r="402" spans="2:50" ht="21.6" customHeight="1">
      <c r="B402" s="932"/>
      <c r="C402" s="932"/>
      <c r="D402" s="932"/>
      <c r="E402" s="932"/>
      <c r="F402" s="932"/>
      <c r="G402" s="932"/>
      <c r="H402" s="932"/>
      <c r="I402" s="932"/>
      <c r="J402" s="932"/>
      <c r="K402" s="932"/>
      <c r="L402" s="932"/>
      <c r="M402" s="932"/>
      <c r="N402" s="932"/>
      <c r="O402" s="932"/>
      <c r="P402" s="932"/>
      <c r="Q402" s="932"/>
      <c r="R402" s="932"/>
      <c r="S402" s="932"/>
      <c r="T402" s="932"/>
      <c r="U402" s="932"/>
      <c r="V402" s="932"/>
      <c r="W402" s="932"/>
      <c r="X402" s="932"/>
      <c r="Y402" s="932"/>
      <c r="Z402" s="932"/>
      <c r="AA402" s="775"/>
      <c r="AB402" s="775"/>
      <c r="AC402" s="775"/>
      <c r="AD402" s="775"/>
      <c r="AE402" s="775"/>
      <c r="AF402" s="775"/>
      <c r="AG402" s="775"/>
      <c r="AH402" s="775"/>
      <c r="AI402" s="775"/>
      <c r="AJ402" s="775"/>
      <c r="AK402" s="775"/>
      <c r="AL402" s="775"/>
      <c r="AM402" s="775"/>
      <c r="AN402" s="775"/>
      <c r="AO402" s="775"/>
      <c r="AP402" s="775"/>
      <c r="AQ402" s="775"/>
      <c r="AR402" s="775"/>
      <c r="AS402" s="775"/>
      <c r="AT402" s="775"/>
      <c r="AU402" s="775"/>
      <c r="AV402" s="775"/>
      <c r="AW402" s="775"/>
      <c r="AX402" s="775"/>
    </row>
    <row r="403" spans="2:50" ht="21.6" customHeight="1">
      <c r="B403" s="932"/>
      <c r="C403" s="932"/>
      <c r="D403" s="932"/>
      <c r="E403" s="932"/>
      <c r="F403" s="932"/>
      <c r="G403" s="932"/>
      <c r="H403" s="932"/>
      <c r="I403" s="932"/>
      <c r="J403" s="932"/>
      <c r="K403" s="932"/>
      <c r="L403" s="932"/>
      <c r="M403" s="932"/>
      <c r="N403" s="932"/>
      <c r="O403" s="932"/>
      <c r="P403" s="932"/>
      <c r="Q403" s="932"/>
      <c r="R403" s="932"/>
      <c r="S403" s="932"/>
      <c r="T403" s="932"/>
      <c r="U403" s="932"/>
      <c r="V403" s="932"/>
      <c r="W403" s="932"/>
      <c r="X403" s="932"/>
      <c r="Y403" s="932"/>
      <c r="Z403" s="932"/>
      <c r="AA403" s="775"/>
      <c r="AB403" s="775"/>
      <c r="AC403" s="775"/>
      <c r="AD403" s="775"/>
      <c r="AE403" s="775"/>
      <c r="AF403" s="775"/>
      <c r="AG403" s="775"/>
      <c r="AH403" s="775"/>
      <c r="AI403" s="775"/>
      <c r="AJ403" s="775"/>
      <c r="AK403" s="775"/>
      <c r="AL403" s="775"/>
      <c r="AM403" s="775"/>
      <c r="AN403" s="775"/>
      <c r="AO403" s="775"/>
      <c r="AP403" s="775"/>
      <c r="AQ403" s="775"/>
      <c r="AR403" s="775"/>
      <c r="AS403" s="775"/>
      <c r="AT403" s="775"/>
      <c r="AU403" s="775"/>
      <c r="AV403" s="775"/>
      <c r="AW403" s="775"/>
      <c r="AX403" s="775"/>
    </row>
    <row r="404" spans="2:50" ht="21.6" customHeight="1">
      <c r="B404" s="932"/>
      <c r="C404" s="932"/>
      <c r="D404" s="932"/>
      <c r="E404" s="932"/>
      <c r="F404" s="932"/>
      <c r="G404" s="932"/>
      <c r="H404" s="932"/>
      <c r="I404" s="932"/>
      <c r="J404" s="932"/>
      <c r="K404" s="932"/>
      <c r="L404" s="932"/>
      <c r="M404" s="932"/>
      <c r="N404" s="932"/>
      <c r="O404" s="932"/>
      <c r="P404" s="932"/>
      <c r="Q404" s="932"/>
      <c r="R404" s="932"/>
      <c r="S404" s="932"/>
      <c r="T404" s="932"/>
      <c r="U404" s="932"/>
      <c r="V404" s="932"/>
      <c r="W404" s="932"/>
      <c r="X404" s="932"/>
      <c r="Y404" s="932"/>
      <c r="Z404" s="932"/>
      <c r="AA404" s="775"/>
      <c r="AB404" s="775"/>
      <c r="AC404" s="775"/>
      <c r="AD404" s="775"/>
      <c r="AE404" s="775"/>
      <c r="AF404" s="775"/>
      <c r="AG404" s="775"/>
      <c r="AH404" s="775"/>
      <c r="AI404" s="775"/>
      <c r="AJ404" s="775"/>
      <c r="AK404" s="775"/>
      <c r="AL404" s="775"/>
      <c r="AM404" s="775"/>
      <c r="AN404" s="775"/>
      <c r="AO404" s="775"/>
      <c r="AP404" s="775"/>
      <c r="AQ404" s="775"/>
      <c r="AR404" s="775"/>
      <c r="AS404" s="775"/>
      <c r="AT404" s="775"/>
      <c r="AU404" s="775"/>
      <c r="AV404" s="775"/>
      <c r="AW404" s="775"/>
      <c r="AX404" s="775"/>
    </row>
    <row r="405" spans="2:50" ht="21.6" customHeight="1">
      <c r="B405" s="932"/>
      <c r="C405" s="932"/>
      <c r="D405" s="932"/>
      <c r="E405" s="932"/>
      <c r="F405" s="932"/>
      <c r="G405" s="932"/>
      <c r="H405" s="932"/>
      <c r="I405" s="932"/>
      <c r="J405" s="932"/>
      <c r="K405" s="932"/>
      <c r="L405" s="932"/>
      <c r="M405" s="932"/>
      <c r="N405" s="932"/>
      <c r="O405" s="932"/>
      <c r="P405" s="932"/>
      <c r="Q405" s="932"/>
      <c r="R405" s="932"/>
      <c r="S405" s="932"/>
      <c r="T405" s="932"/>
      <c r="U405" s="932"/>
      <c r="V405" s="932"/>
      <c r="W405" s="932"/>
      <c r="X405" s="932"/>
      <c r="Y405" s="932"/>
      <c r="Z405" s="932"/>
      <c r="AA405" s="775"/>
      <c r="AB405" s="775"/>
      <c r="AC405" s="775"/>
      <c r="AD405" s="775"/>
      <c r="AE405" s="775"/>
      <c r="AF405" s="775"/>
      <c r="AG405" s="775"/>
      <c r="AH405" s="775"/>
      <c r="AI405" s="775"/>
      <c r="AJ405" s="775"/>
      <c r="AK405" s="775"/>
      <c r="AL405" s="775"/>
      <c r="AM405" s="775"/>
      <c r="AN405" s="775"/>
      <c r="AO405" s="775"/>
      <c r="AP405" s="775"/>
      <c r="AQ405" s="775"/>
      <c r="AR405" s="775"/>
      <c r="AS405" s="775"/>
      <c r="AT405" s="775"/>
      <c r="AU405" s="775"/>
      <c r="AV405" s="775"/>
      <c r="AW405" s="775"/>
      <c r="AX405" s="775"/>
    </row>
    <row r="406" spans="2:50" ht="21.6" customHeight="1">
      <c r="B406" s="932"/>
      <c r="C406" s="932"/>
      <c r="D406" s="932"/>
      <c r="E406" s="932"/>
      <c r="F406" s="932"/>
      <c r="G406" s="932"/>
      <c r="H406" s="932"/>
      <c r="I406" s="932"/>
      <c r="J406" s="932"/>
      <c r="K406" s="932"/>
      <c r="L406" s="932"/>
      <c r="M406" s="932"/>
      <c r="N406" s="932"/>
      <c r="O406" s="932"/>
      <c r="P406" s="932"/>
      <c r="Q406" s="932"/>
      <c r="R406" s="932"/>
      <c r="S406" s="932"/>
      <c r="T406" s="932"/>
      <c r="U406" s="932"/>
      <c r="V406" s="932"/>
      <c r="W406" s="932"/>
      <c r="X406" s="932"/>
      <c r="Y406" s="932"/>
      <c r="Z406" s="932"/>
      <c r="AA406" s="775"/>
      <c r="AB406" s="775"/>
      <c r="AC406" s="775"/>
      <c r="AD406" s="775"/>
      <c r="AE406" s="775"/>
      <c r="AF406" s="775"/>
      <c r="AG406" s="775"/>
      <c r="AH406" s="775"/>
      <c r="AI406" s="775"/>
      <c r="AJ406" s="775"/>
      <c r="AK406" s="775"/>
      <c r="AL406" s="775"/>
      <c r="AM406" s="775"/>
      <c r="AN406" s="775"/>
      <c r="AO406" s="775"/>
      <c r="AP406" s="775"/>
      <c r="AQ406" s="775"/>
      <c r="AR406" s="775"/>
      <c r="AS406" s="775"/>
      <c r="AT406" s="775"/>
      <c r="AU406" s="775"/>
      <c r="AV406" s="775"/>
      <c r="AW406" s="775"/>
      <c r="AX406" s="775"/>
    </row>
    <row r="407" spans="2:50" ht="21.6" customHeight="1">
      <c r="B407" s="932"/>
      <c r="C407" s="932"/>
      <c r="D407" s="932"/>
      <c r="E407" s="932"/>
      <c r="F407" s="932"/>
      <c r="G407" s="932"/>
      <c r="H407" s="932"/>
      <c r="I407" s="932"/>
      <c r="J407" s="932"/>
      <c r="K407" s="932"/>
      <c r="L407" s="932"/>
      <c r="M407" s="932"/>
      <c r="N407" s="932"/>
      <c r="O407" s="932"/>
      <c r="P407" s="932"/>
      <c r="Q407" s="932"/>
      <c r="R407" s="932"/>
      <c r="S407" s="932"/>
      <c r="T407" s="932"/>
      <c r="U407" s="932"/>
      <c r="V407" s="932"/>
      <c r="W407" s="932"/>
      <c r="X407" s="932"/>
      <c r="Y407" s="932"/>
      <c r="Z407" s="932"/>
      <c r="AA407" s="775"/>
      <c r="AB407" s="775"/>
      <c r="AC407" s="775"/>
      <c r="AD407" s="775"/>
      <c r="AE407" s="775"/>
      <c r="AF407" s="775"/>
      <c r="AG407" s="775"/>
      <c r="AH407" s="775"/>
      <c r="AI407" s="775"/>
      <c r="AJ407" s="775"/>
      <c r="AK407" s="775"/>
      <c r="AL407" s="775"/>
      <c r="AM407" s="775"/>
      <c r="AN407" s="775"/>
      <c r="AO407" s="775"/>
      <c r="AP407" s="775"/>
      <c r="AQ407" s="775"/>
      <c r="AR407" s="775"/>
      <c r="AS407" s="775"/>
      <c r="AT407" s="775"/>
      <c r="AU407" s="775"/>
      <c r="AV407" s="775"/>
      <c r="AW407" s="775"/>
      <c r="AX407" s="775"/>
    </row>
    <row r="408" spans="2:50" ht="21.6" customHeight="1">
      <c r="B408" s="932"/>
      <c r="C408" s="932"/>
      <c r="D408" s="932"/>
      <c r="E408" s="932"/>
      <c r="F408" s="932"/>
      <c r="G408" s="932"/>
      <c r="H408" s="932"/>
      <c r="I408" s="932"/>
      <c r="J408" s="932"/>
      <c r="K408" s="932"/>
      <c r="L408" s="932"/>
      <c r="M408" s="932"/>
      <c r="N408" s="932"/>
      <c r="O408" s="932"/>
      <c r="P408" s="932"/>
      <c r="Q408" s="932"/>
      <c r="R408" s="932"/>
      <c r="S408" s="932"/>
      <c r="T408" s="932"/>
      <c r="U408" s="932"/>
      <c r="V408" s="932"/>
      <c r="W408" s="932"/>
      <c r="X408" s="932"/>
      <c r="Y408" s="932"/>
      <c r="Z408" s="932"/>
      <c r="AA408" s="775"/>
      <c r="AB408" s="775"/>
      <c r="AC408" s="775"/>
      <c r="AD408" s="775"/>
      <c r="AE408" s="775"/>
      <c r="AF408" s="775"/>
      <c r="AG408" s="775"/>
      <c r="AH408" s="775"/>
      <c r="AI408" s="775"/>
      <c r="AJ408" s="775"/>
      <c r="AK408" s="775"/>
      <c r="AL408" s="775"/>
      <c r="AM408" s="775"/>
      <c r="AN408" s="775"/>
      <c r="AO408" s="775"/>
      <c r="AP408" s="775"/>
      <c r="AQ408" s="775"/>
      <c r="AR408" s="775"/>
      <c r="AS408" s="775"/>
      <c r="AT408" s="775"/>
      <c r="AU408" s="775"/>
      <c r="AV408" s="775"/>
      <c r="AW408" s="775"/>
      <c r="AX408" s="775"/>
    </row>
    <row r="409" spans="2:50" ht="21.6" customHeight="1">
      <c r="B409" s="932"/>
      <c r="C409" s="932"/>
      <c r="D409" s="932"/>
      <c r="E409" s="932"/>
      <c r="F409" s="932"/>
      <c r="G409" s="932"/>
      <c r="H409" s="932"/>
      <c r="I409" s="932"/>
      <c r="J409" s="932"/>
      <c r="K409" s="932"/>
      <c r="L409" s="932"/>
      <c r="M409" s="932"/>
      <c r="N409" s="932"/>
      <c r="O409" s="932"/>
      <c r="P409" s="932"/>
      <c r="Q409" s="932"/>
      <c r="R409" s="932"/>
      <c r="S409" s="932"/>
      <c r="T409" s="932"/>
      <c r="U409" s="932"/>
      <c r="V409" s="932"/>
      <c r="W409" s="932"/>
      <c r="X409" s="932"/>
      <c r="Y409" s="932"/>
      <c r="Z409" s="932"/>
      <c r="AA409" s="775"/>
      <c r="AB409" s="775"/>
      <c r="AC409" s="775"/>
      <c r="AD409" s="775"/>
      <c r="AE409" s="775"/>
      <c r="AF409" s="775"/>
      <c r="AG409" s="775"/>
      <c r="AH409" s="775"/>
      <c r="AI409" s="775"/>
      <c r="AJ409" s="775"/>
      <c r="AK409" s="775"/>
      <c r="AL409" s="775"/>
      <c r="AM409" s="775"/>
      <c r="AN409" s="775"/>
      <c r="AO409" s="775"/>
      <c r="AP409" s="775"/>
      <c r="AQ409" s="775"/>
      <c r="AR409" s="775"/>
      <c r="AS409" s="775"/>
      <c r="AT409" s="775"/>
      <c r="AU409" s="775"/>
      <c r="AV409" s="775"/>
      <c r="AW409" s="775"/>
      <c r="AX409" s="775"/>
    </row>
    <row r="410" spans="2:50" ht="21.6" customHeight="1">
      <c r="B410" s="932"/>
      <c r="C410" s="932"/>
      <c r="D410" s="932"/>
      <c r="E410" s="932"/>
      <c r="F410" s="932"/>
      <c r="G410" s="932"/>
      <c r="H410" s="932"/>
      <c r="I410" s="932"/>
      <c r="J410" s="932"/>
      <c r="K410" s="932"/>
      <c r="L410" s="932"/>
      <c r="M410" s="932"/>
      <c r="N410" s="932"/>
      <c r="O410" s="932"/>
      <c r="P410" s="932"/>
      <c r="Q410" s="932"/>
      <c r="R410" s="932"/>
      <c r="S410" s="932"/>
      <c r="T410" s="932"/>
      <c r="U410" s="932"/>
      <c r="V410" s="932"/>
      <c r="W410" s="932"/>
      <c r="X410" s="932"/>
      <c r="Y410" s="932"/>
      <c r="Z410" s="932"/>
      <c r="AA410" s="775"/>
      <c r="AB410" s="775"/>
      <c r="AC410" s="775"/>
      <c r="AD410" s="775"/>
      <c r="AE410" s="775"/>
      <c r="AF410" s="775"/>
      <c r="AG410" s="775"/>
      <c r="AH410" s="775"/>
      <c r="AI410" s="775"/>
      <c r="AJ410" s="775"/>
      <c r="AK410" s="775"/>
      <c r="AL410" s="775"/>
      <c r="AM410" s="775"/>
      <c r="AN410" s="775"/>
      <c r="AO410" s="775"/>
      <c r="AP410" s="775"/>
      <c r="AQ410" s="775"/>
      <c r="AR410" s="775"/>
      <c r="AS410" s="775"/>
      <c r="AT410" s="775"/>
      <c r="AU410" s="775"/>
      <c r="AV410" s="775"/>
      <c r="AW410" s="775"/>
      <c r="AX410" s="775"/>
    </row>
    <row r="411" spans="2:50" ht="21.6" customHeight="1">
      <c r="B411" s="932"/>
      <c r="C411" s="932"/>
      <c r="D411" s="932"/>
      <c r="E411" s="932"/>
      <c r="F411" s="932"/>
      <c r="G411" s="932"/>
      <c r="H411" s="932"/>
      <c r="I411" s="932"/>
      <c r="J411" s="932"/>
      <c r="K411" s="932"/>
      <c r="L411" s="932"/>
      <c r="M411" s="932"/>
      <c r="N411" s="932"/>
      <c r="O411" s="932"/>
      <c r="P411" s="932"/>
      <c r="Q411" s="932"/>
      <c r="R411" s="932"/>
      <c r="S411" s="932"/>
      <c r="T411" s="932"/>
      <c r="U411" s="932"/>
      <c r="V411" s="932"/>
      <c r="W411" s="932"/>
      <c r="X411" s="932"/>
      <c r="Y411" s="932"/>
      <c r="Z411" s="932"/>
      <c r="AA411" s="775"/>
      <c r="AB411" s="775"/>
      <c r="AC411" s="775"/>
      <c r="AD411" s="775"/>
      <c r="AE411" s="775"/>
      <c r="AF411" s="775"/>
      <c r="AG411" s="775"/>
      <c r="AH411" s="775"/>
      <c r="AI411" s="775"/>
      <c r="AJ411" s="775"/>
      <c r="AK411" s="775"/>
      <c r="AL411" s="775"/>
      <c r="AM411" s="775"/>
      <c r="AN411" s="775"/>
      <c r="AO411" s="775"/>
      <c r="AP411" s="775"/>
      <c r="AQ411" s="775"/>
      <c r="AR411" s="775"/>
      <c r="AS411" s="775"/>
      <c r="AT411" s="775"/>
      <c r="AU411" s="775"/>
      <c r="AV411" s="775"/>
      <c r="AW411" s="775"/>
      <c r="AX411" s="775"/>
    </row>
    <row r="412" spans="2:50" ht="21.6" customHeight="1">
      <c r="B412" s="932"/>
      <c r="C412" s="932"/>
      <c r="D412" s="932"/>
      <c r="E412" s="932"/>
      <c r="F412" s="932"/>
      <c r="G412" s="932"/>
      <c r="H412" s="932"/>
      <c r="I412" s="932"/>
      <c r="J412" s="932"/>
      <c r="K412" s="932"/>
      <c r="L412" s="932"/>
      <c r="M412" s="932"/>
      <c r="N412" s="932"/>
      <c r="O412" s="932"/>
      <c r="P412" s="932"/>
      <c r="Q412" s="932"/>
      <c r="R412" s="932"/>
      <c r="S412" s="932"/>
      <c r="T412" s="932"/>
      <c r="U412" s="932"/>
      <c r="V412" s="932"/>
      <c r="W412" s="932"/>
      <c r="X412" s="932"/>
      <c r="Y412" s="932"/>
      <c r="Z412" s="932"/>
      <c r="AA412" s="775"/>
      <c r="AB412" s="775"/>
      <c r="AC412" s="775"/>
      <c r="AD412" s="775"/>
      <c r="AE412" s="775"/>
      <c r="AF412" s="775"/>
      <c r="AG412" s="775"/>
      <c r="AH412" s="775"/>
      <c r="AI412" s="775"/>
      <c r="AJ412" s="775"/>
      <c r="AK412" s="775"/>
      <c r="AL412" s="775"/>
      <c r="AM412" s="775"/>
      <c r="AN412" s="775"/>
      <c r="AO412" s="775"/>
      <c r="AP412" s="775"/>
      <c r="AQ412" s="775"/>
      <c r="AR412" s="775"/>
      <c r="AS412" s="775"/>
      <c r="AT412" s="775"/>
      <c r="AU412" s="775"/>
      <c r="AV412" s="775"/>
      <c r="AW412" s="775"/>
      <c r="AX412" s="775"/>
    </row>
    <row r="413" spans="2:50" ht="21.6" customHeight="1">
      <c r="B413" s="932"/>
      <c r="C413" s="932"/>
      <c r="D413" s="932"/>
      <c r="E413" s="932"/>
      <c r="F413" s="932"/>
      <c r="G413" s="932"/>
      <c r="H413" s="932"/>
      <c r="I413" s="932"/>
      <c r="J413" s="932"/>
      <c r="K413" s="932"/>
      <c r="L413" s="932"/>
      <c r="M413" s="932"/>
      <c r="N413" s="932"/>
      <c r="O413" s="932"/>
      <c r="P413" s="932"/>
      <c r="Q413" s="932"/>
      <c r="R413" s="932"/>
      <c r="S413" s="932"/>
      <c r="T413" s="932"/>
      <c r="U413" s="932"/>
      <c r="V413" s="932"/>
      <c r="W413" s="932"/>
      <c r="X413" s="932"/>
      <c r="Y413" s="932"/>
      <c r="Z413" s="932"/>
      <c r="AA413" s="775"/>
      <c r="AB413" s="775"/>
      <c r="AC413" s="775"/>
      <c r="AD413" s="775"/>
      <c r="AE413" s="775"/>
      <c r="AF413" s="775"/>
      <c r="AG413" s="775"/>
      <c r="AH413" s="775"/>
      <c r="AI413" s="775"/>
      <c r="AJ413" s="775"/>
      <c r="AK413" s="775"/>
      <c r="AL413" s="775"/>
      <c r="AM413" s="775"/>
      <c r="AN413" s="775"/>
      <c r="AO413" s="775"/>
      <c r="AP413" s="775"/>
      <c r="AQ413" s="775"/>
      <c r="AR413" s="775"/>
      <c r="AS413" s="775"/>
      <c r="AT413" s="775"/>
      <c r="AU413" s="775"/>
      <c r="AV413" s="775"/>
      <c r="AW413" s="775"/>
      <c r="AX413" s="775"/>
    </row>
    <row r="414" spans="2:50" ht="21.6" customHeight="1">
      <c r="B414" s="932"/>
      <c r="C414" s="932"/>
      <c r="D414" s="932"/>
      <c r="E414" s="932"/>
      <c r="F414" s="932"/>
      <c r="G414" s="932"/>
      <c r="H414" s="932"/>
      <c r="I414" s="932"/>
      <c r="J414" s="932"/>
      <c r="K414" s="932"/>
      <c r="L414" s="932"/>
      <c r="M414" s="932"/>
      <c r="N414" s="932"/>
      <c r="O414" s="932"/>
      <c r="P414" s="932"/>
      <c r="Q414" s="932"/>
      <c r="R414" s="932"/>
      <c r="S414" s="932"/>
      <c r="T414" s="932"/>
      <c r="U414" s="932"/>
      <c r="V414" s="932"/>
      <c r="W414" s="932"/>
      <c r="X414" s="932"/>
      <c r="Y414" s="932"/>
      <c r="Z414" s="932"/>
      <c r="AA414" s="775"/>
      <c r="AB414" s="775"/>
      <c r="AC414" s="775"/>
      <c r="AD414" s="775"/>
      <c r="AE414" s="775"/>
      <c r="AF414" s="775"/>
      <c r="AG414" s="775"/>
      <c r="AH414" s="775"/>
      <c r="AI414" s="775"/>
      <c r="AJ414" s="775"/>
      <c r="AK414" s="775"/>
      <c r="AL414" s="775"/>
      <c r="AM414" s="775"/>
      <c r="AN414" s="775"/>
      <c r="AO414" s="775"/>
      <c r="AP414" s="775"/>
      <c r="AQ414" s="775"/>
      <c r="AR414" s="775"/>
      <c r="AS414" s="775"/>
      <c r="AT414" s="775"/>
      <c r="AU414" s="775"/>
      <c r="AV414" s="775"/>
      <c r="AW414" s="775"/>
      <c r="AX414" s="775"/>
    </row>
    <row r="415" spans="2:50" ht="21.6" customHeight="1">
      <c r="B415" s="932"/>
      <c r="C415" s="932"/>
      <c r="D415" s="932"/>
      <c r="E415" s="932"/>
      <c r="F415" s="932"/>
      <c r="G415" s="932"/>
      <c r="H415" s="932"/>
      <c r="I415" s="932"/>
      <c r="J415" s="932"/>
      <c r="K415" s="932"/>
      <c r="L415" s="932"/>
      <c r="M415" s="932"/>
      <c r="N415" s="932"/>
      <c r="O415" s="932"/>
      <c r="P415" s="932"/>
      <c r="Q415" s="932"/>
      <c r="R415" s="932"/>
      <c r="S415" s="932"/>
      <c r="T415" s="932"/>
      <c r="U415" s="932"/>
      <c r="V415" s="932"/>
      <c r="W415" s="932"/>
      <c r="X415" s="932"/>
      <c r="Y415" s="932"/>
      <c r="Z415" s="932"/>
      <c r="AA415" s="775"/>
      <c r="AB415" s="775"/>
      <c r="AC415" s="775"/>
      <c r="AD415" s="775"/>
      <c r="AE415" s="775"/>
      <c r="AF415" s="775"/>
      <c r="AG415" s="775"/>
      <c r="AH415" s="775"/>
      <c r="AI415" s="775"/>
      <c r="AJ415" s="775"/>
      <c r="AK415" s="775"/>
      <c r="AL415" s="775"/>
      <c r="AM415" s="775"/>
      <c r="AN415" s="775"/>
      <c r="AO415" s="775"/>
      <c r="AP415" s="775"/>
      <c r="AQ415" s="775"/>
      <c r="AR415" s="775"/>
      <c r="AS415" s="775"/>
      <c r="AT415" s="775"/>
      <c r="AU415" s="775"/>
      <c r="AV415" s="775"/>
      <c r="AW415" s="775"/>
      <c r="AX415" s="775"/>
    </row>
    <row r="416" spans="2:50" ht="21.6" customHeight="1">
      <c r="B416" s="932"/>
      <c r="C416" s="932"/>
      <c r="D416" s="932"/>
      <c r="E416" s="932"/>
      <c r="F416" s="932"/>
      <c r="G416" s="932"/>
      <c r="H416" s="932"/>
      <c r="I416" s="932"/>
      <c r="J416" s="932"/>
      <c r="K416" s="932"/>
      <c r="L416" s="932"/>
      <c r="M416" s="932"/>
      <c r="N416" s="932"/>
      <c r="O416" s="932"/>
      <c r="P416" s="932"/>
      <c r="Q416" s="932"/>
      <c r="R416" s="932"/>
      <c r="S416" s="932"/>
      <c r="T416" s="932"/>
      <c r="U416" s="932"/>
      <c r="V416" s="932"/>
      <c r="W416" s="932"/>
      <c r="X416" s="932"/>
      <c r="Y416" s="932"/>
      <c r="Z416" s="932"/>
      <c r="AA416" s="775"/>
      <c r="AB416" s="775"/>
      <c r="AC416" s="775"/>
      <c r="AD416" s="775"/>
      <c r="AE416" s="775"/>
      <c r="AF416" s="775"/>
      <c r="AG416" s="775"/>
      <c r="AH416" s="775"/>
      <c r="AI416" s="775"/>
      <c r="AJ416" s="775"/>
      <c r="AK416" s="775"/>
      <c r="AL416" s="775"/>
      <c r="AM416" s="775"/>
      <c r="AN416" s="775"/>
      <c r="AO416" s="775"/>
      <c r="AP416" s="775"/>
      <c r="AQ416" s="775"/>
      <c r="AR416" s="775"/>
      <c r="AS416" s="775"/>
      <c r="AT416" s="775"/>
      <c r="AU416" s="775"/>
      <c r="AV416" s="775"/>
      <c r="AW416" s="775"/>
      <c r="AX416" s="775"/>
    </row>
    <row r="417" spans="2:50" ht="21.6" customHeight="1">
      <c r="B417" s="932"/>
      <c r="C417" s="932"/>
      <c r="D417" s="932"/>
      <c r="E417" s="932"/>
      <c r="F417" s="932"/>
      <c r="G417" s="932"/>
      <c r="H417" s="932"/>
      <c r="I417" s="932"/>
      <c r="J417" s="932"/>
      <c r="K417" s="932"/>
      <c r="L417" s="932"/>
      <c r="M417" s="932"/>
      <c r="N417" s="932"/>
      <c r="O417" s="932"/>
      <c r="P417" s="932"/>
      <c r="Q417" s="932"/>
      <c r="R417" s="932"/>
      <c r="S417" s="932"/>
      <c r="T417" s="932"/>
      <c r="U417" s="932"/>
      <c r="V417" s="932"/>
      <c r="W417" s="932"/>
      <c r="X417" s="932"/>
      <c r="Y417" s="932"/>
      <c r="Z417" s="932"/>
      <c r="AA417" s="775"/>
      <c r="AB417" s="775"/>
      <c r="AC417" s="775"/>
      <c r="AD417" s="775"/>
      <c r="AE417" s="775"/>
      <c r="AF417" s="775"/>
      <c r="AG417" s="775"/>
      <c r="AH417" s="775"/>
      <c r="AI417" s="775"/>
      <c r="AJ417" s="775"/>
      <c r="AK417" s="775"/>
      <c r="AL417" s="775"/>
      <c r="AM417" s="775"/>
      <c r="AN417" s="775"/>
      <c r="AO417" s="775"/>
      <c r="AP417" s="775"/>
      <c r="AQ417" s="775"/>
      <c r="AR417" s="775"/>
      <c r="AS417" s="775"/>
      <c r="AT417" s="775"/>
      <c r="AU417" s="775"/>
      <c r="AV417" s="775"/>
      <c r="AW417" s="775"/>
      <c r="AX417" s="775"/>
    </row>
    <row r="418" spans="2:50" ht="21.6" customHeight="1">
      <c r="B418" s="932"/>
      <c r="C418" s="932"/>
      <c r="D418" s="932"/>
      <c r="E418" s="932"/>
      <c r="F418" s="932"/>
      <c r="G418" s="932"/>
      <c r="H418" s="932"/>
      <c r="I418" s="932"/>
      <c r="J418" s="932"/>
      <c r="K418" s="932"/>
      <c r="L418" s="932"/>
      <c r="M418" s="932"/>
      <c r="N418" s="932"/>
      <c r="O418" s="932"/>
      <c r="P418" s="932"/>
      <c r="Q418" s="932"/>
      <c r="R418" s="932"/>
      <c r="S418" s="932"/>
      <c r="T418" s="932"/>
      <c r="U418" s="932"/>
      <c r="V418" s="932"/>
      <c r="W418" s="932"/>
      <c r="X418" s="932"/>
      <c r="Y418" s="932"/>
      <c r="Z418" s="932"/>
      <c r="AA418" s="775"/>
      <c r="AB418" s="775"/>
      <c r="AC418" s="775"/>
      <c r="AD418" s="775"/>
      <c r="AE418" s="775"/>
      <c r="AF418" s="775"/>
      <c r="AG418" s="775"/>
      <c r="AH418" s="775"/>
      <c r="AI418" s="775"/>
      <c r="AJ418" s="775"/>
      <c r="AK418" s="775"/>
      <c r="AL418" s="775"/>
      <c r="AM418" s="775"/>
      <c r="AN418" s="775"/>
      <c r="AO418" s="775"/>
      <c r="AP418" s="775"/>
      <c r="AQ418" s="775"/>
      <c r="AR418" s="775"/>
      <c r="AS418" s="775"/>
      <c r="AT418" s="775"/>
      <c r="AU418" s="775"/>
      <c r="AV418" s="775"/>
      <c r="AW418" s="775"/>
      <c r="AX418" s="775"/>
    </row>
    <row r="419" spans="2:50" ht="21.6" customHeight="1">
      <c r="B419" s="932"/>
      <c r="C419" s="932"/>
      <c r="D419" s="932"/>
      <c r="E419" s="932"/>
      <c r="F419" s="932"/>
      <c r="G419" s="932"/>
      <c r="H419" s="932"/>
      <c r="I419" s="932"/>
      <c r="J419" s="932"/>
      <c r="K419" s="932"/>
      <c r="L419" s="932"/>
      <c r="M419" s="932"/>
      <c r="N419" s="932"/>
      <c r="O419" s="932"/>
      <c r="P419" s="932"/>
      <c r="Q419" s="932"/>
      <c r="R419" s="932"/>
      <c r="S419" s="932"/>
      <c r="T419" s="932"/>
      <c r="U419" s="932"/>
      <c r="V419" s="932"/>
      <c r="W419" s="932"/>
      <c r="X419" s="932"/>
      <c r="Y419" s="932"/>
      <c r="Z419" s="932"/>
      <c r="AA419" s="775"/>
      <c r="AB419" s="775"/>
      <c r="AC419" s="775"/>
      <c r="AD419" s="775"/>
      <c r="AE419" s="775"/>
      <c r="AF419" s="775"/>
      <c r="AG419" s="775"/>
      <c r="AH419" s="775"/>
      <c r="AI419" s="775"/>
      <c r="AJ419" s="775"/>
      <c r="AK419" s="775"/>
      <c r="AL419" s="775"/>
      <c r="AM419" s="775"/>
      <c r="AN419" s="775"/>
      <c r="AO419" s="775"/>
      <c r="AP419" s="775"/>
      <c r="AQ419" s="775"/>
      <c r="AR419" s="775"/>
      <c r="AS419" s="775"/>
      <c r="AT419" s="775"/>
      <c r="AU419" s="775"/>
      <c r="AV419" s="775"/>
      <c r="AW419" s="775"/>
      <c r="AX419" s="775"/>
    </row>
    <row r="420" spans="2:50" ht="21.6" customHeight="1">
      <c r="B420" s="932"/>
      <c r="C420" s="932"/>
      <c r="D420" s="932"/>
      <c r="E420" s="932"/>
      <c r="F420" s="932"/>
      <c r="G420" s="932"/>
      <c r="H420" s="932"/>
      <c r="I420" s="932"/>
      <c r="J420" s="932"/>
      <c r="K420" s="932"/>
      <c r="L420" s="932"/>
      <c r="M420" s="932"/>
      <c r="N420" s="932"/>
      <c r="O420" s="932"/>
      <c r="P420" s="932"/>
      <c r="Q420" s="932"/>
      <c r="R420" s="932"/>
      <c r="S420" s="932"/>
      <c r="T420" s="932"/>
      <c r="U420" s="932"/>
      <c r="V420" s="932"/>
      <c r="W420" s="932"/>
      <c r="X420" s="932"/>
      <c r="Y420" s="932"/>
      <c r="Z420" s="932"/>
      <c r="AA420" s="775"/>
      <c r="AB420" s="775"/>
      <c r="AC420" s="775"/>
      <c r="AD420" s="775"/>
      <c r="AE420" s="775"/>
      <c r="AF420" s="775"/>
      <c r="AG420" s="775"/>
      <c r="AH420" s="775"/>
      <c r="AI420" s="775"/>
      <c r="AJ420" s="775"/>
      <c r="AK420" s="775"/>
      <c r="AL420" s="775"/>
      <c r="AM420" s="775"/>
      <c r="AN420" s="775"/>
      <c r="AO420" s="775"/>
      <c r="AP420" s="775"/>
      <c r="AQ420" s="775"/>
      <c r="AR420" s="775"/>
      <c r="AS420" s="775"/>
      <c r="AT420" s="775"/>
      <c r="AU420" s="775"/>
      <c r="AV420" s="775"/>
      <c r="AW420" s="775"/>
      <c r="AX420" s="775"/>
    </row>
    <row r="421" spans="2:50" ht="21.6" customHeight="1">
      <c r="B421" s="932"/>
      <c r="C421" s="932"/>
      <c r="D421" s="932"/>
      <c r="E421" s="932"/>
      <c r="F421" s="932"/>
      <c r="G421" s="932"/>
      <c r="H421" s="932"/>
      <c r="I421" s="932"/>
      <c r="J421" s="932"/>
      <c r="K421" s="932"/>
      <c r="L421" s="932"/>
      <c r="M421" s="932"/>
      <c r="N421" s="932"/>
      <c r="O421" s="932"/>
      <c r="P421" s="932"/>
      <c r="Q421" s="932"/>
      <c r="R421" s="932"/>
      <c r="S421" s="932"/>
      <c r="T421" s="932"/>
      <c r="U421" s="932"/>
      <c r="V421" s="932"/>
      <c r="W421" s="932"/>
      <c r="X421" s="932"/>
      <c r="Y421" s="932"/>
      <c r="Z421" s="932"/>
      <c r="AA421" s="775"/>
      <c r="AB421" s="775"/>
      <c r="AC421" s="775"/>
      <c r="AD421" s="775"/>
      <c r="AE421" s="775"/>
      <c r="AF421" s="775"/>
      <c r="AG421" s="775"/>
      <c r="AH421" s="775"/>
      <c r="AI421" s="775"/>
      <c r="AJ421" s="775"/>
      <c r="AK421" s="775"/>
      <c r="AL421" s="775"/>
      <c r="AM421" s="775"/>
      <c r="AN421" s="775"/>
      <c r="AO421" s="775"/>
      <c r="AP421" s="775"/>
      <c r="AQ421" s="775"/>
      <c r="AR421" s="775"/>
      <c r="AS421" s="775"/>
      <c r="AT421" s="775"/>
      <c r="AU421" s="775"/>
      <c r="AV421" s="775"/>
      <c r="AW421" s="775"/>
      <c r="AX421" s="775"/>
    </row>
    <row r="422" spans="2:50" ht="21.6" customHeight="1">
      <c r="B422" s="932"/>
      <c r="C422" s="932"/>
      <c r="D422" s="932"/>
      <c r="E422" s="932"/>
      <c r="F422" s="932"/>
      <c r="G422" s="932"/>
      <c r="H422" s="932"/>
      <c r="I422" s="932"/>
      <c r="J422" s="932"/>
      <c r="K422" s="932"/>
      <c r="L422" s="932"/>
      <c r="M422" s="932"/>
      <c r="N422" s="932"/>
      <c r="O422" s="932"/>
      <c r="P422" s="932"/>
      <c r="Q422" s="932"/>
      <c r="R422" s="932"/>
      <c r="S422" s="932"/>
      <c r="T422" s="932"/>
      <c r="U422" s="932"/>
      <c r="V422" s="932"/>
      <c r="W422" s="932"/>
      <c r="X422" s="932"/>
      <c r="Y422" s="932"/>
      <c r="Z422" s="932"/>
      <c r="AA422" s="775"/>
      <c r="AB422" s="775"/>
      <c r="AC422" s="775"/>
      <c r="AD422" s="775"/>
      <c r="AE422" s="775"/>
      <c r="AF422" s="775"/>
      <c r="AG422" s="775"/>
      <c r="AH422" s="775"/>
      <c r="AI422" s="775"/>
      <c r="AJ422" s="775"/>
      <c r="AK422" s="775"/>
      <c r="AL422" s="775"/>
      <c r="AM422" s="775"/>
      <c r="AN422" s="775"/>
      <c r="AO422" s="775"/>
      <c r="AP422" s="775"/>
      <c r="AQ422" s="775"/>
      <c r="AR422" s="775"/>
      <c r="AS422" s="775"/>
      <c r="AT422" s="775"/>
      <c r="AU422" s="775"/>
      <c r="AV422" s="775"/>
      <c r="AW422" s="775"/>
      <c r="AX422" s="775"/>
    </row>
    <row r="423" spans="2:50" ht="21.6" customHeight="1">
      <c r="B423" s="932"/>
      <c r="C423" s="932"/>
      <c r="D423" s="932"/>
      <c r="E423" s="932"/>
      <c r="F423" s="932"/>
      <c r="G423" s="932"/>
      <c r="H423" s="932"/>
      <c r="I423" s="932"/>
      <c r="J423" s="932"/>
      <c r="K423" s="932"/>
      <c r="L423" s="932"/>
      <c r="M423" s="932"/>
      <c r="N423" s="932"/>
      <c r="O423" s="932"/>
      <c r="P423" s="932"/>
      <c r="Q423" s="932"/>
      <c r="R423" s="932"/>
      <c r="S423" s="932"/>
      <c r="T423" s="932"/>
      <c r="U423" s="932"/>
      <c r="V423" s="932"/>
      <c r="W423" s="932"/>
      <c r="X423" s="932"/>
      <c r="Y423" s="932"/>
      <c r="Z423" s="932"/>
      <c r="AA423" s="775"/>
      <c r="AB423" s="775"/>
      <c r="AC423" s="775"/>
      <c r="AD423" s="775"/>
      <c r="AE423" s="775"/>
      <c r="AF423" s="775"/>
      <c r="AG423" s="775"/>
      <c r="AH423" s="775"/>
      <c r="AI423" s="775"/>
      <c r="AJ423" s="775"/>
      <c r="AK423" s="775"/>
      <c r="AL423" s="775"/>
      <c r="AM423" s="775"/>
      <c r="AN423" s="775"/>
      <c r="AO423" s="775"/>
      <c r="AP423" s="775"/>
      <c r="AQ423" s="775"/>
      <c r="AR423" s="775"/>
      <c r="AS423" s="775"/>
      <c r="AT423" s="775"/>
      <c r="AU423" s="775"/>
      <c r="AV423" s="775"/>
      <c r="AW423" s="775"/>
      <c r="AX423" s="775"/>
    </row>
    <row r="424" spans="2:50" ht="21.6" customHeight="1">
      <c r="B424" s="932"/>
      <c r="C424" s="932"/>
      <c r="D424" s="932"/>
      <c r="E424" s="932"/>
      <c r="F424" s="932"/>
      <c r="G424" s="932"/>
      <c r="H424" s="932"/>
      <c r="I424" s="932"/>
      <c r="J424" s="932"/>
      <c r="K424" s="932"/>
      <c r="L424" s="932"/>
      <c r="M424" s="932"/>
      <c r="N424" s="932"/>
      <c r="O424" s="932"/>
      <c r="P424" s="932"/>
      <c r="Q424" s="932"/>
      <c r="R424" s="932"/>
      <c r="S424" s="932"/>
      <c r="T424" s="932"/>
      <c r="U424" s="932"/>
      <c r="V424" s="932"/>
      <c r="W424" s="932"/>
      <c r="X424" s="932"/>
      <c r="Y424" s="932"/>
      <c r="Z424" s="932"/>
      <c r="AA424" s="775"/>
      <c r="AB424" s="775"/>
      <c r="AC424" s="775"/>
      <c r="AD424" s="775"/>
      <c r="AE424" s="775"/>
      <c r="AF424" s="775"/>
      <c r="AG424" s="775"/>
      <c r="AH424" s="775"/>
      <c r="AI424" s="775"/>
      <c r="AJ424" s="775"/>
      <c r="AK424" s="775"/>
      <c r="AL424" s="775"/>
      <c r="AM424" s="775"/>
      <c r="AN424" s="775"/>
      <c r="AO424" s="775"/>
      <c r="AP424" s="775"/>
      <c r="AQ424" s="775"/>
      <c r="AR424" s="775"/>
      <c r="AS424" s="775"/>
      <c r="AT424" s="775"/>
      <c r="AU424" s="775"/>
      <c r="AV424" s="775"/>
      <c r="AW424" s="775"/>
      <c r="AX424" s="775"/>
    </row>
    <row r="425" spans="2:50" ht="21.6" customHeight="1">
      <c r="B425" s="932"/>
      <c r="C425" s="932"/>
      <c r="D425" s="932"/>
      <c r="E425" s="932"/>
      <c r="F425" s="932"/>
      <c r="G425" s="932"/>
      <c r="H425" s="932"/>
      <c r="I425" s="932"/>
      <c r="J425" s="932"/>
      <c r="K425" s="932"/>
      <c r="L425" s="932"/>
      <c r="M425" s="932"/>
      <c r="N425" s="932"/>
      <c r="O425" s="932"/>
      <c r="P425" s="932"/>
      <c r="Q425" s="932"/>
      <c r="R425" s="932"/>
      <c r="S425" s="932"/>
      <c r="T425" s="932"/>
      <c r="U425" s="932"/>
      <c r="V425" s="932"/>
      <c r="W425" s="932"/>
      <c r="X425" s="932"/>
      <c r="Y425" s="932"/>
      <c r="Z425" s="932"/>
      <c r="AA425" s="775"/>
      <c r="AB425" s="775"/>
      <c r="AC425" s="775"/>
      <c r="AD425" s="775"/>
      <c r="AE425" s="775"/>
      <c r="AF425" s="775"/>
      <c r="AG425" s="775"/>
      <c r="AH425" s="775"/>
      <c r="AI425" s="775"/>
      <c r="AJ425" s="775"/>
      <c r="AK425" s="775"/>
      <c r="AL425" s="775"/>
      <c r="AM425" s="775"/>
      <c r="AN425" s="775"/>
      <c r="AO425" s="775"/>
      <c r="AP425" s="775"/>
      <c r="AQ425" s="775"/>
      <c r="AR425" s="775"/>
      <c r="AS425" s="775"/>
      <c r="AT425" s="775"/>
      <c r="AU425" s="775"/>
      <c r="AV425" s="775"/>
      <c r="AW425" s="775"/>
      <c r="AX425" s="775"/>
    </row>
    <row r="426" spans="2:50" ht="21.6" customHeight="1">
      <c r="B426" s="932"/>
      <c r="C426" s="932"/>
      <c r="D426" s="932"/>
      <c r="E426" s="932"/>
      <c r="F426" s="932"/>
      <c r="G426" s="932"/>
      <c r="H426" s="932"/>
      <c r="I426" s="932"/>
      <c r="J426" s="932"/>
      <c r="K426" s="932"/>
      <c r="L426" s="932"/>
      <c r="M426" s="932"/>
      <c r="N426" s="932"/>
      <c r="O426" s="932"/>
      <c r="P426" s="932"/>
      <c r="Q426" s="932"/>
      <c r="R426" s="932"/>
      <c r="S426" s="932"/>
      <c r="T426" s="932"/>
      <c r="U426" s="932"/>
      <c r="V426" s="932"/>
      <c r="W426" s="932"/>
      <c r="X426" s="932"/>
      <c r="Y426" s="932"/>
      <c r="Z426" s="932"/>
      <c r="AA426" s="775"/>
      <c r="AB426" s="775"/>
      <c r="AC426" s="775"/>
      <c r="AD426" s="775"/>
      <c r="AE426" s="775"/>
      <c r="AF426" s="775"/>
      <c r="AG426" s="775"/>
      <c r="AH426" s="775"/>
      <c r="AI426" s="775"/>
      <c r="AJ426" s="775"/>
      <c r="AK426" s="775"/>
      <c r="AL426" s="775"/>
      <c r="AM426" s="775"/>
      <c r="AN426" s="775"/>
      <c r="AO426" s="775"/>
      <c r="AP426" s="775"/>
      <c r="AQ426" s="775"/>
      <c r="AR426" s="775"/>
      <c r="AS426" s="775"/>
      <c r="AT426" s="775"/>
      <c r="AU426" s="775"/>
      <c r="AV426" s="775"/>
      <c r="AW426" s="775"/>
      <c r="AX426" s="775"/>
    </row>
    <row r="427" spans="2:50" ht="21.6" customHeight="1">
      <c r="B427" s="932"/>
      <c r="C427" s="932"/>
      <c r="D427" s="932"/>
      <c r="E427" s="932"/>
      <c r="F427" s="932"/>
      <c r="G427" s="932"/>
      <c r="H427" s="932"/>
      <c r="I427" s="932"/>
      <c r="J427" s="932"/>
      <c r="K427" s="932"/>
      <c r="L427" s="932"/>
      <c r="M427" s="932"/>
      <c r="N427" s="932"/>
      <c r="O427" s="932"/>
      <c r="P427" s="932"/>
      <c r="Q427" s="932"/>
      <c r="R427" s="932"/>
      <c r="S427" s="932"/>
      <c r="T427" s="932"/>
      <c r="U427" s="932"/>
      <c r="V427" s="932"/>
      <c r="W427" s="932"/>
      <c r="X427" s="932"/>
      <c r="Y427" s="932"/>
      <c r="Z427" s="932"/>
      <c r="AA427" s="775"/>
      <c r="AB427" s="775"/>
      <c r="AC427" s="775"/>
      <c r="AD427" s="775"/>
      <c r="AE427" s="775"/>
      <c r="AF427" s="775"/>
      <c r="AG427" s="775"/>
      <c r="AH427" s="775"/>
      <c r="AI427" s="775"/>
      <c r="AJ427" s="775"/>
      <c r="AK427" s="775"/>
      <c r="AL427" s="775"/>
      <c r="AM427" s="775"/>
      <c r="AN427" s="775"/>
      <c r="AO427" s="775"/>
      <c r="AP427" s="775"/>
      <c r="AQ427" s="775"/>
      <c r="AR427" s="775"/>
      <c r="AS427" s="775"/>
      <c r="AT427" s="775"/>
      <c r="AU427" s="775"/>
      <c r="AV427" s="775"/>
      <c r="AW427" s="775"/>
      <c r="AX427" s="775"/>
    </row>
    <row r="428" spans="2:50" ht="21.6" customHeight="1">
      <c r="B428" s="932"/>
      <c r="C428" s="932"/>
      <c r="D428" s="932"/>
      <c r="E428" s="932"/>
      <c r="F428" s="932"/>
      <c r="G428" s="932"/>
      <c r="H428" s="932"/>
      <c r="I428" s="932"/>
      <c r="J428" s="932"/>
      <c r="K428" s="932"/>
      <c r="L428" s="932"/>
      <c r="M428" s="932"/>
      <c r="N428" s="932"/>
      <c r="O428" s="932"/>
      <c r="P428" s="932"/>
      <c r="Q428" s="932"/>
      <c r="R428" s="932"/>
      <c r="S428" s="932"/>
      <c r="T428" s="932"/>
      <c r="U428" s="932"/>
      <c r="V428" s="932"/>
      <c r="W428" s="932"/>
      <c r="X428" s="932"/>
      <c r="Y428" s="932"/>
      <c r="Z428" s="932"/>
      <c r="AA428" s="775"/>
      <c r="AB428" s="775"/>
      <c r="AC428" s="775"/>
      <c r="AD428" s="775"/>
      <c r="AE428" s="775"/>
      <c r="AF428" s="775"/>
      <c r="AG428" s="775"/>
      <c r="AH428" s="775"/>
      <c r="AI428" s="775"/>
      <c r="AJ428" s="775"/>
      <c r="AK428" s="775"/>
      <c r="AL428" s="775"/>
      <c r="AM428" s="775"/>
      <c r="AN428" s="775"/>
      <c r="AO428" s="775"/>
      <c r="AP428" s="775"/>
      <c r="AQ428" s="775"/>
      <c r="AR428" s="775"/>
      <c r="AS428" s="775"/>
      <c r="AT428" s="775"/>
      <c r="AU428" s="775"/>
      <c r="AV428" s="775"/>
      <c r="AW428" s="775"/>
      <c r="AX428" s="775"/>
    </row>
    <row r="429" spans="2:50" ht="21.6" customHeight="1">
      <c r="B429" s="932"/>
      <c r="C429" s="932"/>
      <c r="D429" s="932"/>
      <c r="E429" s="932"/>
      <c r="F429" s="932"/>
      <c r="G429" s="932"/>
      <c r="H429" s="932"/>
      <c r="I429" s="932"/>
      <c r="J429" s="932"/>
      <c r="K429" s="932"/>
      <c r="L429" s="932"/>
      <c r="M429" s="932"/>
      <c r="N429" s="932"/>
      <c r="O429" s="932"/>
      <c r="P429" s="932"/>
      <c r="Q429" s="932"/>
      <c r="R429" s="932"/>
      <c r="S429" s="932"/>
      <c r="T429" s="932"/>
      <c r="U429" s="932"/>
      <c r="V429" s="932"/>
      <c r="W429" s="932"/>
      <c r="X429" s="932"/>
      <c r="Y429" s="932"/>
      <c r="Z429" s="932"/>
      <c r="AA429" s="775"/>
      <c r="AB429" s="775"/>
      <c r="AC429" s="775"/>
      <c r="AD429" s="775"/>
      <c r="AE429" s="775"/>
      <c r="AF429" s="775"/>
      <c r="AG429" s="775"/>
      <c r="AH429" s="775"/>
      <c r="AI429" s="775"/>
      <c r="AJ429" s="775"/>
      <c r="AK429" s="775"/>
      <c r="AL429" s="775"/>
      <c r="AM429" s="775"/>
      <c r="AN429" s="775"/>
      <c r="AO429" s="775"/>
      <c r="AP429" s="775"/>
      <c r="AQ429" s="775"/>
      <c r="AR429" s="775"/>
      <c r="AS429" s="775"/>
      <c r="AT429" s="775"/>
      <c r="AU429" s="775"/>
      <c r="AV429" s="775"/>
      <c r="AW429" s="775"/>
      <c r="AX429" s="775"/>
    </row>
    <row r="430" spans="2:50" ht="21.6" customHeight="1">
      <c r="B430" s="932"/>
      <c r="C430" s="932"/>
      <c r="D430" s="932"/>
      <c r="E430" s="932"/>
      <c r="F430" s="932"/>
      <c r="G430" s="932"/>
      <c r="H430" s="932"/>
      <c r="I430" s="932"/>
      <c r="J430" s="932"/>
      <c r="K430" s="932"/>
      <c r="L430" s="932"/>
      <c r="M430" s="932"/>
      <c r="N430" s="932"/>
      <c r="O430" s="932"/>
      <c r="P430" s="932"/>
      <c r="Q430" s="932"/>
      <c r="R430" s="932"/>
      <c r="S430" s="932"/>
      <c r="T430" s="932"/>
      <c r="U430" s="932"/>
      <c r="V430" s="932"/>
      <c r="W430" s="932"/>
      <c r="X430" s="932"/>
      <c r="Y430" s="932"/>
      <c r="Z430" s="932"/>
      <c r="AA430" s="775"/>
      <c r="AB430" s="775"/>
      <c r="AC430" s="775"/>
      <c r="AD430" s="775"/>
      <c r="AE430" s="775"/>
      <c r="AF430" s="775"/>
      <c r="AG430" s="775"/>
      <c r="AH430" s="775"/>
      <c r="AI430" s="775"/>
      <c r="AJ430" s="775"/>
      <c r="AK430" s="775"/>
      <c r="AL430" s="775"/>
      <c r="AM430" s="775"/>
      <c r="AN430" s="775"/>
      <c r="AO430" s="775"/>
      <c r="AP430" s="775"/>
      <c r="AQ430" s="775"/>
      <c r="AR430" s="775"/>
      <c r="AS430" s="775"/>
      <c r="AT430" s="775"/>
      <c r="AU430" s="775"/>
      <c r="AV430" s="775"/>
      <c r="AW430" s="775"/>
      <c r="AX430" s="775"/>
    </row>
    <row r="431" spans="2:50" ht="21.6" customHeight="1">
      <c r="B431" s="932"/>
      <c r="C431" s="932"/>
      <c r="D431" s="932"/>
      <c r="E431" s="932"/>
      <c r="F431" s="932"/>
      <c r="G431" s="932"/>
      <c r="H431" s="932"/>
      <c r="I431" s="932"/>
      <c r="J431" s="932"/>
      <c r="K431" s="932"/>
      <c r="L431" s="932"/>
      <c r="M431" s="932"/>
      <c r="N431" s="932"/>
      <c r="O431" s="932"/>
      <c r="P431" s="932"/>
      <c r="Q431" s="932"/>
      <c r="R431" s="932"/>
      <c r="S431" s="932"/>
      <c r="T431" s="932"/>
      <c r="U431" s="932"/>
      <c r="V431" s="932"/>
      <c r="W431" s="932"/>
      <c r="X431" s="932"/>
      <c r="Y431" s="932"/>
      <c r="Z431" s="932"/>
      <c r="AA431" s="775"/>
      <c r="AB431" s="775"/>
      <c r="AC431" s="775"/>
      <c r="AD431" s="775"/>
      <c r="AE431" s="775"/>
      <c r="AF431" s="775"/>
      <c r="AG431" s="775"/>
      <c r="AH431" s="775"/>
      <c r="AI431" s="775"/>
      <c r="AJ431" s="775"/>
      <c r="AK431" s="775"/>
      <c r="AL431" s="775"/>
      <c r="AM431" s="775"/>
      <c r="AN431" s="775"/>
      <c r="AO431" s="775"/>
      <c r="AP431" s="775"/>
      <c r="AQ431" s="775"/>
      <c r="AR431" s="775"/>
      <c r="AS431" s="775"/>
      <c r="AT431" s="775"/>
      <c r="AU431" s="775"/>
      <c r="AV431" s="775"/>
      <c r="AW431" s="775"/>
      <c r="AX431" s="775"/>
    </row>
    <row r="432" spans="2:50" ht="21.6" customHeight="1">
      <c r="B432" s="932"/>
      <c r="C432" s="932"/>
      <c r="D432" s="932"/>
      <c r="E432" s="932"/>
      <c r="F432" s="932"/>
      <c r="G432" s="932"/>
      <c r="H432" s="932"/>
      <c r="I432" s="932"/>
      <c r="J432" s="932"/>
      <c r="K432" s="932"/>
      <c r="L432" s="932"/>
      <c r="M432" s="932"/>
      <c r="N432" s="932"/>
      <c r="O432" s="932"/>
      <c r="P432" s="932"/>
      <c r="Q432" s="932"/>
      <c r="R432" s="932"/>
      <c r="S432" s="932"/>
      <c r="T432" s="932"/>
      <c r="U432" s="932"/>
      <c r="V432" s="932"/>
      <c r="W432" s="932"/>
      <c r="X432" s="932"/>
      <c r="Y432" s="932"/>
      <c r="Z432" s="932"/>
      <c r="AA432" s="775"/>
      <c r="AB432" s="775"/>
      <c r="AC432" s="775"/>
      <c r="AD432" s="775"/>
      <c r="AE432" s="775"/>
      <c r="AF432" s="775"/>
      <c r="AG432" s="775"/>
      <c r="AH432" s="775"/>
      <c r="AI432" s="775"/>
      <c r="AJ432" s="775"/>
      <c r="AK432" s="775"/>
      <c r="AL432" s="775"/>
      <c r="AM432" s="775"/>
      <c r="AN432" s="775"/>
      <c r="AO432" s="775"/>
      <c r="AP432" s="775"/>
      <c r="AQ432" s="775"/>
      <c r="AR432" s="775"/>
      <c r="AS432" s="775"/>
      <c r="AT432" s="775"/>
      <c r="AU432" s="775"/>
      <c r="AV432" s="775"/>
      <c r="AW432" s="775"/>
      <c r="AX432" s="775"/>
    </row>
    <row r="433" spans="2:50" ht="21.6" customHeight="1">
      <c r="B433" s="932"/>
      <c r="C433" s="932"/>
      <c r="D433" s="932"/>
      <c r="E433" s="932"/>
      <c r="F433" s="932"/>
      <c r="G433" s="932"/>
      <c r="H433" s="932"/>
      <c r="I433" s="932"/>
      <c r="J433" s="932"/>
      <c r="K433" s="932"/>
      <c r="L433" s="932"/>
      <c r="M433" s="932"/>
      <c r="N433" s="932"/>
      <c r="O433" s="932"/>
      <c r="P433" s="932"/>
      <c r="Q433" s="932"/>
      <c r="R433" s="932"/>
      <c r="S433" s="932"/>
      <c r="T433" s="932"/>
      <c r="U433" s="932"/>
      <c r="V433" s="932"/>
      <c r="W433" s="932"/>
      <c r="X433" s="932"/>
      <c r="Y433" s="932"/>
      <c r="Z433" s="932"/>
      <c r="AA433" s="775"/>
      <c r="AB433" s="775"/>
      <c r="AC433" s="775"/>
      <c r="AD433" s="775"/>
      <c r="AE433" s="775"/>
      <c r="AF433" s="775"/>
      <c r="AG433" s="775"/>
      <c r="AH433" s="775"/>
      <c r="AI433" s="775"/>
      <c r="AJ433" s="775"/>
      <c r="AK433" s="775"/>
      <c r="AL433" s="775"/>
      <c r="AM433" s="775"/>
      <c r="AN433" s="775"/>
      <c r="AO433" s="775"/>
      <c r="AP433" s="775"/>
      <c r="AQ433" s="775"/>
      <c r="AR433" s="775"/>
      <c r="AS433" s="775"/>
      <c r="AT433" s="775"/>
      <c r="AU433" s="775"/>
      <c r="AV433" s="775"/>
      <c r="AW433" s="775"/>
      <c r="AX433" s="775"/>
    </row>
    <row r="434" spans="2:50" ht="21.6" customHeight="1">
      <c r="B434" s="932"/>
      <c r="C434" s="932"/>
      <c r="D434" s="932"/>
      <c r="E434" s="932"/>
      <c r="F434" s="932"/>
      <c r="G434" s="932"/>
      <c r="H434" s="932"/>
      <c r="I434" s="932"/>
      <c r="J434" s="932"/>
      <c r="K434" s="932"/>
      <c r="L434" s="932"/>
      <c r="M434" s="932"/>
      <c r="N434" s="932"/>
      <c r="O434" s="932"/>
      <c r="P434" s="932"/>
      <c r="Q434" s="932"/>
      <c r="R434" s="932"/>
      <c r="S434" s="932"/>
      <c r="T434" s="932"/>
      <c r="U434" s="932"/>
      <c r="V434" s="932"/>
      <c r="W434" s="932"/>
      <c r="X434" s="932"/>
      <c r="Y434" s="932"/>
      <c r="Z434" s="932"/>
      <c r="AA434" s="775"/>
      <c r="AB434" s="775"/>
      <c r="AC434" s="775"/>
      <c r="AD434" s="775"/>
      <c r="AE434" s="775"/>
      <c r="AF434" s="775"/>
      <c r="AG434" s="775"/>
      <c r="AH434" s="775"/>
      <c r="AI434" s="775"/>
      <c r="AJ434" s="775"/>
      <c r="AK434" s="775"/>
      <c r="AL434" s="775"/>
      <c r="AM434" s="775"/>
      <c r="AN434" s="775"/>
      <c r="AO434" s="775"/>
      <c r="AP434" s="775"/>
      <c r="AQ434" s="775"/>
      <c r="AR434" s="775"/>
      <c r="AS434" s="775"/>
      <c r="AT434" s="775"/>
      <c r="AU434" s="775"/>
      <c r="AV434" s="775"/>
      <c r="AW434" s="775"/>
      <c r="AX434" s="775"/>
    </row>
    <row r="435" spans="2:50" ht="21.6" customHeight="1">
      <c r="B435" s="932"/>
      <c r="C435" s="932"/>
      <c r="D435" s="932"/>
      <c r="E435" s="932"/>
      <c r="F435" s="932"/>
      <c r="G435" s="932"/>
      <c r="H435" s="932"/>
      <c r="I435" s="932"/>
      <c r="J435" s="932"/>
      <c r="K435" s="932"/>
      <c r="L435" s="932"/>
      <c r="M435" s="932"/>
      <c r="N435" s="932"/>
      <c r="O435" s="932"/>
      <c r="P435" s="932"/>
      <c r="Q435" s="932"/>
      <c r="R435" s="932"/>
      <c r="S435" s="932"/>
      <c r="T435" s="932"/>
      <c r="U435" s="932"/>
      <c r="V435" s="932"/>
      <c r="W435" s="932"/>
      <c r="X435" s="932"/>
      <c r="Y435" s="932"/>
      <c r="Z435" s="932"/>
      <c r="AA435" s="775"/>
      <c r="AB435" s="775"/>
      <c r="AC435" s="775"/>
      <c r="AD435" s="775"/>
      <c r="AE435" s="775"/>
      <c r="AF435" s="775"/>
      <c r="AG435" s="775"/>
      <c r="AH435" s="775"/>
      <c r="AI435" s="775"/>
      <c r="AJ435" s="775"/>
      <c r="AK435" s="775"/>
      <c r="AL435" s="775"/>
      <c r="AM435" s="775"/>
      <c r="AN435" s="775"/>
      <c r="AO435" s="775"/>
      <c r="AP435" s="775"/>
      <c r="AQ435" s="775"/>
      <c r="AR435" s="775"/>
      <c r="AS435" s="775"/>
      <c r="AT435" s="775"/>
      <c r="AU435" s="775"/>
      <c r="AV435" s="775"/>
      <c r="AW435" s="775"/>
      <c r="AX435" s="775"/>
    </row>
    <row r="436" spans="2:50" ht="21.6" customHeight="1">
      <c r="B436" s="932"/>
      <c r="C436" s="932"/>
      <c r="D436" s="932"/>
      <c r="E436" s="932"/>
      <c r="F436" s="932"/>
      <c r="G436" s="932"/>
      <c r="H436" s="932"/>
      <c r="I436" s="932"/>
      <c r="J436" s="932"/>
      <c r="K436" s="932"/>
      <c r="L436" s="932"/>
      <c r="M436" s="932"/>
      <c r="N436" s="932"/>
      <c r="O436" s="932"/>
      <c r="P436" s="932"/>
      <c r="Q436" s="932"/>
      <c r="R436" s="932"/>
      <c r="S436" s="932"/>
      <c r="T436" s="932"/>
      <c r="U436" s="932"/>
      <c r="V436" s="932"/>
      <c r="W436" s="932"/>
      <c r="X436" s="932"/>
      <c r="Y436" s="932"/>
      <c r="Z436" s="932"/>
      <c r="AA436" s="775"/>
      <c r="AB436" s="775"/>
      <c r="AC436" s="775"/>
      <c r="AD436" s="775"/>
      <c r="AE436" s="775"/>
      <c r="AF436" s="775"/>
      <c r="AG436" s="775"/>
      <c r="AH436" s="775"/>
      <c r="AI436" s="775"/>
      <c r="AJ436" s="775"/>
      <c r="AK436" s="775"/>
      <c r="AL436" s="775"/>
      <c r="AM436" s="775"/>
      <c r="AN436" s="775"/>
      <c r="AO436" s="775"/>
      <c r="AP436" s="775"/>
      <c r="AQ436" s="775"/>
      <c r="AR436" s="775"/>
      <c r="AS436" s="775"/>
      <c r="AT436" s="775"/>
      <c r="AU436" s="775"/>
      <c r="AV436" s="775"/>
      <c r="AW436" s="775"/>
      <c r="AX436" s="775"/>
    </row>
    <row r="437" spans="2:50" ht="21.6" customHeight="1">
      <c r="B437" s="932"/>
      <c r="C437" s="932"/>
      <c r="D437" s="932"/>
      <c r="E437" s="932"/>
      <c r="F437" s="932"/>
      <c r="G437" s="932"/>
      <c r="H437" s="932"/>
      <c r="I437" s="932"/>
      <c r="J437" s="932"/>
      <c r="K437" s="932"/>
      <c r="L437" s="932"/>
      <c r="M437" s="932"/>
      <c r="N437" s="932"/>
      <c r="O437" s="932"/>
      <c r="P437" s="932"/>
      <c r="Q437" s="932"/>
      <c r="R437" s="932"/>
      <c r="S437" s="932"/>
      <c r="T437" s="932"/>
      <c r="U437" s="932"/>
      <c r="V437" s="932"/>
      <c r="W437" s="932"/>
      <c r="X437" s="932"/>
      <c r="Y437" s="932"/>
      <c r="Z437" s="932"/>
      <c r="AA437" s="775"/>
      <c r="AB437" s="775"/>
      <c r="AC437" s="775"/>
      <c r="AD437" s="775"/>
      <c r="AE437" s="775"/>
      <c r="AF437" s="775"/>
      <c r="AG437" s="775"/>
      <c r="AH437" s="775"/>
      <c r="AI437" s="775"/>
      <c r="AJ437" s="775"/>
      <c r="AK437" s="775"/>
      <c r="AL437" s="775"/>
      <c r="AM437" s="775"/>
      <c r="AN437" s="775"/>
      <c r="AO437" s="775"/>
      <c r="AP437" s="775"/>
      <c r="AQ437" s="775"/>
      <c r="AR437" s="775"/>
      <c r="AS437" s="775"/>
      <c r="AT437" s="775"/>
      <c r="AU437" s="775"/>
      <c r="AV437" s="775"/>
      <c r="AW437" s="775"/>
      <c r="AX437" s="775"/>
    </row>
    <row r="438" spans="2:50" ht="21.6" customHeight="1">
      <c r="B438" s="932"/>
      <c r="C438" s="932"/>
      <c r="D438" s="932"/>
      <c r="E438" s="932"/>
      <c r="F438" s="932"/>
      <c r="G438" s="932"/>
      <c r="H438" s="932"/>
      <c r="I438" s="932"/>
      <c r="J438" s="932"/>
      <c r="K438" s="932"/>
      <c r="L438" s="932"/>
      <c r="M438" s="932"/>
      <c r="N438" s="932"/>
      <c r="O438" s="932"/>
      <c r="P438" s="932"/>
      <c r="Q438" s="932"/>
      <c r="R438" s="932"/>
      <c r="S438" s="932"/>
      <c r="T438" s="932"/>
      <c r="U438" s="932"/>
      <c r="V438" s="932"/>
      <c r="W438" s="932"/>
      <c r="X438" s="932"/>
      <c r="Y438" s="932"/>
      <c r="Z438" s="932"/>
      <c r="AA438" s="775"/>
      <c r="AB438" s="775"/>
      <c r="AC438" s="775"/>
      <c r="AD438" s="775"/>
      <c r="AE438" s="775"/>
      <c r="AF438" s="775"/>
      <c r="AG438" s="775"/>
      <c r="AH438" s="775"/>
      <c r="AI438" s="775"/>
      <c r="AJ438" s="775"/>
      <c r="AK438" s="775"/>
      <c r="AL438" s="775"/>
      <c r="AM438" s="775"/>
      <c r="AN438" s="775"/>
      <c r="AO438" s="775"/>
      <c r="AP438" s="775"/>
      <c r="AQ438" s="775"/>
      <c r="AR438" s="775"/>
      <c r="AS438" s="775"/>
      <c r="AT438" s="775"/>
      <c r="AU438" s="775"/>
      <c r="AV438" s="775"/>
      <c r="AW438" s="775"/>
      <c r="AX438" s="775"/>
    </row>
    <row r="439" spans="2:50" ht="21.6" customHeight="1">
      <c r="B439" s="932"/>
      <c r="C439" s="932"/>
      <c r="D439" s="932"/>
      <c r="E439" s="932"/>
      <c r="F439" s="932"/>
      <c r="G439" s="932"/>
      <c r="H439" s="932"/>
      <c r="I439" s="932"/>
      <c r="J439" s="932"/>
      <c r="K439" s="932"/>
      <c r="L439" s="932"/>
      <c r="M439" s="932"/>
      <c r="N439" s="932"/>
      <c r="O439" s="932"/>
      <c r="P439" s="932"/>
      <c r="Q439" s="932"/>
      <c r="R439" s="932"/>
      <c r="S439" s="932"/>
      <c r="T439" s="932"/>
      <c r="U439" s="932"/>
      <c r="V439" s="932"/>
      <c r="W439" s="932"/>
      <c r="X439" s="932"/>
      <c r="Y439" s="932"/>
      <c r="Z439" s="932"/>
      <c r="AA439" s="775"/>
      <c r="AB439" s="775"/>
      <c r="AC439" s="775"/>
      <c r="AD439" s="775"/>
      <c r="AE439" s="775"/>
      <c r="AF439" s="775"/>
      <c r="AG439" s="775"/>
      <c r="AH439" s="775"/>
      <c r="AI439" s="775"/>
      <c r="AJ439" s="775"/>
      <c r="AK439" s="775"/>
      <c r="AL439" s="775"/>
      <c r="AM439" s="775"/>
      <c r="AN439" s="775"/>
      <c r="AO439" s="775"/>
      <c r="AP439" s="775"/>
      <c r="AQ439" s="775"/>
      <c r="AR439" s="775"/>
      <c r="AS439" s="775"/>
      <c r="AT439" s="775"/>
      <c r="AU439" s="775"/>
      <c r="AV439" s="775"/>
      <c r="AW439" s="775"/>
      <c r="AX439" s="775"/>
    </row>
    <row r="440" spans="2:50" ht="21.6" customHeight="1">
      <c r="B440" s="932"/>
      <c r="C440" s="932"/>
      <c r="D440" s="932"/>
      <c r="E440" s="932"/>
      <c r="F440" s="932"/>
      <c r="G440" s="932"/>
      <c r="H440" s="932"/>
      <c r="I440" s="932"/>
      <c r="J440" s="932"/>
      <c r="K440" s="932"/>
      <c r="L440" s="932"/>
      <c r="M440" s="932"/>
      <c r="N440" s="932"/>
      <c r="O440" s="932"/>
      <c r="P440" s="932"/>
      <c r="Q440" s="932"/>
      <c r="R440" s="932"/>
      <c r="S440" s="932"/>
      <c r="T440" s="932"/>
      <c r="U440" s="932"/>
      <c r="V440" s="932"/>
      <c r="W440" s="932"/>
      <c r="X440" s="932"/>
      <c r="Y440" s="932"/>
      <c r="Z440" s="932"/>
      <c r="AA440" s="775"/>
      <c r="AB440" s="775"/>
      <c r="AC440" s="775"/>
      <c r="AD440" s="775"/>
      <c r="AE440" s="775"/>
      <c r="AF440" s="775"/>
      <c r="AG440" s="775"/>
      <c r="AH440" s="775"/>
      <c r="AI440" s="775"/>
      <c r="AJ440" s="775"/>
      <c r="AK440" s="775"/>
      <c r="AL440" s="775"/>
      <c r="AM440" s="775"/>
      <c r="AN440" s="775"/>
      <c r="AO440" s="775"/>
      <c r="AP440" s="775"/>
      <c r="AQ440" s="775"/>
      <c r="AR440" s="775"/>
      <c r="AS440" s="775"/>
      <c r="AT440" s="775"/>
      <c r="AU440" s="775"/>
      <c r="AV440" s="775"/>
      <c r="AW440" s="775"/>
      <c r="AX440" s="775"/>
    </row>
    <row r="441" spans="2:50" ht="21.6" customHeight="1">
      <c r="B441" s="932"/>
      <c r="C441" s="932"/>
      <c r="D441" s="932"/>
      <c r="E441" s="932"/>
      <c r="F441" s="932"/>
      <c r="G441" s="932"/>
      <c r="H441" s="932"/>
      <c r="I441" s="932"/>
      <c r="J441" s="932"/>
      <c r="K441" s="932"/>
      <c r="L441" s="932"/>
      <c r="M441" s="932"/>
      <c r="N441" s="932"/>
      <c r="O441" s="932"/>
      <c r="P441" s="932"/>
      <c r="Q441" s="932"/>
      <c r="R441" s="932"/>
      <c r="S441" s="932"/>
      <c r="T441" s="932"/>
      <c r="U441" s="932"/>
      <c r="V441" s="932"/>
      <c r="W441" s="932"/>
      <c r="X441" s="932"/>
      <c r="Y441" s="932"/>
      <c r="Z441" s="932"/>
      <c r="AA441" s="775"/>
      <c r="AB441" s="775"/>
      <c r="AC441" s="775"/>
      <c r="AD441" s="775"/>
      <c r="AE441" s="775"/>
      <c r="AF441" s="775"/>
      <c r="AG441" s="775"/>
      <c r="AH441" s="775"/>
      <c r="AI441" s="775"/>
      <c r="AJ441" s="775"/>
      <c r="AK441" s="775"/>
      <c r="AL441" s="775"/>
      <c r="AM441" s="775"/>
      <c r="AN441" s="775"/>
      <c r="AO441" s="775"/>
      <c r="AP441" s="775"/>
      <c r="AQ441" s="775"/>
      <c r="AR441" s="775"/>
      <c r="AS441" s="775"/>
      <c r="AT441" s="775"/>
      <c r="AU441" s="775"/>
      <c r="AV441" s="775"/>
      <c r="AW441" s="775"/>
      <c r="AX441" s="775"/>
    </row>
    <row r="442" spans="2:50" ht="21.6" customHeight="1">
      <c r="B442" s="932"/>
      <c r="C442" s="932"/>
      <c r="D442" s="932"/>
      <c r="E442" s="932"/>
      <c r="F442" s="932"/>
      <c r="G442" s="932"/>
      <c r="H442" s="932"/>
      <c r="I442" s="932"/>
      <c r="J442" s="932"/>
      <c r="K442" s="932"/>
      <c r="L442" s="932"/>
      <c r="M442" s="932"/>
      <c r="N442" s="932"/>
      <c r="O442" s="932"/>
      <c r="P442" s="932"/>
      <c r="Q442" s="932"/>
      <c r="R442" s="932"/>
      <c r="S442" s="932"/>
      <c r="T442" s="932"/>
      <c r="U442" s="932"/>
      <c r="V442" s="932"/>
      <c r="W442" s="932"/>
      <c r="X442" s="932"/>
      <c r="Y442" s="932"/>
      <c r="Z442" s="932"/>
      <c r="AA442" s="775"/>
      <c r="AB442" s="775"/>
      <c r="AC442" s="775"/>
      <c r="AD442" s="775"/>
      <c r="AE442" s="775"/>
      <c r="AF442" s="775"/>
      <c r="AG442" s="775"/>
      <c r="AH442" s="775"/>
      <c r="AI442" s="775"/>
      <c r="AJ442" s="775"/>
      <c r="AK442" s="775"/>
      <c r="AL442" s="775"/>
      <c r="AM442" s="775"/>
      <c r="AN442" s="775"/>
      <c r="AO442" s="775"/>
      <c r="AP442" s="775"/>
      <c r="AQ442" s="775"/>
      <c r="AR442" s="775"/>
      <c r="AS442" s="775"/>
      <c r="AT442" s="775"/>
      <c r="AU442" s="775"/>
      <c r="AV442" s="775"/>
      <c r="AW442" s="775"/>
      <c r="AX442" s="775"/>
    </row>
    <row r="443" spans="2:50" ht="21.6" customHeight="1">
      <c r="B443" s="932"/>
      <c r="C443" s="932"/>
      <c r="D443" s="932"/>
      <c r="E443" s="932"/>
      <c r="F443" s="932"/>
      <c r="G443" s="932"/>
      <c r="H443" s="932"/>
      <c r="I443" s="932"/>
      <c r="J443" s="932"/>
      <c r="K443" s="932"/>
      <c r="L443" s="932"/>
      <c r="M443" s="932"/>
      <c r="N443" s="932"/>
      <c r="O443" s="932"/>
      <c r="P443" s="932"/>
      <c r="Q443" s="932"/>
      <c r="R443" s="932"/>
      <c r="S443" s="932"/>
      <c r="T443" s="932"/>
      <c r="U443" s="932"/>
      <c r="V443" s="932"/>
      <c r="W443" s="932"/>
      <c r="X443" s="932"/>
      <c r="Y443" s="932"/>
      <c r="Z443" s="932"/>
      <c r="AA443" s="775"/>
      <c r="AB443" s="775"/>
      <c r="AC443" s="775"/>
      <c r="AD443" s="775"/>
      <c r="AE443" s="775"/>
      <c r="AF443" s="775"/>
      <c r="AG443" s="775"/>
      <c r="AH443" s="775"/>
      <c r="AI443" s="775"/>
      <c r="AJ443" s="775"/>
      <c r="AK443" s="775"/>
      <c r="AL443" s="775"/>
      <c r="AM443" s="775"/>
      <c r="AN443" s="775"/>
      <c r="AO443" s="775"/>
      <c r="AP443" s="775"/>
      <c r="AQ443" s="775"/>
      <c r="AR443" s="775"/>
      <c r="AS443" s="775"/>
      <c r="AT443" s="775"/>
      <c r="AU443" s="775"/>
      <c r="AV443" s="775"/>
      <c r="AW443" s="775"/>
      <c r="AX443" s="775"/>
    </row>
    <row r="444" spans="2:50" ht="21.6" customHeight="1">
      <c r="B444" s="932"/>
      <c r="C444" s="932"/>
      <c r="D444" s="932"/>
      <c r="E444" s="932"/>
      <c r="F444" s="932"/>
      <c r="G444" s="932"/>
      <c r="H444" s="932"/>
      <c r="I444" s="932"/>
      <c r="J444" s="932"/>
      <c r="K444" s="932"/>
      <c r="L444" s="932"/>
      <c r="M444" s="932"/>
      <c r="N444" s="932"/>
      <c r="O444" s="932"/>
      <c r="P444" s="932"/>
      <c r="Q444" s="932"/>
      <c r="R444" s="932"/>
      <c r="S444" s="932"/>
      <c r="T444" s="932"/>
      <c r="U444" s="932"/>
      <c r="V444" s="932"/>
      <c r="W444" s="932"/>
      <c r="X444" s="932"/>
      <c r="Y444" s="932"/>
      <c r="Z444" s="932"/>
      <c r="AA444" s="775"/>
      <c r="AB444" s="775"/>
      <c r="AC444" s="775"/>
      <c r="AD444" s="775"/>
      <c r="AE444" s="775"/>
      <c r="AF444" s="775"/>
      <c r="AG444" s="775"/>
      <c r="AH444" s="775"/>
      <c r="AI444" s="775"/>
      <c r="AJ444" s="775"/>
      <c r="AK444" s="775"/>
      <c r="AL444" s="775"/>
      <c r="AM444" s="775"/>
      <c r="AN444" s="775"/>
      <c r="AO444" s="775"/>
      <c r="AP444" s="775"/>
      <c r="AQ444" s="775"/>
      <c r="AR444" s="775"/>
      <c r="AS444" s="775"/>
      <c r="AT444" s="775"/>
      <c r="AU444" s="775"/>
      <c r="AV444" s="775"/>
      <c r="AW444" s="775"/>
      <c r="AX444" s="775"/>
    </row>
    <row r="445" spans="2:50" ht="21.6" customHeight="1">
      <c r="B445" s="932"/>
      <c r="C445" s="932"/>
      <c r="D445" s="932"/>
      <c r="E445" s="932"/>
      <c r="F445" s="932"/>
      <c r="G445" s="932"/>
      <c r="H445" s="932"/>
      <c r="I445" s="932"/>
      <c r="J445" s="932"/>
      <c r="K445" s="932"/>
      <c r="L445" s="932"/>
      <c r="M445" s="932"/>
      <c r="N445" s="932"/>
      <c r="O445" s="932"/>
      <c r="P445" s="932"/>
      <c r="Q445" s="932"/>
      <c r="R445" s="932"/>
      <c r="S445" s="932"/>
      <c r="T445" s="932"/>
      <c r="U445" s="932"/>
      <c r="V445" s="932"/>
      <c r="W445" s="932"/>
      <c r="X445" s="932"/>
      <c r="Y445" s="932"/>
      <c r="Z445" s="932"/>
      <c r="AA445" s="775"/>
      <c r="AB445" s="775"/>
      <c r="AC445" s="775"/>
      <c r="AD445" s="775"/>
      <c r="AE445" s="775"/>
      <c r="AF445" s="775"/>
      <c r="AG445" s="775"/>
      <c r="AH445" s="775"/>
      <c r="AI445" s="775"/>
      <c r="AJ445" s="775"/>
      <c r="AK445" s="775"/>
      <c r="AL445" s="775"/>
      <c r="AM445" s="775"/>
      <c r="AN445" s="775"/>
      <c r="AO445" s="775"/>
      <c r="AP445" s="775"/>
      <c r="AQ445" s="775"/>
      <c r="AR445" s="775"/>
      <c r="AS445" s="775"/>
      <c r="AT445" s="775"/>
      <c r="AU445" s="775"/>
      <c r="AV445" s="775"/>
      <c r="AW445" s="775"/>
      <c r="AX445" s="775"/>
    </row>
    <row r="446" spans="2:50" ht="21.6" customHeight="1">
      <c r="B446" s="932"/>
      <c r="C446" s="932"/>
      <c r="D446" s="932"/>
      <c r="E446" s="932"/>
      <c r="F446" s="932"/>
      <c r="G446" s="932"/>
      <c r="H446" s="932"/>
      <c r="I446" s="932"/>
      <c r="J446" s="932"/>
      <c r="K446" s="932"/>
      <c r="L446" s="932"/>
      <c r="M446" s="932"/>
      <c r="N446" s="932"/>
      <c r="O446" s="932"/>
      <c r="P446" s="932"/>
      <c r="Q446" s="932"/>
      <c r="R446" s="932"/>
      <c r="S446" s="932"/>
      <c r="T446" s="932"/>
      <c r="U446" s="932"/>
      <c r="V446" s="932"/>
      <c r="W446" s="932"/>
      <c r="X446" s="932"/>
      <c r="Y446" s="932"/>
      <c r="Z446" s="932"/>
      <c r="AA446" s="775"/>
      <c r="AB446" s="775"/>
      <c r="AC446" s="775"/>
      <c r="AD446" s="775"/>
      <c r="AE446" s="775"/>
      <c r="AF446" s="775"/>
      <c r="AG446" s="775"/>
      <c r="AH446" s="775"/>
      <c r="AI446" s="775"/>
      <c r="AJ446" s="775"/>
      <c r="AK446" s="775"/>
      <c r="AL446" s="775"/>
      <c r="AM446" s="775"/>
      <c r="AN446" s="775"/>
      <c r="AO446" s="775"/>
      <c r="AP446" s="775"/>
      <c r="AQ446" s="775"/>
      <c r="AR446" s="775"/>
      <c r="AS446" s="775"/>
      <c r="AT446" s="775"/>
      <c r="AU446" s="775"/>
      <c r="AV446" s="775"/>
      <c r="AW446" s="775"/>
      <c r="AX446" s="775"/>
    </row>
    <row r="447" spans="2:50" ht="21.6" customHeight="1">
      <c r="B447" s="932"/>
      <c r="C447" s="932"/>
      <c r="D447" s="932"/>
      <c r="E447" s="932"/>
      <c r="F447" s="932"/>
      <c r="G447" s="932"/>
      <c r="H447" s="932"/>
      <c r="I447" s="932"/>
      <c r="J447" s="932"/>
      <c r="K447" s="932"/>
      <c r="L447" s="932"/>
      <c r="M447" s="932"/>
      <c r="N447" s="932"/>
      <c r="O447" s="932"/>
      <c r="P447" s="932"/>
      <c r="Q447" s="932"/>
      <c r="R447" s="932"/>
      <c r="S447" s="932"/>
      <c r="T447" s="932"/>
      <c r="U447" s="932"/>
      <c r="V447" s="932"/>
      <c r="W447" s="932"/>
      <c r="X447" s="932"/>
      <c r="Y447" s="932"/>
      <c r="Z447" s="932"/>
      <c r="AA447" s="775"/>
      <c r="AB447" s="775"/>
      <c r="AC447" s="775"/>
      <c r="AD447" s="775"/>
      <c r="AE447" s="775"/>
      <c r="AF447" s="775"/>
      <c r="AG447" s="775"/>
      <c r="AH447" s="775"/>
      <c r="AI447" s="775"/>
      <c r="AJ447" s="775"/>
      <c r="AK447" s="775"/>
      <c r="AL447" s="775"/>
      <c r="AM447" s="775"/>
      <c r="AN447" s="775"/>
      <c r="AO447" s="775"/>
      <c r="AP447" s="775"/>
      <c r="AQ447" s="775"/>
      <c r="AR447" s="775"/>
      <c r="AS447" s="775"/>
      <c r="AT447" s="775"/>
      <c r="AU447" s="775"/>
      <c r="AV447" s="775"/>
      <c r="AW447" s="775"/>
      <c r="AX447" s="775"/>
    </row>
    <row r="448" spans="2:50" ht="21.6" customHeight="1">
      <c r="B448" s="932"/>
      <c r="C448" s="932"/>
      <c r="D448" s="932"/>
      <c r="E448" s="932"/>
      <c r="F448" s="932"/>
      <c r="G448" s="932"/>
      <c r="H448" s="932"/>
      <c r="I448" s="932"/>
      <c r="J448" s="932"/>
      <c r="K448" s="932"/>
      <c r="L448" s="932"/>
      <c r="M448" s="932"/>
      <c r="N448" s="932"/>
      <c r="O448" s="932"/>
      <c r="P448" s="932"/>
      <c r="Q448" s="932"/>
      <c r="R448" s="932"/>
      <c r="S448" s="932"/>
      <c r="T448" s="932"/>
      <c r="U448" s="932"/>
      <c r="V448" s="932"/>
      <c r="W448" s="932"/>
      <c r="X448" s="932"/>
      <c r="Y448" s="932"/>
      <c r="Z448" s="932"/>
      <c r="AA448" s="775"/>
      <c r="AB448" s="775"/>
      <c r="AC448" s="775"/>
      <c r="AD448" s="775"/>
      <c r="AE448" s="775"/>
      <c r="AF448" s="775"/>
      <c r="AG448" s="775"/>
      <c r="AH448" s="775"/>
      <c r="AI448" s="775"/>
      <c r="AJ448" s="775"/>
      <c r="AK448" s="775"/>
      <c r="AL448" s="775"/>
      <c r="AM448" s="775"/>
      <c r="AN448" s="775"/>
      <c r="AO448" s="775"/>
      <c r="AP448" s="775"/>
      <c r="AQ448" s="775"/>
      <c r="AR448" s="775"/>
      <c r="AS448" s="775"/>
      <c r="AT448" s="775"/>
      <c r="AU448" s="775"/>
      <c r="AV448" s="775"/>
      <c r="AW448" s="775"/>
      <c r="AX448" s="775"/>
    </row>
    <row r="449" spans="2:50" ht="21.6" customHeight="1">
      <c r="B449" s="932"/>
      <c r="C449" s="932"/>
      <c r="D449" s="932"/>
      <c r="E449" s="932"/>
      <c r="F449" s="932"/>
      <c r="G449" s="932"/>
      <c r="H449" s="932"/>
      <c r="I449" s="932"/>
      <c r="J449" s="932"/>
      <c r="K449" s="932"/>
      <c r="L449" s="932"/>
      <c r="M449" s="932"/>
      <c r="N449" s="932"/>
      <c r="O449" s="932"/>
      <c r="P449" s="932"/>
      <c r="Q449" s="932"/>
      <c r="R449" s="932"/>
      <c r="S449" s="932"/>
      <c r="T449" s="932"/>
      <c r="U449" s="932"/>
      <c r="V449" s="932"/>
      <c r="W449" s="932"/>
      <c r="X449" s="932"/>
      <c r="Y449" s="932"/>
      <c r="Z449" s="932"/>
      <c r="AA449" s="775"/>
      <c r="AB449" s="775"/>
      <c r="AC449" s="775"/>
      <c r="AD449" s="775"/>
      <c r="AE449" s="775"/>
      <c r="AF449" s="775"/>
      <c r="AG449" s="775"/>
      <c r="AH449" s="775"/>
      <c r="AI449" s="775"/>
      <c r="AJ449" s="775"/>
      <c r="AK449" s="775"/>
      <c r="AL449" s="775"/>
      <c r="AM449" s="775"/>
      <c r="AN449" s="775"/>
      <c r="AO449" s="775"/>
      <c r="AP449" s="775"/>
      <c r="AQ449" s="775"/>
      <c r="AR449" s="775"/>
      <c r="AS449" s="775"/>
      <c r="AT449" s="775"/>
      <c r="AU449" s="775"/>
      <c r="AV449" s="775"/>
      <c r="AW449" s="775"/>
      <c r="AX449" s="775"/>
    </row>
    <row r="450" spans="2:50" ht="21.6" customHeight="1">
      <c r="B450" s="932"/>
      <c r="C450" s="932"/>
      <c r="D450" s="932"/>
      <c r="E450" s="932"/>
      <c r="F450" s="932"/>
      <c r="G450" s="932"/>
      <c r="H450" s="932"/>
      <c r="I450" s="932"/>
      <c r="J450" s="932"/>
      <c r="K450" s="932"/>
      <c r="L450" s="932"/>
      <c r="M450" s="932"/>
      <c r="N450" s="932"/>
      <c r="O450" s="932"/>
      <c r="P450" s="932"/>
      <c r="Q450" s="932"/>
      <c r="R450" s="932"/>
      <c r="S450" s="932"/>
      <c r="T450" s="932"/>
      <c r="U450" s="932"/>
      <c r="V450" s="932"/>
      <c r="W450" s="932"/>
      <c r="X450" s="932"/>
      <c r="Y450" s="932"/>
      <c r="Z450" s="932"/>
      <c r="AA450" s="775"/>
      <c r="AB450" s="775"/>
      <c r="AC450" s="775"/>
      <c r="AD450" s="775"/>
      <c r="AE450" s="775"/>
      <c r="AF450" s="775"/>
      <c r="AG450" s="775"/>
      <c r="AH450" s="775"/>
      <c r="AI450" s="775"/>
      <c r="AJ450" s="775"/>
      <c r="AK450" s="775"/>
      <c r="AL450" s="775"/>
      <c r="AM450" s="775"/>
      <c r="AN450" s="775"/>
      <c r="AO450" s="775"/>
      <c r="AP450" s="775"/>
      <c r="AQ450" s="775"/>
      <c r="AR450" s="775"/>
      <c r="AS450" s="775"/>
      <c r="AT450" s="775"/>
      <c r="AU450" s="775"/>
      <c r="AV450" s="775"/>
      <c r="AW450" s="775"/>
      <c r="AX450" s="775"/>
    </row>
    <row r="451" spans="2:50" ht="21.6" customHeight="1">
      <c r="B451" s="932"/>
      <c r="C451" s="932"/>
      <c r="D451" s="932"/>
      <c r="E451" s="932"/>
      <c r="F451" s="932"/>
      <c r="G451" s="932"/>
      <c r="H451" s="932"/>
      <c r="I451" s="932"/>
      <c r="J451" s="932"/>
      <c r="K451" s="932"/>
      <c r="L451" s="932"/>
      <c r="M451" s="932"/>
      <c r="N451" s="932"/>
      <c r="O451" s="932"/>
      <c r="P451" s="932"/>
      <c r="Q451" s="932"/>
      <c r="R451" s="932"/>
      <c r="S451" s="932"/>
      <c r="T451" s="932"/>
      <c r="U451" s="932"/>
      <c r="V451" s="932"/>
      <c r="W451" s="932"/>
      <c r="X451" s="932"/>
      <c r="Y451" s="932"/>
      <c r="Z451" s="932"/>
      <c r="AA451" s="775"/>
      <c r="AB451" s="775"/>
      <c r="AC451" s="775"/>
      <c r="AD451" s="775"/>
      <c r="AE451" s="775"/>
      <c r="AF451" s="775"/>
      <c r="AG451" s="775"/>
      <c r="AH451" s="775"/>
      <c r="AI451" s="775"/>
      <c r="AJ451" s="775"/>
      <c r="AK451" s="775"/>
      <c r="AL451" s="775"/>
      <c r="AM451" s="775"/>
      <c r="AN451" s="775"/>
      <c r="AO451" s="775"/>
      <c r="AP451" s="775"/>
      <c r="AQ451" s="775"/>
      <c r="AR451" s="775"/>
      <c r="AS451" s="775"/>
      <c r="AT451" s="775"/>
      <c r="AU451" s="775"/>
      <c r="AV451" s="775"/>
      <c r="AW451" s="775"/>
      <c r="AX451" s="775"/>
    </row>
    <row r="452" spans="2:50" ht="21.6" customHeight="1">
      <c r="B452" s="932"/>
      <c r="C452" s="932"/>
      <c r="D452" s="932"/>
      <c r="E452" s="932"/>
      <c r="F452" s="932"/>
      <c r="G452" s="932"/>
      <c r="H452" s="932"/>
      <c r="I452" s="932"/>
      <c r="J452" s="932"/>
      <c r="K452" s="932"/>
      <c r="L452" s="932"/>
      <c r="M452" s="932"/>
      <c r="N452" s="932"/>
      <c r="O452" s="932"/>
      <c r="P452" s="932"/>
      <c r="Q452" s="932"/>
      <c r="R452" s="932"/>
      <c r="S452" s="932"/>
      <c r="T452" s="932"/>
      <c r="U452" s="932"/>
      <c r="V452" s="932"/>
      <c r="W452" s="932"/>
      <c r="X452" s="932"/>
      <c r="Y452" s="932"/>
      <c r="Z452" s="932"/>
      <c r="AA452" s="775"/>
      <c r="AB452" s="775"/>
      <c r="AC452" s="775"/>
      <c r="AD452" s="775"/>
      <c r="AE452" s="775"/>
      <c r="AF452" s="775"/>
      <c r="AG452" s="775"/>
      <c r="AH452" s="775"/>
      <c r="AI452" s="775"/>
      <c r="AJ452" s="775"/>
      <c r="AK452" s="775"/>
      <c r="AL452" s="775"/>
      <c r="AM452" s="775"/>
      <c r="AN452" s="775"/>
      <c r="AO452" s="775"/>
      <c r="AP452" s="775"/>
      <c r="AQ452" s="775"/>
      <c r="AR452" s="775"/>
      <c r="AS452" s="775"/>
      <c r="AT452" s="775"/>
      <c r="AU452" s="775"/>
      <c r="AV452" s="775"/>
      <c r="AW452" s="775"/>
      <c r="AX452" s="775"/>
    </row>
    <row r="453" spans="2:50" ht="21.6" customHeight="1">
      <c r="B453" s="932"/>
      <c r="C453" s="932"/>
      <c r="D453" s="932"/>
      <c r="E453" s="932"/>
      <c r="F453" s="932"/>
      <c r="G453" s="932"/>
      <c r="H453" s="932"/>
      <c r="I453" s="932"/>
      <c r="J453" s="932"/>
      <c r="K453" s="932"/>
      <c r="L453" s="932"/>
      <c r="M453" s="932"/>
      <c r="N453" s="932"/>
      <c r="O453" s="932"/>
      <c r="P453" s="932"/>
      <c r="Q453" s="932"/>
      <c r="R453" s="932"/>
      <c r="S453" s="932"/>
      <c r="T453" s="932"/>
      <c r="U453" s="932"/>
      <c r="V453" s="932"/>
      <c r="W453" s="932"/>
      <c r="X453" s="932"/>
      <c r="Y453" s="932"/>
      <c r="Z453" s="932"/>
      <c r="AA453" s="775"/>
      <c r="AB453" s="775"/>
      <c r="AC453" s="775"/>
      <c r="AD453" s="775"/>
      <c r="AE453" s="775"/>
      <c r="AF453" s="775"/>
      <c r="AG453" s="775"/>
      <c r="AH453" s="775"/>
      <c r="AI453" s="775"/>
      <c r="AJ453" s="775"/>
      <c r="AK453" s="775"/>
      <c r="AL453" s="775"/>
      <c r="AM453" s="775"/>
      <c r="AN453" s="775"/>
      <c r="AO453" s="775"/>
      <c r="AP453" s="775"/>
      <c r="AQ453" s="775"/>
      <c r="AR453" s="775"/>
      <c r="AS453" s="775"/>
      <c r="AT453" s="775"/>
      <c r="AU453" s="775"/>
      <c r="AV453" s="775"/>
      <c r="AW453" s="775"/>
      <c r="AX453" s="775"/>
    </row>
    <row r="454" spans="2:50" ht="21.6" customHeight="1">
      <c r="B454" s="932"/>
      <c r="C454" s="932"/>
      <c r="D454" s="932"/>
      <c r="E454" s="932"/>
      <c r="F454" s="932"/>
      <c r="G454" s="932"/>
      <c r="H454" s="932"/>
      <c r="I454" s="932"/>
      <c r="J454" s="932"/>
      <c r="K454" s="932"/>
      <c r="L454" s="932"/>
      <c r="M454" s="932"/>
      <c r="N454" s="932"/>
      <c r="O454" s="932"/>
      <c r="P454" s="932"/>
      <c r="Q454" s="932"/>
      <c r="R454" s="932"/>
      <c r="S454" s="932"/>
      <c r="T454" s="932"/>
      <c r="U454" s="932"/>
      <c r="V454" s="932"/>
      <c r="W454" s="932"/>
      <c r="X454" s="932"/>
      <c r="Y454" s="932"/>
      <c r="Z454" s="932"/>
      <c r="AA454" s="775"/>
      <c r="AB454" s="775"/>
      <c r="AC454" s="775"/>
      <c r="AD454" s="775"/>
      <c r="AE454" s="775"/>
      <c r="AF454" s="775"/>
      <c r="AG454" s="775"/>
      <c r="AH454" s="775"/>
      <c r="AI454" s="775"/>
      <c r="AJ454" s="775"/>
      <c r="AK454" s="775"/>
      <c r="AL454" s="775"/>
      <c r="AM454" s="775"/>
      <c r="AN454" s="775"/>
      <c r="AO454" s="775"/>
      <c r="AP454" s="775"/>
      <c r="AQ454" s="775"/>
      <c r="AR454" s="775"/>
      <c r="AS454" s="775"/>
      <c r="AT454" s="775"/>
      <c r="AU454" s="775"/>
      <c r="AV454" s="775"/>
      <c r="AW454" s="775"/>
      <c r="AX454" s="775"/>
    </row>
    <row r="455" spans="2:50" ht="21.6" customHeight="1">
      <c r="B455" s="932"/>
      <c r="C455" s="932"/>
      <c r="D455" s="932"/>
      <c r="E455" s="932"/>
      <c r="F455" s="932"/>
      <c r="G455" s="932"/>
      <c r="H455" s="932"/>
      <c r="I455" s="932"/>
      <c r="J455" s="932"/>
      <c r="K455" s="932"/>
      <c r="L455" s="932"/>
      <c r="M455" s="932"/>
      <c r="N455" s="932"/>
      <c r="O455" s="932"/>
      <c r="P455" s="932"/>
      <c r="Q455" s="932"/>
      <c r="R455" s="932"/>
      <c r="S455" s="932"/>
      <c r="T455" s="932"/>
      <c r="U455" s="932"/>
      <c r="V455" s="932"/>
      <c r="W455" s="932"/>
      <c r="X455" s="932"/>
      <c r="Y455" s="932"/>
      <c r="Z455" s="932"/>
      <c r="AA455" s="775"/>
      <c r="AB455" s="775"/>
      <c r="AC455" s="775"/>
      <c r="AD455" s="775"/>
      <c r="AE455" s="775"/>
      <c r="AF455" s="775"/>
      <c r="AG455" s="775"/>
      <c r="AH455" s="775"/>
      <c r="AI455" s="775"/>
      <c r="AJ455" s="775"/>
      <c r="AK455" s="775"/>
      <c r="AL455" s="775"/>
      <c r="AM455" s="775"/>
      <c r="AN455" s="775"/>
      <c r="AO455" s="775"/>
      <c r="AP455" s="775"/>
      <c r="AQ455" s="775"/>
      <c r="AR455" s="775"/>
      <c r="AS455" s="775"/>
      <c r="AT455" s="775"/>
      <c r="AU455" s="775"/>
      <c r="AV455" s="775"/>
      <c r="AW455" s="775"/>
      <c r="AX455" s="775"/>
    </row>
    <row r="456" spans="2:50" ht="21.6" customHeight="1">
      <c r="B456" s="932"/>
      <c r="C456" s="932"/>
      <c r="D456" s="932"/>
      <c r="E456" s="932"/>
      <c r="F456" s="932"/>
      <c r="G456" s="932"/>
      <c r="H456" s="932"/>
      <c r="I456" s="932"/>
      <c r="J456" s="932"/>
      <c r="K456" s="932"/>
      <c r="L456" s="932"/>
      <c r="M456" s="932"/>
      <c r="N456" s="932"/>
      <c r="O456" s="932"/>
      <c r="P456" s="932"/>
      <c r="Q456" s="932"/>
      <c r="R456" s="932"/>
      <c r="S456" s="932"/>
      <c r="T456" s="932"/>
      <c r="U456" s="932"/>
      <c r="V456" s="932"/>
      <c r="W456" s="932"/>
      <c r="X456" s="932"/>
      <c r="Y456" s="932"/>
      <c r="Z456" s="932"/>
      <c r="AA456" s="775"/>
      <c r="AB456" s="775"/>
      <c r="AC456" s="775"/>
      <c r="AD456" s="775"/>
      <c r="AE456" s="775"/>
      <c r="AF456" s="775"/>
      <c r="AG456" s="775"/>
      <c r="AH456" s="775"/>
      <c r="AI456" s="775"/>
      <c r="AJ456" s="775"/>
      <c r="AK456" s="775"/>
      <c r="AL456" s="775"/>
      <c r="AM456" s="775"/>
      <c r="AN456" s="775"/>
      <c r="AO456" s="775"/>
      <c r="AP456" s="775"/>
      <c r="AQ456" s="775"/>
      <c r="AR456" s="775"/>
      <c r="AS456" s="775"/>
      <c r="AT456" s="775"/>
      <c r="AU456" s="775"/>
      <c r="AV456" s="775"/>
      <c r="AW456" s="775"/>
      <c r="AX456" s="775"/>
    </row>
    <row r="457" spans="2:50" ht="21.6" customHeight="1">
      <c r="B457" s="932"/>
      <c r="C457" s="932"/>
      <c r="D457" s="932"/>
      <c r="E457" s="932"/>
      <c r="F457" s="932"/>
      <c r="G457" s="932"/>
      <c r="H457" s="932"/>
      <c r="I457" s="932"/>
      <c r="J457" s="932"/>
      <c r="K457" s="932"/>
      <c r="L457" s="932"/>
      <c r="M457" s="932"/>
      <c r="N457" s="932"/>
      <c r="O457" s="932"/>
      <c r="P457" s="932"/>
      <c r="Q457" s="932"/>
      <c r="R457" s="932"/>
      <c r="S457" s="932"/>
      <c r="T457" s="932"/>
      <c r="U457" s="932"/>
      <c r="V457" s="932"/>
      <c r="W457" s="932"/>
      <c r="X457" s="932"/>
      <c r="Y457" s="932"/>
      <c r="Z457" s="932"/>
      <c r="AA457" s="775"/>
      <c r="AB457" s="775"/>
      <c r="AC457" s="775"/>
      <c r="AD457" s="775"/>
      <c r="AE457" s="775"/>
      <c r="AF457" s="775"/>
      <c r="AG457" s="775"/>
      <c r="AH457" s="775"/>
      <c r="AI457" s="775"/>
      <c r="AJ457" s="775"/>
      <c r="AK457" s="775"/>
      <c r="AL457" s="775"/>
      <c r="AM457" s="775"/>
      <c r="AN457" s="775"/>
      <c r="AO457" s="775"/>
      <c r="AP457" s="775"/>
      <c r="AQ457" s="775"/>
      <c r="AR457" s="775"/>
      <c r="AS457" s="775"/>
      <c r="AT457" s="775"/>
      <c r="AU457" s="775"/>
      <c r="AV457" s="775"/>
      <c r="AW457" s="775"/>
      <c r="AX457" s="775"/>
    </row>
    <row r="458" spans="2:50" ht="21.6" customHeight="1">
      <c r="B458" s="932"/>
      <c r="C458" s="932"/>
      <c r="D458" s="932"/>
      <c r="E458" s="932"/>
      <c r="F458" s="932"/>
      <c r="G458" s="932"/>
      <c r="H458" s="932"/>
      <c r="I458" s="932"/>
      <c r="J458" s="932"/>
      <c r="K458" s="932"/>
      <c r="L458" s="932"/>
      <c r="M458" s="932"/>
      <c r="N458" s="932"/>
      <c r="O458" s="932"/>
      <c r="P458" s="932"/>
      <c r="Q458" s="932"/>
      <c r="R458" s="932"/>
      <c r="S458" s="932"/>
      <c r="T458" s="932"/>
      <c r="U458" s="932"/>
      <c r="V458" s="932"/>
      <c r="W458" s="932"/>
      <c r="X458" s="932"/>
      <c r="Y458" s="932"/>
      <c r="Z458" s="932"/>
      <c r="AA458" s="775"/>
      <c r="AB458" s="775"/>
      <c r="AC458" s="775"/>
      <c r="AD458" s="775"/>
      <c r="AE458" s="775"/>
      <c r="AF458" s="775"/>
      <c r="AG458" s="775"/>
      <c r="AH458" s="775"/>
      <c r="AI458" s="775"/>
      <c r="AJ458" s="775"/>
      <c r="AK458" s="775"/>
      <c r="AL458" s="775"/>
      <c r="AM458" s="775"/>
      <c r="AN458" s="775"/>
      <c r="AO458" s="775"/>
      <c r="AP458" s="775"/>
      <c r="AQ458" s="775"/>
      <c r="AR458" s="775"/>
      <c r="AS458" s="775"/>
      <c r="AT458" s="775"/>
      <c r="AU458" s="775"/>
      <c r="AV458" s="775"/>
      <c r="AW458" s="775"/>
      <c r="AX458" s="775"/>
    </row>
    <row r="459" spans="2:50" ht="21.6" customHeight="1">
      <c r="B459" s="932"/>
      <c r="C459" s="932"/>
      <c r="D459" s="932"/>
      <c r="E459" s="932"/>
      <c r="F459" s="932"/>
      <c r="G459" s="932"/>
      <c r="H459" s="932"/>
      <c r="I459" s="932"/>
      <c r="J459" s="932"/>
      <c r="K459" s="932"/>
      <c r="L459" s="932"/>
      <c r="M459" s="932"/>
      <c r="N459" s="932"/>
      <c r="O459" s="932"/>
      <c r="P459" s="932"/>
      <c r="Q459" s="932"/>
      <c r="R459" s="932"/>
      <c r="S459" s="932"/>
      <c r="T459" s="932"/>
      <c r="U459" s="932"/>
      <c r="V459" s="932"/>
      <c r="W459" s="932"/>
      <c r="X459" s="932"/>
      <c r="Y459" s="932"/>
      <c r="Z459" s="932"/>
      <c r="AA459" s="775"/>
      <c r="AB459" s="775"/>
      <c r="AC459" s="775"/>
      <c r="AD459" s="775"/>
      <c r="AE459" s="775"/>
      <c r="AF459" s="775"/>
      <c r="AG459" s="775"/>
      <c r="AH459" s="775"/>
      <c r="AI459" s="775"/>
      <c r="AJ459" s="775"/>
      <c r="AK459" s="775"/>
      <c r="AL459" s="775"/>
      <c r="AM459" s="775"/>
      <c r="AN459" s="775"/>
      <c r="AO459" s="775"/>
      <c r="AP459" s="775"/>
      <c r="AQ459" s="775"/>
      <c r="AR459" s="775"/>
      <c r="AS459" s="775"/>
      <c r="AT459" s="775"/>
      <c r="AU459" s="775"/>
      <c r="AV459" s="775"/>
      <c r="AW459" s="775"/>
      <c r="AX459" s="775"/>
    </row>
    <row r="460" spans="2:50" ht="21.6" customHeight="1">
      <c r="B460" s="932"/>
      <c r="C460" s="932"/>
      <c r="D460" s="932"/>
      <c r="E460" s="932"/>
      <c r="F460" s="932"/>
      <c r="G460" s="932"/>
      <c r="H460" s="932"/>
      <c r="I460" s="932"/>
      <c r="J460" s="932"/>
      <c r="K460" s="932"/>
      <c r="L460" s="932"/>
      <c r="M460" s="932"/>
      <c r="N460" s="932"/>
      <c r="O460" s="932"/>
      <c r="P460" s="932"/>
      <c r="Q460" s="932"/>
      <c r="R460" s="932"/>
      <c r="S460" s="932"/>
      <c r="T460" s="932"/>
      <c r="U460" s="932"/>
      <c r="V460" s="932"/>
      <c r="W460" s="932"/>
      <c r="X460" s="932"/>
      <c r="Y460" s="932"/>
      <c r="Z460" s="932"/>
      <c r="AA460" s="775"/>
      <c r="AB460" s="775"/>
      <c r="AC460" s="775"/>
      <c r="AD460" s="775"/>
      <c r="AE460" s="775"/>
      <c r="AF460" s="775"/>
      <c r="AG460" s="775"/>
      <c r="AH460" s="775"/>
      <c r="AI460" s="775"/>
      <c r="AJ460" s="775"/>
      <c r="AK460" s="775"/>
      <c r="AL460" s="775"/>
      <c r="AM460" s="775"/>
      <c r="AN460" s="775"/>
      <c r="AO460" s="775"/>
      <c r="AP460" s="775"/>
      <c r="AQ460" s="775"/>
      <c r="AR460" s="775"/>
      <c r="AS460" s="775"/>
      <c r="AT460" s="775"/>
      <c r="AU460" s="775"/>
      <c r="AV460" s="775"/>
      <c r="AW460" s="775"/>
      <c r="AX460" s="775"/>
    </row>
    <row r="461" spans="2:50" ht="21.6" customHeight="1">
      <c r="B461" s="932"/>
      <c r="C461" s="932"/>
      <c r="D461" s="932"/>
      <c r="E461" s="932"/>
      <c r="F461" s="932"/>
      <c r="G461" s="932"/>
      <c r="H461" s="932"/>
      <c r="I461" s="932"/>
      <c r="J461" s="932"/>
      <c r="K461" s="932"/>
      <c r="L461" s="932"/>
      <c r="M461" s="932"/>
      <c r="N461" s="932"/>
      <c r="O461" s="932"/>
      <c r="P461" s="932"/>
      <c r="Q461" s="932"/>
      <c r="R461" s="932"/>
      <c r="S461" s="932"/>
      <c r="T461" s="932"/>
      <c r="U461" s="932"/>
      <c r="V461" s="932"/>
      <c r="W461" s="932"/>
      <c r="X461" s="932"/>
      <c r="Y461" s="932"/>
      <c r="Z461" s="932"/>
      <c r="AA461" s="775"/>
      <c r="AB461" s="775"/>
      <c r="AC461" s="775"/>
      <c r="AD461" s="775"/>
      <c r="AE461" s="775"/>
      <c r="AF461" s="775"/>
      <c r="AG461" s="775"/>
      <c r="AH461" s="775"/>
      <c r="AI461" s="775"/>
      <c r="AJ461" s="775"/>
      <c r="AK461" s="775"/>
      <c r="AL461" s="775"/>
      <c r="AM461" s="775"/>
      <c r="AN461" s="775"/>
      <c r="AO461" s="775"/>
      <c r="AP461" s="775"/>
      <c r="AQ461" s="775"/>
      <c r="AR461" s="775"/>
      <c r="AS461" s="775"/>
      <c r="AT461" s="775"/>
      <c r="AU461" s="775"/>
      <c r="AV461" s="775"/>
      <c r="AW461" s="775"/>
      <c r="AX461" s="775"/>
    </row>
    <row r="462" spans="2:50" ht="21.6" customHeight="1">
      <c r="B462" s="932"/>
      <c r="C462" s="932"/>
      <c r="D462" s="932"/>
      <c r="E462" s="932"/>
      <c r="F462" s="932"/>
      <c r="G462" s="932"/>
      <c r="H462" s="932"/>
      <c r="I462" s="932"/>
      <c r="J462" s="932"/>
      <c r="K462" s="932"/>
      <c r="L462" s="932"/>
      <c r="M462" s="932"/>
      <c r="N462" s="932"/>
      <c r="O462" s="932"/>
      <c r="P462" s="932"/>
      <c r="Q462" s="932"/>
      <c r="R462" s="932"/>
      <c r="S462" s="932"/>
      <c r="T462" s="932"/>
      <c r="U462" s="932"/>
      <c r="V462" s="932"/>
      <c r="W462" s="932"/>
      <c r="X462" s="932"/>
      <c r="Y462" s="932"/>
      <c r="Z462" s="932"/>
      <c r="AA462" s="775"/>
      <c r="AB462" s="775"/>
      <c r="AC462" s="775"/>
      <c r="AD462" s="775"/>
      <c r="AE462" s="775"/>
      <c r="AF462" s="775"/>
      <c r="AG462" s="775"/>
      <c r="AH462" s="775"/>
      <c r="AI462" s="775"/>
      <c r="AJ462" s="775"/>
      <c r="AK462" s="775"/>
      <c r="AL462" s="775"/>
      <c r="AM462" s="775"/>
      <c r="AN462" s="775"/>
      <c r="AO462" s="775"/>
      <c r="AP462" s="775"/>
      <c r="AQ462" s="775"/>
      <c r="AR462" s="775"/>
      <c r="AS462" s="775"/>
      <c r="AT462" s="775"/>
      <c r="AU462" s="775"/>
      <c r="AV462" s="775"/>
      <c r="AW462" s="775"/>
      <c r="AX462" s="775"/>
    </row>
    <row r="463" spans="2:50" ht="21.6" customHeight="1">
      <c r="B463" s="932"/>
      <c r="C463" s="932"/>
      <c r="D463" s="932"/>
      <c r="E463" s="932"/>
      <c r="F463" s="932"/>
      <c r="G463" s="932"/>
      <c r="H463" s="932"/>
      <c r="I463" s="932"/>
      <c r="J463" s="932"/>
      <c r="K463" s="932"/>
      <c r="L463" s="932"/>
      <c r="M463" s="932"/>
      <c r="N463" s="932"/>
      <c r="O463" s="932"/>
      <c r="P463" s="932"/>
      <c r="Q463" s="932"/>
      <c r="R463" s="932"/>
      <c r="S463" s="932"/>
      <c r="T463" s="932"/>
      <c r="U463" s="932"/>
      <c r="V463" s="932"/>
      <c r="W463" s="932"/>
      <c r="X463" s="932"/>
      <c r="Y463" s="932"/>
      <c r="Z463" s="932"/>
      <c r="AA463" s="775"/>
      <c r="AB463" s="775"/>
      <c r="AC463" s="775"/>
      <c r="AD463" s="775"/>
      <c r="AE463" s="775"/>
      <c r="AF463" s="775"/>
      <c r="AG463" s="775"/>
      <c r="AH463" s="775"/>
      <c r="AI463" s="775"/>
      <c r="AJ463" s="775"/>
      <c r="AK463" s="775"/>
      <c r="AL463" s="775"/>
      <c r="AM463" s="775"/>
      <c r="AN463" s="775"/>
      <c r="AO463" s="775"/>
      <c r="AP463" s="775"/>
      <c r="AQ463" s="775"/>
      <c r="AR463" s="775"/>
      <c r="AS463" s="775"/>
      <c r="AT463" s="775"/>
      <c r="AU463" s="775"/>
      <c r="AV463" s="775"/>
      <c r="AW463" s="775"/>
      <c r="AX463" s="775"/>
    </row>
    <row r="464" spans="2:50" ht="21.6" customHeight="1">
      <c r="B464" s="932"/>
      <c r="C464" s="932"/>
      <c r="D464" s="932"/>
      <c r="E464" s="932"/>
      <c r="F464" s="932"/>
      <c r="G464" s="932"/>
      <c r="H464" s="932"/>
      <c r="I464" s="932"/>
      <c r="J464" s="932"/>
      <c r="K464" s="932"/>
      <c r="L464" s="932"/>
      <c r="M464" s="932"/>
      <c r="N464" s="932"/>
      <c r="O464" s="932"/>
      <c r="P464" s="932"/>
      <c r="Q464" s="932"/>
      <c r="R464" s="932"/>
      <c r="S464" s="932"/>
      <c r="T464" s="932"/>
      <c r="U464" s="932"/>
      <c r="V464" s="932"/>
      <c r="W464" s="932"/>
      <c r="X464" s="932"/>
      <c r="Y464" s="932"/>
      <c r="Z464" s="932"/>
      <c r="AA464" s="775"/>
      <c r="AB464" s="775"/>
      <c r="AC464" s="775"/>
      <c r="AD464" s="775"/>
      <c r="AE464" s="775"/>
      <c r="AF464" s="775"/>
      <c r="AG464" s="775"/>
      <c r="AH464" s="775"/>
      <c r="AI464" s="775"/>
      <c r="AJ464" s="775"/>
      <c r="AK464" s="775"/>
      <c r="AL464" s="775"/>
      <c r="AM464" s="775"/>
      <c r="AN464" s="775"/>
      <c r="AO464" s="775"/>
      <c r="AP464" s="775"/>
      <c r="AQ464" s="775"/>
      <c r="AR464" s="775"/>
      <c r="AS464" s="775"/>
      <c r="AT464" s="775"/>
      <c r="AU464" s="775"/>
      <c r="AV464" s="775"/>
      <c r="AW464" s="775"/>
      <c r="AX464" s="775"/>
    </row>
    <row r="465" spans="2:50" ht="21.6" customHeight="1">
      <c r="B465" s="932"/>
      <c r="C465" s="932"/>
      <c r="D465" s="932"/>
      <c r="E465" s="932"/>
      <c r="F465" s="932"/>
      <c r="G465" s="932"/>
      <c r="H465" s="932"/>
      <c r="I465" s="932"/>
      <c r="J465" s="932"/>
      <c r="K465" s="932"/>
      <c r="L465" s="932"/>
      <c r="M465" s="932"/>
      <c r="N465" s="932"/>
      <c r="O465" s="932"/>
      <c r="P465" s="932"/>
      <c r="Q465" s="932"/>
      <c r="R465" s="932"/>
      <c r="S465" s="932"/>
      <c r="T465" s="932"/>
      <c r="U465" s="932"/>
      <c r="V465" s="932"/>
      <c r="W465" s="932"/>
      <c r="X465" s="932"/>
      <c r="Y465" s="932"/>
      <c r="Z465" s="932"/>
      <c r="AA465" s="775"/>
      <c r="AB465" s="775"/>
      <c r="AC465" s="775"/>
      <c r="AD465" s="775"/>
      <c r="AE465" s="775"/>
      <c r="AF465" s="775"/>
      <c r="AG465" s="775"/>
      <c r="AH465" s="775"/>
      <c r="AI465" s="775"/>
      <c r="AJ465" s="775"/>
      <c r="AK465" s="775"/>
      <c r="AL465" s="775"/>
      <c r="AM465" s="775"/>
      <c r="AN465" s="775"/>
      <c r="AO465" s="775"/>
      <c r="AP465" s="775"/>
      <c r="AQ465" s="775"/>
      <c r="AR465" s="775"/>
      <c r="AS465" s="775"/>
      <c r="AT465" s="775"/>
      <c r="AU465" s="775"/>
      <c r="AV465" s="775"/>
      <c r="AW465" s="775"/>
      <c r="AX465" s="775"/>
    </row>
    <row r="466" spans="2:50" ht="21.6" customHeight="1">
      <c r="B466" s="932"/>
      <c r="C466" s="932"/>
      <c r="D466" s="932"/>
      <c r="E466" s="932"/>
      <c r="F466" s="932"/>
      <c r="G466" s="932"/>
      <c r="H466" s="932"/>
      <c r="I466" s="932"/>
      <c r="J466" s="932"/>
      <c r="K466" s="932"/>
      <c r="L466" s="932"/>
      <c r="M466" s="932"/>
      <c r="N466" s="932"/>
      <c r="O466" s="932"/>
      <c r="P466" s="932"/>
      <c r="Q466" s="932"/>
      <c r="R466" s="932"/>
      <c r="S466" s="932"/>
      <c r="T466" s="932"/>
      <c r="U466" s="932"/>
      <c r="V466" s="932"/>
      <c r="W466" s="932"/>
      <c r="X466" s="932"/>
      <c r="Y466" s="932"/>
      <c r="Z466" s="932"/>
      <c r="AA466" s="775"/>
      <c r="AB466" s="775"/>
      <c r="AC466" s="775"/>
      <c r="AD466" s="775"/>
      <c r="AE466" s="775"/>
      <c r="AF466" s="775"/>
      <c r="AG466" s="775"/>
      <c r="AH466" s="775"/>
      <c r="AI466" s="775"/>
      <c r="AJ466" s="775"/>
      <c r="AK466" s="775"/>
      <c r="AL466" s="775"/>
      <c r="AM466" s="775"/>
      <c r="AN466" s="775"/>
      <c r="AO466" s="775"/>
      <c r="AP466" s="775"/>
      <c r="AQ466" s="775"/>
      <c r="AR466" s="775"/>
      <c r="AS466" s="775"/>
      <c r="AT466" s="775"/>
      <c r="AU466" s="775"/>
      <c r="AV466" s="775"/>
      <c r="AW466" s="775"/>
      <c r="AX466" s="775"/>
    </row>
    <row r="467" spans="2:50" ht="21.6" customHeight="1">
      <c r="B467" s="932"/>
      <c r="C467" s="932"/>
      <c r="D467" s="932"/>
      <c r="E467" s="932"/>
      <c r="F467" s="932"/>
      <c r="G467" s="932"/>
      <c r="H467" s="932"/>
      <c r="I467" s="932"/>
      <c r="J467" s="932"/>
      <c r="K467" s="932"/>
      <c r="L467" s="932"/>
      <c r="M467" s="932"/>
      <c r="N467" s="932"/>
      <c r="O467" s="932"/>
      <c r="P467" s="932"/>
      <c r="Q467" s="932"/>
      <c r="R467" s="932"/>
      <c r="S467" s="932"/>
      <c r="T467" s="932"/>
      <c r="U467" s="932"/>
      <c r="V467" s="932"/>
      <c r="W467" s="932"/>
      <c r="X467" s="932"/>
      <c r="Y467" s="932"/>
      <c r="Z467" s="932"/>
      <c r="AA467" s="775"/>
      <c r="AB467" s="775"/>
      <c r="AC467" s="775"/>
      <c r="AD467" s="775"/>
      <c r="AE467" s="775"/>
      <c r="AF467" s="775"/>
      <c r="AG467" s="775"/>
      <c r="AH467" s="775"/>
      <c r="AI467" s="775"/>
      <c r="AJ467" s="775"/>
      <c r="AK467" s="775"/>
      <c r="AL467" s="775"/>
      <c r="AM467" s="775"/>
      <c r="AN467" s="775"/>
      <c r="AO467" s="775"/>
      <c r="AP467" s="775"/>
      <c r="AQ467" s="775"/>
      <c r="AR467" s="775"/>
      <c r="AS467" s="775"/>
      <c r="AT467" s="775"/>
      <c r="AU467" s="775"/>
      <c r="AV467" s="775"/>
      <c r="AW467" s="775"/>
      <c r="AX467" s="775"/>
    </row>
    <row r="468" spans="2:50" ht="21.6" customHeight="1">
      <c r="B468" s="932"/>
      <c r="C468" s="932"/>
      <c r="D468" s="932"/>
      <c r="E468" s="932"/>
      <c r="F468" s="932"/>
      <c r="G468" s="932"/>
      <c r="H468" s="932"/>
      <c r="I468" s="932"/>
      <c r="J468" s="932"/>
      <c r="K468" s="932"/>
      <c r="L468" s="932"/>
      <c r="M468" s="932"/>
      <c r="N468" s="932"/>
      <c r="O468" s="932"/>
      <c r="P468" s="932"/>
      <c r="Q468" s="932"/>
      <c r="R468" s="932"/>
      <c r="S468" s="932"/>
      <c r="T468" s="932"/>
      <c r="U468" s="932"/>
      <c r="V468" s="932"/>
      <c r="W468" s="932"/>
      <c r="X468" s="932"/>
      <c r="Y468" s="932"/>
      <c r="Z468" s="932"/>
      <c r="AA468" s="775"/>
      <c r="AB468" s="775"/>
      <c r="AC468" s="775"/>
      <c r="AD468" s="775"/>
      <c r="AE468" s="775"/>
      <c r="AF468" s="775"/>
      <c r="AG468" s="775"/>
      <c r="AH468" s="775"/>
      <c r="AI468" s="775"/>
      <c r="AJ468" s="775"/>
      <c r="AK468" s="775"/>
      <c r="AL468" s="775"/>
      <c r="AM468" s="775"/>
      <c r="AN468" s="775"/>
      <c r="AO468" s="775"/>
      <c r="AP468" s="775"/>
      <c r="AQ468" s="775"/>
      <c r="AR468" s="775"/>
      <c r="AS468" s="775"/>
      <c r="AT468" s="775"/>
      <c r="AU468" s="775"/>
      <c r="AV468" s="775"/>
      <c r="AW468" s="775"/>
      <c r="AX468" s="775"/>
    </row>
    <row r="469" spans="2:50" ht="21.6" customHeight="1">
      <c r="B469" s="932"/>
      <c r="C469" s="932"/>
      <c r="D469" s="932"/>
      <c r="E469" s="932"/>
      <c r="F469" s="932"/>
      <c r="G469" s="932"/>
      <c r="H469" s="932"/>
      <c r="I469" s="932"/>
      <c r="J469" s="932"/>
      <c r="K469" s="932"/>
      <c r="L469" s="932"/>
      <c r="M469" s="932"/>
      <c r="N469" s="932"/>
      <c r="O469" s="932"/>
      <c r="P469" s="932"/>
      <c r="Q469" s="932"/>
      <c r="R469" s="932"/>
      <c r="S469" s="932"/>
      <c r="T469" s="932"/>
      <c r="U469" s="932"/>
      <c r="V469" s="932"/>
      <c r="W469" s="932"/>
      <c r="X469" s="932"/>
      <c r="Y469" s="932"/>
      <c r="Z469" s="932"/>
      <c r="AA469" s="775"/>
      <c r="AB469" s="775"/>
      <c r="AC469" s="775"/>
      <c r="AD469" s="775"/>
      <c r="AE469" s="775"/>
      <c r="AF469" s="775"/>
      <c r="AG469" s="775"/>
      <c r="AH469" s="775"/>
      <c r="AI469" s="775"/>
      <c r="AJ469" s="775"/>
      <c r="AK469" s="775"/>
      <c r="AL469" s="775"/>
      <c r="AM469" s="775"/>
      <c r="AN469" s="775"/>
      <c r="AO469" s="775"/>
      <c r="AP469" s="775"/>
      <c r="AQ469" s="775"/>
      <c r="AR469" s="775"/>
      <c r="AS469" s="775"/>
      <c r="AT469" s="775"/>
      <c r="AU469" s="775"/>
      <c r="AV469" s="775"/>
      <c r="AW469" s="775"/>
      <c r="AX469" s="775"/>
    </row>
    <row r="470" spans="2:50" ht="21.6" customHeight="1">
      <c r="B470" s="932"/>
      <c r="C470" s="932"/>
      <c r="D470" s="932"/>
      <c r="E470" s="932"/>
      <c r="F470" s="932"/>
      <c r="G470" s="932"/>
      <c r="H470" s="932"/>
      <c r="I470" s="932"/>
      <c r="J470" s="932"/>
      <c r="K470" s="932"/>
      <c r="L470" s="932"/>
      <c r="M470" s="932"/>
      <c r="N470" s="932"/>
      <c r="O470" s="932"/>
      <c r="P470" s="932"/>
      <c r="Q470" s="932"/>
      <c r="R470" s="932"/>
      <c r="S470" s="932"/>
      <c r="T470" s="932"/>
      <c r="U470" s="932"/>
      <c r="V470" s="932"/>
      <c r="W470" s="932"/>
      <c r="X470" s="932"/>
      <c r="Y470" s="932"/>
      <c r="Z470" s="932"/>
      <c r="AA470" s="775"/>
      <c r="AB470" s="775"/>
      <c r="AC470" s="775"/>
      <c r="AD470" s="775"/>
      <c r="AE470" s="775"/>
      <c r="AF470" s="775"/>
      <c r="AG470" s="775"/>
      <c r="AH470" s="775"/>
      <c r="AI470" s="775"/>
      <c r="AJ470" s="775"/>
      <c r="AK470" s="775"/>
      <c r="AL470" s="775"/>
      <c r="AM470" s="775"/>
      <c r="AN470" s="775"/>
      <c r="AO470" s="775"/>
      <c r="AP470" s="775"/>
      <c r="AQ470" s="775"/>
      <c r="AR470" s="775"/>
      <c r="AS470" s="775"/>
      <c r="AT470" s="775"/>
      <c r="AU470" s="775"/>
      <c r="AV470" s="775"/>
      <c r="AW470" s="775"/>
      <c r="AX470" s="775"/>
    </row>
    <row r="471" spans="2:50" ht="21.6" customHeight="1">
      <c r="B471" s="932"/>
      <c r="C471" s="932"/>
      <c r="D471" s="932"/>
      <c r="E471" s="932"/>
      <c r="F471" s="932"/>
      <c r="G471" s="932"/>
      <c r="H471" s="932"/>
      <c r="I471" s="932"/>
      <c r="J471" s="932"/>
      <c r="K471" s="932"/>
      <c r="L471" s="932"/>
      <c r="M471" s="932"/>
      <c r="N471" s="932"/>
      <c r="O471" s="932"/>
      <c r="P471" s="932"/>
      <c r="Q471" s="932"/>
      <c r="R471" s="932"/>
      <c r="S471" s="932"/>
      <c r="T471" s="932"/>
      <c r="U471" s="932"/>
      <c r="V471" s="932"/>
      <c r="W471" s="932"/>
      <c r="X471" s="932"/>
      <c r="Y471" s="932"/>
      <c r="Z471" s="932"/>
      <c r="AA471" s="775"/>
      <c r="AB471" s="775"/>
      <c r="AC471" s="775"/>
      <c r="AD471" s="775"/>
      <c r="AE471" s="775"/>
      <c r="AF471" s="775"/>
      <c r="AG471" s="775"/>
      <c r="AH471" s="775"/>
      <c r="AI471" s="775"/>
      <c r="AJ471" s="775"/>
      <c r="AK471" s="775"/>
      <c r="AL471" s="775"/>
      <c r="AM471" s="775"/>
      <c r="AN471" s="775"/>
      <c r="AO471" s="775"/>
      <c r="AP471" s="775"/>
      <c r="AQ471" s="775"/>
      <c r="AR471" s="775"/>
      <c r="AS471" s="775"/>
      <c r="AT471" s="775"/>
      <c r="AU471" s="775"/>
      <c r="AV471" s="775"/>
      <c r="AW471" s="775"/>
      <c r="AX471" s="775"/>
    </row>
    <row r="472" spans="2:50" ht="21.6" customHeight="1">
      <c r="B472" s="932"/>
      <c r="C472" s="932"/>
      <c r="D472" s="932"/>
      <c r="E472" s="932"/>
      <c r="F472" s="932"/>
      <c r="G472" s="932"/>
      <c r="H472" s="932"/>
      <c r="I472" s="932"/>
      <c r="J472" s="932"/>
      <c r="K472" s="932"/>
      <c r="L472" s="932"/>
      <c r="M472" s="932"/>
      <c r="N472" s="932"/>
      <c r="O472" s="932"/>
      <c r="P472" s="932"/>
      <c r="Q472" s="932"/>
      <c r="R472" s="932"/>
      <c r="S472" s="932"/>
      <c r="T472" s="932"/>
      <c r="U472" s="932"/>
      <c r="V472" s="932"/>
      <c r="W472" s="932"/>
      <c r="X472" s="932"/>
      <c r="Y472" s="932"/>
      <c r="Z472" s="932"/>
      <c r="AA472" s="775"/>
      <c r="AB472" s="775"/>
      <c r="AC472" s="775"/>
      <c r="AD472" s="775"/>
      <c r="AE472" s="775"/>
      <c r="AF472" s="775"/>
      <c r="AG472" s="775"/>
      <c r="AH472" s="775"/>
      <c r="AI472" s="775"/>
      <c r="AJ472" s="775"/>
      <c r="AK472" s="775"/>
      <c r="AL472" s="775"/>
      <c r="AM472" s="775"/>
      <c r="AN472" s="775"/>
      <c r="AO472" s="775"/>
      <c r="AP472" s="775"/>
      <c r="AQ472" s="775"/>
      <c r="AR472" s="775"/>
      <c r="AS472" s="775"/>
      <c r="AT472" s="775"/>
      <c r="AU472" s="775"/>
      <c r="AV472" s="775"/>
      <c r="AW472" s="775"/>
      <c r="AX472" s="775"/>
    </row>
    <row r="473" spans="2:50" ht="21.6" customHeight="1">
      <c r="B473" s="932"/>
      <c r="C473" s="932"/>
      <c r="D473" s="932"/>
      <c r="E473" s="932"/>
      <c r="F473" s="932"/>
      <c r="G473" s="932"/>
      <c r="H473" s="932"/>
      <c r="I473" s="932"/>
      <c r="J473" s="932"/>
      <c r="K473" s="932"/>
      <c r="L473" s="932"/>
      <c r="M473" s="932"/>
      <c r="N473" s="932"/>
      <c r="O473" s="932"/>
      <c r="P473" s="932"/>
      <c r="Q473" s="932"/>
      <c r="R473" s="932"/>
      <c r="S473" s="932"/>
      <c r="T473" s="932"/>
      <c r="U473" s="932"/>
      <c r="V473" s="932"/>
      <c r="W473" s="932"/>
      <c r="X473" s="932"/>
      <c r="Y473" s="932"/>
      <c r="Z473" s="932"/>
      <c r="AA473" s="775"/>
      <c r="AB473" s="775"/>
      <c r="AC473" s="775"/>
      <c r="AD473" s="775"/>
      <c r="AE473" s="775"/>
      <c r="AF473" s="775"/>
      <c r="AG473" s="775"/>
      <c r="AH473" s="775"/>
      <c r="AI473" s="775"/>
      <c r="AJ473" s="775"/>
      <c r="AK473" s="775"/>
      <c r="AL473" s="775"/>
      <c r="AM473" s="775"/>
      <c r="AN473" s="775"/>
      <c r="AO473" s="775"/>
      <c r="AP473" s="775"/>
      <c r="AQ473" s="775"/>
      <c r="AR473" s="775"/>
      <c r="AS473" s="775"/>
      <c r="AT473" s="775"/>
      <c r="AU473" s="775"/>
      <c r="AV473" s="775"/>
      <c r="AW473" s="775"/>
      <c r="AX473" s="775"/>
    </row>
    <row r="474" spans="2:50" ht="21.6" customHeight="1">
      <c r="B474" s="932"/>
      <c r="C474" s="932"/>
      <c r="D474" s="932"/>
      <c r="E474" s="932"/>
      <c r="F474" s="932"/>
      <c r="G474" s="932"/>
      <c r="H474" s="932"/>
      <c r="I474" s="932"/>
      <c r="J474" s="932"/>
      <c r="K474" s="932"/>
      <c r="L474" s="932"/>
      <c r="M474" s="932"/>
      <c r="N474" s="932"/>
      <c r="O474" s="932"/>
      <c r="P474" s="932"/>
      <c r="Q474" s="932"/>
      <c r="R474" s="932"/>
      <c r="S474" s="932"/>
      <c r="T474" s="932"/>
      <c r="U474" s="932"/>
      <c r="V474" s="932"/>
      <c r="W474" s="932"/>
      <c r="X474" s="932"/>
      <c r="Y474" s="932"/>
      <c r="Z474" s="932"/>
      <c r="AA474" s="775"/>
      <c r="AB474" s="775"/>
      <c r="AC474" s="775"/>
      <c r="AD474" s="775"/>
      <c r="AE474" s="775"/>
      <c r="AF474" s="775"/>
      <c r="AG474" s="775"/>
      <c r="AH474" s="775"/>
      <c r="AI474" s="775"/>
      <c r="AJ474" s="775"/>
      <c r="AK474" s="775"/>
      <c r="AL474" s="775"/>
      <c r="AM474" s="775"/>
      <c r="AN474" s="775"/>
      <c r="AO474" s="775"/>
      <c r="AP474" s="775"/>
      <c r="AQ474" s="775"/>
      <c r="AR474" s="775"/>
      <c r="AS474" s="775"/>
      <c r="AT474" s="775"/>
      <c r="AU474" s="775"/>
      <c r="AV474" s="775"/>
      <c r="AW474" s="775"/>
      <c r="AX474" s="775"/>
    </row>
    <row r="475" spans="2:50" ht="21.6" customHeight="1">
      <c r="B475" s="932"/>
      <c r="C475" s="932"/>
      <c r="D475" s="932"/>
      <c r="E475" s="932"/>
      <c r="F475" s="932"/>
      <c r="G475" s="932"/>
      <c r="H475" s="932"/>
      <c r="I475" s="932"/>
      <c r="J475" s="932"/>
      <c r="K475" s="932"/>
      <c r="L475" s="932"/>
      <c r="M475" s="932"/>
      <c r="N475" s="932"/>
      <c r="O475" s="932"/>
      <c r="P475" s="932"/>
      <c r="Q475" s="932"/>
      <c r="R475" s="932"/>
      <c r="S475" s="932"/>
      <c r="T475" s="932"/>
      <c r="U475" s="932"/>
      <c r="V475" s="932"/>
      <c r="W475" s="932"/>
      <c r="X475" s="932"/>
      <c r="Y475" s="932"/>
      <c r="Z475" s="932"/>
      <c r="AA475" s="775"/>
      <c r="AB475" s="775"/>
      <c r="AC475" s="775"/>
      <c r="AD475" s="775"/>
      <c r="AE475" s="775"/>
      <c r="AF475" s="775"/>
      <c r="AG475" s="775"/>
      <c r="AH475" s="775"/>
      <c r="AI475" s="775"/>
      <c r="AJ475" s="775"/>
      <c r="AK475" s="775"/>
      <c r="AL475" s="775"/>
      <c r="AM475" s="775"/>
      <c r="AN475" s="775"/>
      <c r="AO475" s="775"/>
      <c r="AP475" s="775"/>
      <c r="AQ475" s="775"/>
      <c r="AR475" s="775"/>
      <c r="AS475" s="775"/>
      <c r="AT475" s="775"/>
      <c r="AU475" s="775"/>
      <c r="AV475" s="775"/>
      <c r="AW475" s="775"/>
      <c r="AX475" s="775"/>
    </row>
    <row r="476" spans="2:50" ht="21.6" customHeight="1">
      <c r="B476" s="932"/>
      <c r="C476" s="932"/>
      <c r="D476" s="932"/>
      <c r="E476" s="932"/>
      <c r="F476" s="932"/>
      <c r="G476" s="932"/>
      <c r="H476" s="932"/>
      <c r="I476" s="932"/>
      <c r="J476" s="932"/>
      <c r="K476" s="932"/>
      <c r="L476" s="932"/>
      <c r="M476" s="932"/>
      <c r="N476" s="932"/>
      <c r="O476" s="932"/>
      <c r="P476" s="932"/>
      <c r="Q476" s="932"/>
      <c r="R476" s="932"/>
      <c r="S476" s="932"/>
      <c r="T476" s="932"/>
      <c r="U476" s="932"/>
      <c r="V476" s="932"/>
      <c r="W476" s="932"/>
      <c r="X476" s="932"/>
      <c r="Y476" s="932"/>
      <c r="Z476" s="932"/>
      <c r="AA476" s="775"/>
      <c r="AB476" s="775"/>
      <c r="AC476" s="775"/>
      <c r="AD476" s="775"/>
      <c r="AE476" s="775"/>
      <c r="AF476" s="775"/>
      <c r="AG476" s="775"/>
      <c r="AH476" s="775"/>
      <c r="AI476" s="775"/>
      <c r="AJ476" s="775"/>
      <c r="AK476" s="775"/>
      <c r="AL476" s="775"/>
      <c r="AM476" s="775"/>
      <c r="AN476" s="775"/>
      <c r="AO476" s="775"/>
      <c r="AP476" s="775"/>
      <c r="AQ476" s="775"/>
      <c r="AR476" s="775"/>
      <c r="AS476" s="775"/>
      <c r="AT476" s="775"/>
      <c r="AU476" s="775"/>
      <c r="AV476" s="775"/>
      <c r="AW476" s="775"/>
      <c r="AX476" s="775"/>
    </row>
    <row r="477" spans="2:50" ht="21.6" customHeight="1">
      <c r="B477" s="932"/>
      <c r="C477" s="932"/>
      <c r="D477" s="932"/>
      <c r="E477" s="932"/>
      <c r="F477" s="932"/>
      <c r="G477" s="932"/>
      <c r="H477" s="932"/>
      <c r="I477" s="932"/>
      <c r="J477" s="932"/>
      <c r="K477" s="932"/>
      <c r="L477" s="932"/>
      <c r="M477" s="932"/>
      <c r="N477" s="932"/>
      <c r="O477" s="932"/>
      <c r="P477" s="932"/>
      <c r="Q477" s="932"/>
      <c r="R477" s="932"/>
      <c r="S477" s="932"/>
      <c r="T477" s="932"/>
      <c r="U477" s="932"/>
      <c r="V477" s="932"/>
      <c r="W477" s="932"/>
      <c r="X477" s="932"/>
      <c r="Y477" s="932"/>
      <c r="Z477" s="932"/>
      <c r="AA477" s="775"/>
      <c r="AB477" s="775"/>
      <c r="AC477" s="775"/>
      <c r="AD477" s="775"/>
      <c r="AE477" s="775"/>
      <c r="AF477" s="775"/>
      <c r="AG477" s="775"/>
      <c r="AH477" s="775"/>
      <c r="AI477" s="775"/>
      <c r="AJ477" s="775"/>
      <c r="AK477" s="775"/>
      <c r="AL477" s="775"/>
      <c r="AM477" s="775"/>
      <c r="AN477" s="775"/>
      <c r="AO477" s="775"/>
      <c r="AP477" s="775"/>
      <c r="AQ477" s="775"/>
      <c r="AR477" s="775"/>
      <c r="AS477" s="775"/>
      <c r="AT477" s="775"/>
      <c r="AU477" s="775"/>
      <c r="AV477" s="775"/>
      <c r="AW477" s="775"/>
      <c r="AX477" s="775"/>
    </row>
    <row r="478" spans="2:50" ht="21.6" customHeight="1">
      <c r="B478" s="932"/>
      <c r="C478" s="932"/>
      <c r="D478" s="932"/>
      <c r="E478" s="932"/>
      <c r="F478" s="932"/>
      <c r="G478" s="932"/>
      <c r="H478" s="932"/>
      <c r="I478" s="932"/>
      <c r="J478" s="932"/>
      <c r="K478" s="932"/>
      <c r="L478" s="932"/>
      <c r="M478" s="932"/>
      <c r="N478" s="932"/>
      <c r="O478" s="932"/>
      <c r="P478" s="932"/>
      <c r="Q478" s="932"/>
      <c r="R478" s="932"/>
      <c r="S478" s="932"/>
      <c r="T478" s="932"/>
      <c r="U478" s="932"/>
      <c r="V478" s="932"/>
      <c r="W478" s="932"/>
      <c r="X478" s="932"/>
      <c r="Y478" s="932"/>
      <c r="Z478" s="932"/>
      <c r="AA478" s="775"/>
      <c r="AB478" s="775"/>
      <c r="AC478" s="775"/>
      <c r="AD478" s="775"/>
      <c r="AE478" s="775"/>
      <c r="AF478" s="775"/>
      <c r="AG478" s="775"/>
      <c r="AH478" s="775"/>
      <c r="AI478" s="775"/>
      <c r="AJ478" s="775"/>
      <c r="AK478" s="775"/>
      <c r="AL478" s="775"/>
      <c r="AM478" s="775"/>
      <c r="AN478" s="775"/>
      <c r="AO478" s="775"/>
      <c r="AP478" s="775"/>
      <c r="AQ478" s="775"/>
      <c r="AR478" s="775"/>
      <c r="AS478" s="775"/>
      <c r="AT478" s="775"/>
      <c r="AU478" s="775"/>
      <c r="AV478" s="775"/>
      <c r="AW478" s="775"/>
      <c r="AX478" s="775"/>
    </row>
    <row r="479" spans="2:50" ht="21.6" customHeight="1">
      <c r="B479" s="932"/>
      <c r="C479" s="932"/>
      <c r="D479" s="932"/>
      <c r="E479" s="932"/>
      <c r="F479" s="932"/>
      <c r="G479" s="932"/>
      <c r="H479" s="932"/>
      <c r="I479" s="932"/>
      <c r="J479" s="932"/>
      <c r="K479" s="932"/>
      <c r="L479" s="932"/>
      <c r="M479" s="932"/>
      <c r="N479" s="932"/>
      <c r="O479" s="932"/>
      <c r="P479" s="932"/>
      <c r="Q479" s="932"/>
      <c r="R479" s="932"/>
      <c r="S479" s="932"/>
      <c r="T479" s="932"/>
      <c r="U479" s="932"/>
      <c r="V479" s="932"/>
      <c r="W479" s="932"/>
      <c r="X479" s="932"/>
      <c r="Y479" s="932"/>
      <c r="Z479" s="932"/>
      <c r="AA479" s="775"/>
      <c r="AB479" s="775"/>
      <c r="AC479" s="775"/>
      <c r="AD479" s="775"/>
      <c r="AE479" s="775"/>
      <c r="AF479" s="775"/>
      <c r="AG479" s="775"/>
      <c r="AH479" s="775"/>
      <c r="AI479" s="775"/>
      <c r="AJ479" s="775"/>
      <c r="AK479" s="775"/>
      <c r="AL479" s="775"/>
      <c r="AM479" s="775"/>
      <c r="AN479" s="775"/>
      <c r="AO479" s="775"/>
      <c r="AP479" s="775"/>
      <c r="AQ479" s="775"/>
      <c r="AR479" s="775"/>
      <c r="AS479" s="775"/>
      <c r="AT479" s="775"/>
      <c r="AU479" s="775"/>
      <c r="AV479" s="775"/>
      <c r="AW479" s="775"/>
      <c r="AX479" s="775"/>
    </row>
    <row r="480" spans="2:50" ht="21.6" customHeight="1">
      <c r="B480" s="932"/>
      <c r="C480" s="932"/>
      <c r="D480" s="932"/>
      <c r="E480" s="932"/>
      <c r="F480" s="932"/>
      <c r="G480" s="932"/>
      <c r="H480" s="932"/>
      <c r="I480" s="932"/>
      <c r="J480" s="932"/>
      <c r="K480" s="932"/>
      <c r="L480" s="932"/>
      <c r="M480" s="932"/>
      <c r="N480" s="932"/>
      <c r="O480" s="932"/>
      <c r="P480" s="932"/>
      <c r="Q480" s="932"/>
      <c r="R480" s="932"/>
      <c r="S480" s="932"/>
      <c r="T480" s="932"/>
      <c r="U480" s="932"/>
      <c r="V480" s="932"/>
      <c r="W480" s="932"/>
      <c r="X480" s="932"/>
      <c r="Y480" s="932"/>
      <c r="Z480" s="932"/>
      <c r="AA480" s="775"/>
      <c r="AB480" s="775"/>
      <c r="AC480" s="775"/>
      <c r="AD480" s="775"/>
      <c r="AE480" s="775"/>
      <c r="AF480" s="775"/>
      <c r="AG480" s="775"/>
      <c r="AH480" s="775"/>
      <c r="AI480" s="775"/>
      <c r="AJ480" s="775"/>
      <c r="AK480" s="775"/>
      <c r="AL480" s="775"/>
      <c r="AM480" s="775"/>
      <c r="AN480" s="775"/>
      <c r="AO480" s="775"/>
      <c r="AP480" s="775"/>
      <c r="AQ480" s="775"/>
      <c r="AR480" s="775"/>
      <c r="AS480" s="775"/>
      <c r="AT480" s="775"/>
      <c r="AU480" s="775"/>
      <c r="AV480" s="775"/>
      <c r="AW480" s="775"/>
      <c r="AX480" s="775"/>
    </row>
    <row r="481" spans="2:50" ht="21.6" customHeight="1">
      <c r="B481" s="932"/>
      <c r="C481" s="932"/>
      <c r="D481" s="932"/>
      <c r="E481" s="932"/>
      <c r="F481" s="932"/>
      <c r="G481" s="932"/>
      <c r="H481" s="932"/>
      <c r="I481" s="932"/>
      <c r="J481" s="932"/>
      <c r="K481" s="932"/>
      <c r="L481" s="932"/>
      <c r="M481" s="932"/>
      <c r="N481" s="932"/>
      <c r="O481" s="932"/>
      <c r="P481" s="932"/>
      <c r="Q481" s="932"/>
      <c r="R481" s="932"/>
      <c r="S481" s="932"/>
      <c r="T481" s="932"/>
      <c r="U481" s="932"/>
      <c r="V481" s="932"/>
      <c r="W481" s="932"/>
      <c r="X481" s="932"/>
      <c r="Y481" s="932"/>
      <c r="Z481" s="932"/>
      <c r="AA481" s="775"/>
      <c r="AB481" s="775"/>
      <c r="AC481" s="775"/>
      <c r="AD481" s="775"/>
      <c r="AE481" s="775"/>
      <c r="AF481" s="775"/>
      <c r="AG481" s="775"/>
      <c r="AH481" s="775"/>
      <c r="AI481" s="775"/>
      <c r="AJ481" s="775"/>
      <c r="AK481" s="775"/>
      <c r="AL481" s="775"/>
      <c r="AM481" s="775"/>
      <c r="AN481" s="775"/>
      <c r="AO481" s="775"/>
      <c r="AP481" s="775"/>
      <c r="AQ481" s="775"/>
      <c r="AR481" s="775"/>
      <c r="AS481" s="775"/>
      <c r="AT481" s="775"/>
      <c r="AU481" s="775"/>
      <c r="AV481" s="775"/>
      <c r="AW481" s="775"/>
      <c r="AX481" s="775"/>
    </row>
    <row r="482" spans="2:50" ht="21.6" customHeight="1">
      <c r="B482" s="932"/>
      <c r="C482" s="932"/>
      <c r="D482" s="932"/>
      <c r="E482" s="932"/>
      <c r="F482" s="932"/>
      <c r="G482" s="932"/>
      <c r="H482" s="932"/>
      <c r="I482" s="932"/>
      <c r="J482" s="932"/>
      <c r="K482" s="932"/>
      <c r="L482" s="932"/>
      <c r="M482" s="932"/>
      <c r="N482" s="932"/>
      <c r="O482" s="932"/>
      <c r="P482" s="932"/>
      <c r="Q482" s="932"/>
      <c r="R482" s="932"/>
      <c r="S482" s="932"/>
      <c r="T482" s="932"/>
      <c r="U482" s="932"/>
      <c r="V482" s="932"/>
      <c r="W482" s="932"/>
      <c r="X482" s="932"/>
      <c r="Y482" s="932"/>
      <c r="Z482" s="932"/>
      <c r="AA482" s="775"/>
      <c r="AB482" s="775"/>
      <c r="AC482" s="775"/>
      <c r="AD482" s="775"/>
      <c r="AE482" s="775"/>
      <c r="AF482" s="775"/>
      <c r="AG482" s="775"/>
      <c r="AH482" s="775"/>
      <c r="AI482" s="775"/>
      <c r="AJ482" s="775"/>
      <c r="AK482" s="775"/>
      <c r="AL482" s="775"/>
      <c r="AM482" s="775"/>
      <c r="AN482" s="775"/>
      <c r="AO482" s="775"/>
      <c r="AP482" s="775"/>
      <c r="AQ482" s="775"/>
      <c r="AR482" s="775"/>
      <c r="AS482" s="775"/>
      <c r="AT482" s="775"/>
      <c r="AU482" s="775"/>
      <c r="AV482" s="775"/>
      <c r="AW482" s="775"/>
      <c r="AX482" s="775"/>
    </row>
    <row r="483" spans="2:50" ht="21.6" customHeight="1">
      <c r="B483" s="932"/>
      <c r="C483" s="932"/>
      <c r="D483" s="932"/>
      <c r="E483" s="932"/>
      <c r="F483" s="932"/>
      <c r="G483" s="932"/>
      <c r="H483" s="932"/>
      <c r="I483" s="932"/>
      <c r="J483" s="932"/>
      <c r="K483" s="932"/>
      <c r="L483" s="932"/>
      <c r="M483" s="932"/>
      <c r="N483" s="932"/>
      <c r="O483" s="932"/>
      <c r="P483" s="932"/>
      <c r="Q483" s="932"/>
      <c r="R483" s="932"/>
      <c r="S483" s="932"/>
      <c r="T483" s="932"/>
      <c r="U483" s="932"/>
      <c r="V483" s="932"/>
      <c r="W483" s="932"/>
      <c r="X483" s="932"/>
      <c r="Y483" s="932"/>
      <c r="Z483" s="932"/>
      <c r="AA483" s="775"/>
      <c r="AB483" s="775"/>
      <c r="AC483" s="775"/>
      <c r="AD483" s="775"/>
      <c r="AE483" s="775"/>
      <c r="AF483" s="775"/>
      <c r="AG483" s="775"/>
      <c r="AH483" s="775"/>
      <c r="AI483" s="775"/>
      <c r="AJ483" s="775"/>
      <c r="AK483" s="775"/>
      <c r="AL483" s="775"/>
      <c r="AM483" s="775"/>
      <c r="AN483" s="775"/>
      <c r="AO483" s="775"/>
      <c r="AP483" s="775"/>
      <c r="AQ483" s="775"/>
      <c r="AR483" s="775"/>
      <c r="AS483" s="775"/>
      <c r="AT483" s="775"/>
      <c r="AU483" s="775"/>
      <c r="AV483" s="775"/>
      <c r="AW483" s="775"/>
      <c r="AX483" s="775"/>
    </row>
    <row r="484" spans="2:50" ht="21.6" customHeight="1">
      <c r="B484" s="932"/>
      <c r="C484" s="932"/>
      <c r="D484" s="932"/>
      <c r="E484" s="932"/>
      <c r="F484" s="932"/>
      <c r="G484" s="932"/>
      <c r="H484" s="932"/>
      <c r="I484" s="932"/>
      <c r="J484" s="932"/>
      <c r="K484" s="932"/>
      <c r="L484" s="932"/>
      <c r="M484" s="932"/>
      <c r="N484" s="932"/>
      <c r="O484" s="932"/>
      <c r="P484" s="932"/>
      <c r="Q484" s="932"/>
      <c r="R484" s="932"/>
      <c r="S484" s="932"/>
      <c r="T484" s="932"/>
      <c r="U484" s="932"/>
      <c r="V484" s="932"/>
      <c r="W484" s="932"/>
      <c r="X484" s="932"/>
      <c r="Y484" s="932"/>
      <c r="Z484" s="932"/>
      <c r="AA484" s="775"/>
      <c r="AB484" s="775"/>
      <c r="AC484" s="775"/>
      <c r="AD484" s="775"/>
      <c r="AE484" s="775"/>
      <c r="AF484" s="775"/>
      <c r="AG484" s="775"/>
      <c r="AH484" s="775"/>
      <c r="AI484" s="775"/>
      <c r="AJ484" s="775"/>
      <c r="AK484" s="775"/>
      <c r="AL484" s="775"/>
      <c r="AM484" s="775"/>
      <c r="AN484" s="775"/>
      <c r="AO484" s="775"/>
      <c r="AP484" s="775"/>
      <c r="AQ484" s="775"/>
      <c r="AR484" s="775"/>
      <c r="AS484" s="775"/>
      <c r="AT484" s="775"/>
      <c r="AU484" s="775"/>
      <c r="AV484" s="775"/>
      <c r="AW484" s="775"/>
      <c r="AX484" s="775"/>
    </row>
    <row r="485" spans="2:50" ht="21.6" customHeight="1">
      <c r="B485" s="932"/>
      <c r="C485" s="932"/>
      <c r="D485" s="932"/>
      <c r="E485" s="932"/>
      <c r="F485" s="932"/>
      <c r="G485" s="932"/>
      <c r="H485" s="932"/>
      <c r="I485" s="932"/>
      <c r="J485" s="932"/>
      <c r="K485" s="932"/>
      <c r="L485" s="932"/>
      <c r="M485" s="932"/>
      <c r="N485" s="932"/>
      <c r="O485" s="932"/>
      <c r="P485" s="932"/>
      <c r="Q485" s="932"/>
      <c r="R485" s="932"/>
      <c r="S485" s="932"/>
      <c r="T485" s="932"/>
      <c r="U485" s="932"/>
      <c r="V485" s="932"/>
      <c r="W485" s="932"/>
      <c r="X485" s="932"/>
      <c r="Y485" s="932"/>
      <c r="Z485" s="932"/>
      <c r="AA485" s="775"/>
      <c r="AB485" s="775"/>
      <c r="AC485" s="775"/>
      <c r="AD485" s="775"/>
      <c r="AE485" s="775"/>
      <c r="AF485" s="775"/>
      <c r="AG485" s="775"/>
      <c r="AH485" s="775"/>
      <c r="AI485" s="775"/>
      <c r="AJ485" s="775"/>
      <c r="AK485" s="775"/>
      <c r="AL485" s="775"/>
      <c r="AM485" s="775"/>
      <c r="AN485" s="775"/>
      <c r="AO485" s="775"/>
      <c r="AP485" s="775"/>
      <c r="AQ485" s="775"/>
      <c r="AR485" s="775"/>
      <c r="AS485" s="775"/>
      <c r="AT485" s="775"/>
      <c r="AU485" s="775"/>
      <c r="AV485" s="775"/>
      <c r="AW485" s="775"/>
      <c r="AX485" s="775"/>
    </row>
    <row r="486" spans="2:50" ht="21.6" customHeight="1">
      <c r="B486" s="932"/>
      <c r="C486" s="932"/>
      <c r="D486" s="932"/>
      <c r="E486" s="932"/>
      <c r="F486" s="932"/>
      <c r="G486" s="932"/>
      <c r="H486" s="932"/>
      <c r="I486" s="932"/>
      <c r="J486" s="932"/>
      <c r="K486" s="932"/>
      <c r="L486" s="932"/>
      <c r="M486" s="932"/>
      <c r="N486" s="932"/>
      <c r="O486" s="932"/>
      <c r="P486" s="932"/>
      <c r="Q486" s="932"/>
      <c r="R486" s="932"/>
      <c r="S486" s="932"/>
      <c r="T486" s="932"/>
      <c r="U486" s="932"/>
      <c r="V486" s="932"/>
      <c r="W486" s="932"/>
      <c r="X486" s="932"/>
      <c r="Y486" s="932"/>
      <c r="Z486" s="932"/>
      <c r="AA486" s="775"/>
      <c r="AB486" s="775"/>
      <c r="AC486" s="775"/>
      <c r="AD486" s="775"/>
      <c r="AE486" s="775"/>
      <c r="AF486" s="775"/>
      <c r="AG486" s="775"/>
      <c r="AH486" s="775"/>
      <c r="AI486" s="775"/>
      <c r="AJ486" s="775"/>
      <c r="AK486" s="775"/>
      <c r="AL486" s="775"/>
      <c r="AM486" s="775"/>
      <c r="AN486" s="775"/>
      <c r="AO486" s="775"/>
      <c r="AP486" s="775"/>
      <c r="AQ486" s="775"/>
      <c r="AR486" s="775"/>
      <c r="AS486" s="775"/>
      <c r="AT486" s="775"/>
      <c r="AU486" s="775"/>
      <c r="AV486" s="775"/>
      <c r="AW486" s="775"/>
      <c r="AX486" s="775"/>
    </row>
    <row r="487" spans="2:50" ht="21.6" customHeight="1">
      <c r="B487" s="932"/>
      <c r="C487" s="932"/>
      <c r="D487" s="932"/>
      <c r="E487" s="932"/>
      <c r="F487" s="932"/>
      <c r="G487" s="932"/>
      <c r="H487" s="932"/>
      <c r="I487" s="932"/>
      <c r="J487" s="932"/>
      <c r="K487" s="932"/>
      <c r="L487" s="932"/>
      <c r="M487" s="932"/>
      <c r="N487" s="932"/>
      <c r="O487" s="932"/>
      <c r="P487" s="932"/>
      <c r="Q487" s="932"/>
      <c r="R487" s="932"/>
      <c r="S487" s="932"/>
      <c r="T487" s="932"/>
      <c r="U487" s="932"/>
      <c r="V487" s="932"/>
      <c r="W487" s="932"/>
      <c r="X487" s="932"/>
      <c r="Y487" s="932"/>
      <c r="Z487" s="932"/>
      <c r="AA487" s="775"/>
      <c r="AB487" s="775"/>
      <c r="AC487" s="775"/>
      <c r="AD487" s="775"/>
      <c r="AE487" s="775"/>
      <c r="AF487" s="775"/>
      <c r="AG487" s="775"/>
      <c r="AH487" s="775"/>
      <c r="AI487" s="775"/>
      <c r="AJ487" s="775"/>
      <c r="AK487" s="775"/>
      <c r="AL487" s="775"/>
      <c r="AM487" s="775"/>
      <c r="AN487" s="775"/>
      <c r="AO487" s="775"/>
      <c r="AP487" s="775"/>
      <c r="AQ487" s="775"/>
      <c r="AR487" s="775"/>
      <c r="AS487" s="775"/>
      <c r="AT487" s="775"/>
      <c r="AU487" s="775"/>
      <c r="AV487" s="775"/>
      <c r="AW487" s="775"/>
      <c r="AX487" s="775"/>
    </row>
    <row r="488" spans="2:50" ht="21.6" customHeight="1">
      <c r="B488" s="932"/>
      <c r="C488" s="932"/>
      <c r="D488" s="932"/>
      <c r="E488" s="932"/>
      <c r="F488" s="932"/>
      <c r="G488" s="932"/>
      <c r="H488" s="932"/>
      <c r="I488" s="932"/>
      <c r="J488" s="932"/>
      <c r="K488" s="932"/>
      <c r="L488" s="932"/>
      <c r="M488" s="932"/>
      <c r="N488" s="932"/>
      <c r="O488" s="932"/>
      <c r="P488" s="932"/>
      <c r="Q488" s="932"/>
      <c r="R488" s="932"/>
      <c r="S488" s="932"/>
      <c r="T488" s="932"/>
      <c r="U488" s="932"/>
      <c r="V488" s="932"/>
      <c r="W488" s="932"/>
      <c r="X488" s="932"/>
      <c r="Y488" s="932"/>
      <c r="Z488" s="932"/>
      <c r="AA488" s="775"/>
      <c r="AB488" s="775"/>
      <c r="AC488" s="775"/>
      <c r="AD488" s="775"/>
      <c r="AE488" s="775"/>
      <c r="AF488" s="775"/>
      <c r="AG488" s="775"/>
      <c r="AH488" s="775"/>
      <c r="AI488" s="775"/>
      <c r="AJ488" s="775"/>
      <c r="AK488" s="775"/>
      <c r="AL488" s="775"/>
      <c r="AM488" s="775"/>
      <c r="AN488" s="775"/>
      <c r="AO488" s="775"/>
      <c r="AP488" s="775"/>
      <c r="AQ488" s="775"/>
      <c r="AR488" s="775"/>
      <c r="AS488" s="775"/>
      <c r="AT488" s="775"/>
      <c r="AU488" s="775"/>
      <c r="AV488" s="775"/>
      <c r="AW488" s="775"/>
      <c r="AX488" s="775"/>
    </row>
    <row r="489" spans="2:50" ht="21.6" customHeight="1">
      <c r="B489" s="932"/>
      <c r="C489" s="932"/>
      <c r="D489" s="932"/>
      <c r="E489" s="932"/>
      <c r="F489" s="932"/>
      <c r="G489" s="932"/>
      <c r="H489" s="932"/>
      <c r="I489" s="932"/>
      <c r="J489" s="932"/>
      <c r="K489" s="932"/>
      <c r="L489" s="932"/>
      <c r="M489" s="932"/>
      <c r="N489" s="932"/>
      <c r="O489" s="932"/>
      <c r="P489" s="932"/>
      <c r="Q489" s="932"/>
      <c r="R489" s="932"/>
      <c r="S489" s="932"/>
      <c r="T489" s="932"/>
      <c r="U489" s="932"/>
      <c r="V489" s="932"/>
      <c r="W489" s="932"/>
      <c r="X489" s="932"/>
      <c r="Y489" s="932"/>
      <c r="Z489" s="932"/>
      <c r="AA489" s="775"/>
      <c r="AB489" s="775"/>
      <c r="AC489" s="775"/>
      <c r="AD489" s="775"/>
      <c r="AE489" s="775"/>
      <c r="AF489" s="775"/>
      <c r="AG489" s="775"/>
      <c r="AH489" s="775"/>
      <c r="AI489" s="775"/>
      <c r="AJ489" s="775"/>
      <c r="AK489" s="775"/>
      <c r="AL489" s="775"/>
      <c r="AM489" s="775"/>
      <c r="AN489" s="775"/>
      <c r="AO489" s="775"/>
      <c r="AP489" s="775"/>
      <c r="AQ489" s="775"/>
      <c r="AR489" s="775"/>
      <c r="AS489" s="775"/>
      <c r="AT489" s="775"/>
      <c r="AU489" s="775"/>
      <c r="AV489" s="775"/>
      <c r="AW489" s="775"/>
      <c r="AX489" s="775"/>
    </row>
    <row r="490" spans="2:50" ht="21.6" customHeight="1">
      <c r="B490" s="932"/>
      <c r="C490" s="932"/>
      <c r="D490" s="932"/>
      <c r="E490" s="932"/>
      <c r="F490" s="932"/>
      <c r="G490" s="932"/>
      <c r="H490" s="932"/>
      <c r="I490" s="932"/>
      <c r="J490" s="932"/>
      <c r="K490" s="932"/>
      <c r="L490" s="932"/>
      <c r="M490" s="932"/>
      <c r="N490" s="932"/>
      <c r="O490" s="932"/>
      <c r="P490" s="932"/>
      <c r="Q490" s="932"/>
      <c r="R490" s="932"/>
      <c r="S490" s="932"/>
      <c r="T490" s="932"/>
      <c r="U490" s="932"/>
      <c r="V490" s="932"/>
      <c r="W490" s="932"/>
      <c r="X490" s="932"/>
      <c r="Y490" s="932"/>
      <c r="Z490" s="932"/>
      <c r="AA490" s="775"/>
      <c r="AB490" s="775"/>
      <c r="AC490" s="775"/>
      <c r="AD490" s="775"/>
      <c r="AE490" s="775"/>
      <c r="AF490" s="775"/>
      <c r="AG490" s="775"/>
      <c r="AH490" s="775"/>
      <c r="AI490" s="775"/>
      <c r="AJ490" s="775"/>
      <c r="AK490" s="775"/>
      <c r="AL490" s="775"/>
      <c r="AM490" s="775"/>
      <c r="AN490" s="775"/>
      <c r="AO490" s="775"/>
      <c r="AP490" s="775"/>
      <c r="AQ490" s="775"/>
      <c r="AR490" s="775"/>
      <c r="AS490" s="775"/>
      <c r="AT490" s="775"/>
      <c r="AU490" s="775"/>
      <c r="AV490" s="775"/>
      <c r="AW490" s="775"/>
      <c r="AX490" s="775"/>
    </row>
    <row r="491" spans="2:50" ht="21.6" customHeight="1">
      <c r="B491" s="932"/>
      <c r="C491" s="932"/>
      <c r="D491" s="932"/>
      <c r="E491" s="932"/>
      <c r="F491" s="932"/>
      <c r="G491" s="932"/>
      <c r="H491" s="932"/>
      <c r="I491" s="932"/>
      <c r="J491" s="932"/>
      <c r="K491" s="932"/>
      <c r="L491" s="932"/>
      <c r="M491" s="932"/>
      <c r="N491" s="932"/>
      <c r="O491" s="932"/>
      <c r="P491" s="932"/>
      <c r="Q491" s="932"/>
      <c r="R491" s="932"/>
      <c r="S491" s="932"/>
      <c r="T491" s="932"/>
      <c r="U491" s="932"/>
      <c r="V491" s="932"/>
      <c r="W491" s="932"/>
      <c r="X491" s="932"/>
      <c r="Y491" s="932"/>
      <c r="Z491" s="932"/>
      <c r="AA491" s="775"/>
      <c r="AB491" s="775"/>
      <c r="AC491" s="775"/>
      <c r="AD491" s="775"/>
      <c r="AE491" s="775"/>
      <c r="AF491" s="775"/>
      <c r="AG491" s="775"/>
      <c r="AH491" s="775"/>
      <c r="AI491" s="775"/>
      <c r="AJ491" s="775"/>
      <c r="AK491" s="775"/>
      <c r="AL491" s="775"/>
      <c r="AM491" s="775"/>
      <c r="AN491" s="775"/>
      <c r="AO491" s="775"/>
      <c r="AP491" s="775"/>
      <c r="AQ491" s="775"/>
      <c r="AR491" s="775"/>
      <c r="AS491" s="775"/>
      <c r="AT491" s="775"/>
      <c r="AU491" s="775"/>
      <c r="AV491" s="775"/>
      <c r="AW491" s="775"/>
      <c r="AX491" s="775"/>
    </row>
    <row r="492" spans="2:50" ht="21.6" customHeight="1">
      <c r="B492" s="932"/>
      <c r="C492" s="932"/>
      <c r="D492" s="932"/>
      <c r="E492" s="932"/>
      <c r="F492" s="932"/>
      <c r="G492" s="932"/>
      <c r="H492" s="932"/>
      <c r="I492" s="932"/>
      <c r="J492" s="932"/>
      <c r="K492" s="932"/>
      <c r="L492" s="932"/>
      <c r="M492" s="932"/>
      <c r="N492" s="932"/>
      <c r="O492" s="932"/>
      <c r="P492" s="932"/>
      <c r="Q492" s="932"/>
      <c r="R492" s="932"/>
      <c r="S492" s="932"/>
      <c r="T492" s="932"/>
      <c r="U492" s="932"/>
      <c r="V492" s="932"/>
      <c r="W492" s="932"/>
      <c r="X492" s="932"/>
      <c r="Y492" s="932"/>
      <c r="Z492" s="932"/>
      <c r="AA492" s="775"/>
      <c r="AB492" s="775"/>
      <c r="AC492" s="775"/>
      <c r="AD492" s="775"/>
      <c r="AE492" s="775"/>
      <c r="AF492" s="775"/>
      <c r="AG492" s="775"/>
      <c r="AH492" s="775"/>
      <c r="AI492" s="775"/>
      <c r="AJ492" s="775"/>
      <c r="AK492" s="775"/>
      <c r="AL492" s="775"/>
      <c r="AM492" s="775"/>
      <c r="AN492" s="775"/>
      <c r="AO492" s="775"/>
      <c r="AP492" s="775"/>
      <c r="AQ492" s="775"/>
      <c r="AR492" s="775"/>
      <c r="AS492" s="775"/>
      <c r="AT492" s="775"/>
      <c r="AU492" s="775"/>
      <c r="AV492" s="775"/>
      <c r="AW492" s="775"/>
      <c r="AX492" s="775"/>
    </row>
    <row r="493" spans="2:50" ht="21.6" customHeight="1">
      <c r="B493" s="932"/>
      <c r="C493" s="932"/>
      <c r="D493" s="932"/>
      <c r="E493" s="932"/>
      <c r="F493" s="932"/>
      <c r="G493" s="932"/>
      <c r="H493" s="932"/>
      <c r="I493" s="932"/>
      <c r="J493" s="932"/>
      <c r="K493" s="932"/>
      <c r="L493" s="932"/>
      <c r="M493" s="932"/>
      <c r="N493" s="932"/>
      <c r="O493" s="932"/>
      <c r="P493" s="932"/>
      <c r="Q493" s="932"/>
      <c r="R493" s="932"/>
      <c r="S493" s="932"/>
      <c r="T493" s="932"/>
      <c r="U493" s="932"/>
      <c r="V493" s="932"/>
      <c r="W493" s="932"/>
      <c r="X493" s="932"/>
      <c r="Y493" s="932"/>
      <c r="Z493" s="932"/>
      <c r="AA493" s="775"/>
      <c r="AB493" s="775"/>
      <c r="AC493" s="775"/>
      <c r="AD493" s="775"/>
      <c r="AE493" s="775"/>
      <c r="AF493" s="775"/>
      <c r="AG493" s="775"/>
      <c r="AH493" s="775"/>
      <c r="AI493" s="775"/>
      <c r="AJ493" s="775"/>
      <c r="AK493" s="775"/>
      <c r="AL493" s="775"/>
      <c r="AM493" s="775"/>
      <c r="AN493" s="775"/>
      <c r="AO493" s="775"/>
      <c r="AP493" s="775"/>
      <c r="AQ493" s="775"/>
      <c r="AR493" s="775"/>
      <c r="AS493" s="775"/>
      <c r="AT493" s="775"/>
      <c r="AU493" s="775"/>
      <c r="AV493" s="775"/>
      <c r="AW493" s="775"/>
      <c r="AX493" s="775"/>
    </row>
    <row r="494" spans="2:50" ht="21.6" customHeight="1">
      <c r="B494" s="932"/>
      <c r="C494" s="932"/>
      <c r="D494" s="932"/>
      <c r="E494" s="932"/>
      <c r="F494" s="932"/>
      <c r="G494" s="932"/>
      <c r="H494" s="932"/>
      <c r="I494" s="932"/>
      <c r="J494" s="932"/>
      <c r="K494" s="932"/>
      <c r="L494" s="932"/>
      <c r="M494" s="932"/>
      <c r="N494" s="932"/>
      <c r="O494" s="932"/>
      <c r="P494" s="932"/>
      <c r="Q494" s="932"/>
      <c r="R494" s="932"/>
      <c r="S494" s="932"/>
      <c r="T494" s="932"/>
      <c r="U494" s="932"/>
      <c r="V494" s="932"/>
      <c r="W494" s="932"/>
      <c r="X494" s="932"/>
      <c r="Y494" s="932"/>
      <c r="Z494" s="932"/>
      <c r="AA494" s="775"/>
      <c r="AB494" s="775"/>
      <c r="AC494" s="775"/>
      <c r="AD494" s="775"/>
      <c r="AE494" s="775"/>
      <c r="AF494" s="775"/>
      <c r="AG494" s="775"/>
      <c r="AH494" s="775"/>
      <c r="AI494" s="775"/>
      <c r="AJ494" s="775"/>
      <c r="AK494" s="775"/>
      <c r="AL494" s="775"/>
      <c r="AM494" s="775"/>
      <c r="AN494" s="775"/>
      <c r="AO494" s="775"/>
      <c r="AP494" s="775"/>
      <c r="AQ494" s="775"/>
      <c r="AR494" s="775"/>
      <c r="AS494" s="775"/>
      <c r="AT494" s="775"/>
      <c r="AU494" s="775"/>
      <c r="AV494" s="775"/>
      <c r="AW494" s="775"/>
      <c r="AX494" s="775"/>
    </row>
    <row r="495" spans="2:50" ht="21.6" customHeight="1">
      <c r="B495" s="932"/>
      <c r="C495" s="932"/>
      <c r="D495" s="932"/>
      <c r="E495" s="932"/>
      <c r="F495" s="932"/>
      <c r="G495" s="932"/>
      <c r="H495" s="932"/>
      <c r="I495" s="932"/>
      <c r="J495" s="932"/>
      <c r="K495" s="932"/>
      <c r="L495" s="932"/>
      <c r="M495" s="932"/>
      <c r="N495" s="932"/>
      <c r="O495" s="932"/>
      <c r="P495" s="932"/>
      <c r="Q495" s="932"/>
      <c r="R495" s="932"/>
      <c r="S495" s="932"/>
      <c r="T495" s="932"/>
      <c r="U495" s="932"/>
      <c r="V495" s="932"/>
      <c r="W495" s="932"/>
      <c r="X495" s="932"/>
      <c r="Y495" s="932"/>
      <c r="Z495" s="932"/>
      <c r="AA495" s="775"/>
      <c r="AB495" s="775"/>
      <c r="AC495" s="775"/>
      <c r="AD495" s="775"/>
      <c r="AE495" s="775"/>
      <c r="AF495" s="775"/>
      <c r="AG495" s="775"/>
      <c r="AH495" s="775"/>
      <c r="AI495" s="775"/>
      <c r="AJ495" s="775"/>
      <c r="AK495" s="775"/>
      <c r="AL495" s="775"/>
      <c r="AM495" s="775"/>
      <c r="AN495" s="775"/>
      <c r="AO495" s="775"/>
      <c r="AP495" s="775"/>
      <c r="AQ495" s="775"/>
      <c r="AR495" s="775"/>
      <c r="AS495" s="775"/>
      <c r="AT495" s="775"/>
      <c r="AU495" s="775"/>
      <c r="AV495" s="775"/>
      <c r="AW495" s="775"/>
      <c r="AX495" s="775"/>
    </row>
    <row r="496" spans="2:50" ht="21.6" customHeight="1">
      <c r="B496" s="932"/>
      <c r="C496" s="932"/>
      <c r="D496" s="932"/>
      <c r="E496" s="932"/>
      <c r="F496" s="932"/>
      <c r="G496" s="932"/>
      <c r="H496" s="932"/>
      <c r="I496" s="932"/>
      <c r="J496" s="932"/>
      <c r="K496" s="932"/>
      <c r="L496" s="932"/>
      <c r="M496" s="932"/>
      <c r="N496" s="932"/>
      <c r="O496" s="932"/>
      <c r="P496" s="932"/>
      <c r="Q496" s="932"/>
      <c r="R496" s="932"/>
      <c r="S496" s="932"/>
      <c r="T496" s="932"/>
      <c r="U496" s="932"/>
      <c r="V496" s="932"/>
      <c r="W496" s="932"/>
      <c r="X496" s="932"/>
      <c r="Y496" s="932"/>
      <c r="Z496" s="932"/>
      <c r="AA496" s="775"/>
      <c r="AB496" s="775"/>
      <c r="AC496" s="775"/>
      <c r="AD496" s="775"/>
      <c r="AE496" s="775"/>
      <c r="AF496" s="775"/>
      <c r="AG496" s="775"/>
      <c r="AH496" s="775"/>
      <c r="AI496" s="775"/>
      <c r="AJ496" s="775"/>
      <c r="AK496" s="775"/>
      <c r="AL496" s="775"/>
      <c r="AM496" s="775"/>
      <c r="AN496" s="775"/>
      <c r="AO496" s="775"/>
      <c r="AP496" s="775"/>
      <c r="AQ496" s="775"/>
      <c r="AR496" s="775"/>
      <c r="AS496" s="775"/>
      <c r="AT496" s="775"/>
      <c r="AU496" s="775"/>
      <c r="AV496" s="775"/>
      <c r="AW496" s="775"/>
      <c r="AX496" s="775"/>
    </row>
    <row r="497" spans="2:50" ht="21.6" customHeight="1">
      <c r="B497" s="932"/>
      <c r="C497" s="932"/>
      <c r="D497" s="932"/>
      <c r="E497" s="932"/>
      <c r="F497" s="932"/>
      <c r="G497" s="932"/>
      <c r="H497" s="932"/>
      <c r="I497" s="932"/>
      <c r="J497" s="932"/>
      <c r="K497" s="932"/>
      <c r="L497" s="932"/>
      <c r="M497" s="932"/>
      <c r="N497" s="932"/>
      <c r="O497" s="932"/>
      <c r="P497" s="932"/>
      <c r="Q497" s="932"/>
      <c r="R497" s="932"/>
      <c r="S497" s="932"/>
      <c r="T497" s="932"/>
      <c r="U497" s="932"/>
      <c r="V497" s="932"/>
      <c r="W497" s="932"/>
      <c r="X497" s="932"/>
      <c r="Y497" s="932"/>
      <c r="Z497" s="932"/>
      <c r="AA497" s="775"/>
      <c r="AB497" s="775"/>
      <c r="AC497" s="775"/>
      <c r="AD497" s="775"/>
      <c r="AE497" s="775"/>
      <c r="AF497" s="775"/>
      <c r="AG497" s="775"/>
      <c r="AH497" s="775"/>
      <c r="AI497" s="775"/>
      <c r="AJ497" s="775"/>
      <c r="AK497" s="775"/>
      <c r="AL497" s="775"/>
      <c r="AM497" s="775"/>
      <c r="AN497" s="775"/>
      <c r="AO497" s="775"/>
      <c r="AP497" s="775"/>
      <c r="AQ497" s="775"/>
      <c r="AR497" s="775"/>
      <c r="AS497" s="775"/>
      <c r="AT497" s="775"/>
      <c r="AU497" s="775"/>
      <c r="AV497" s="775"/>
      <c r="AW497" s="775"/>
      <c r="AX497" s="775"/>
    </row>
    <row r="498" spans="2:50" ht="21.6" customHeight="1">
      <c r="B498" s="932"/>
      <c r="C498" s="932"/>
      <c r="D498" s="932"/>
      <c r="E498" s="932"/>
      <c r="F498" s="932"/>
      <c r="G498" s="932"/>
      <c r="H498" s="932"/>
      <c r="I498" s="932"/>
      <c r="J498" s="932"/>
      <c r="K498" s="932"/>
      <c r="L498" s="932"/>
      <c r="M498" s="932"/>
      <c r="N498" s="932"/>
      <c r="O498" s="932"/>
      <c r="P498" s="932"/>
      <c r="Q498" s="932"/>
      <c r="R498" s="932"/>
      <c r="S498" s="932"/>
      <c r="T498" s="932"/>
      <c r="U498" s="932"/>
      <c r="V498" s="932"/>
      <c r="W498" s="932"/>
      <c r="X498" s="932"/>
      <c r="Y498" s="932"/>
      <c r="Z498" s="932"/>
      <c r="AA498" s="775"/>
      <c r="AB498" s="775"/>
      <c r="AC498" s="775"/>
      <c r="AD498" s="775"/>
      <c r="AE498" s="775"/>
      <c r="AF498" s="775"/>
      <c r="AG498" s="775"/>
      <c r="AH498" s="775"/>
      <c r="AI498" s="775"/>
      <c r="AJ498" s="775"/>
      <c r="AK498" s="775"/>
      <c r="AL498" s="775"/>
      <c r="AM498" s="775"/>
      <c r="AN498" s="775"/>
      <c r="AO498" s="775"/>
      <c r="AP498" s="775"/>
      <c r="AQ498" s="775"/>
      <c r="AR498" s="775"/>
      <c r="AS498" s="775"/>
      <c r="AT498" s="775"/>
      <c r="AU498" s="775"/>
      <c r="AV498" s="775"/>
      <c r="AW498" s="775"/>
      <c r="AX498" s="775"/>
    </row>
    <row r="499" spans="2:50" ht="21.6" customHeight="1">
      <c r="B499" s="932"/>
      <c r="C499" s="932"/>
      <c r="D499" s="932"/>
      <c r="E499" s="932"/>
      <c r="F499" s="932"/>
      <c r="G499" s="932"/>
      <c r="H499" s="932"/>
      <c r="I499" s="932"/>
      <c r="J499" s="932"/>
      <c r="K499" s="932"/>
      <c r="L499" s="932"/>
      <c r="M499" s="932"/>
      <c r="N499" s="932"/>
      <c r="O499" s="932"/>
      <c r="P499" s="932"/>
      <c r="Q499" s="932"/>
      <c r="R499" s="932"/>
      <c r="S499" s="932"/>
      <c r="T499" s="932"/>
      <c r="U499" s="932"/>
      <c r="V499" s="932"/>
      <c r="W499" s="932"/>
      <c r="X499" s="932"/>
      <c r="Y499" s="932"/>
      <c r="Z499" s="932"/>
      <c r="AA499" s="775"/>
      <c r="AB499" s="775"/>
      <c r="AC499" s="775"/>
      <c r="AD499" s="775"/>
      <c r="AE499" s="775"/>
      <c r="AF499" s="775"/>
      <c r="AG499" s="775"/>
      <c r="AH499" s="775"/>
      <c r="AI499" s="775"/>
      <c r="AJ499" s="775"/>
      <c r="AK499" s="775"/>
      <c r="AL499" s="775"/>
      <c r="AM499" s="775"/>
      <c r="AN499" s="775"/>
      <c r="AO499" s="775"/>
      <c r="AP499" s="775"/>
      <c r="AQ499" s="775"/>
      <c r="AR499" s="775"/>
      <c r="AS499" s="775"/>
      <c r="AT499" s="775"/>
      <c r="AU499" s="775"/>
      <c r="AV499" s="775"/>
      <c r="AW499" s="775"/>
      <c r="AX499" s="775"/>
    </row>
    <row r="500" spans="2:50" ht="21.6" customHeight="1">
      <c r="B500" s="932"/>
      <c r="C500" s="932"/>
      <c r="D500" s="932"/>
      <c r="E500" s="932"/>
      <c r="F500" s="932"/>
      <c r="G500" s="932"/>
      <c r="H500" s="932"/>
      <c r="I500" s="932"/>
      <c r="J500" s="932"/>
      <c r="K500" s="932"/>
      <c r="L500" s="932"/>
      <c r="M500" s="932"/>
      <c r="N500" s="932"/>
      <c r="O500" s="932"/>
      <c r="P500" s="932"/>
      <c r="Q500" s="932"/>
      <c r="R500" s="932"/>
      <c r="S500" s="932"/>
      <c r="T500" s="932"/>
      <c r="U500" s="932"/>
      <c r="V500" s="932"/>
      <c r="W500" s="932"/>
      <c r="X500" s="932"/>
      <c r="Y500" s="932"/>
      <c r="Z500" s="932"/>
      <c r="AA500" s="775"/>
      <c r="AB500" s="775"/>
      <c r="AC500" s="775"/>
      <c r="AD500" s="775"/>
      <c r="AE500" s="775"/>
      <c r="AF500" s="775"/>
      <c r="AG500" s="775"/>
      <c r="AH500" s="775"/>
      <c r="AI500" s="775"/>
      <c r="AJ500" s="775"/>
      <c r="AK500" s="775"/>
      <c r="AL500" s="775"/>
      <c r="AM500" s="775"/>
      <c r="AN500" s="775"/>
      <c r="AO500" s="775"/>
      <c r="AP500" s="775"/>
      <c r="AQ500" s="775"/>
      <c r="AR500" s="775"/>
      <c r="AS500" s="775"/>
      <c r="AT500" s="775"/>
      <c r="AU500" s="775"/>
      <c r="AV500" s="775"/>
      <c r="AW500" s="775"/>
      <c r="AX500" s="775"/>
    </row>
    <row r="501" spans="2:50" ht="21.6" customHeight="1">
      <c r="B501" s="932"/>
      <c r="C501" s="932"/>
      <c r="D501" s="932"/>
      <c r="E501" s="932"/>
      <c r="F501" s="932"/>
      <c r="G501" s="932"/>
      <c r="H501" s="932"/>
      <c r="I501" s="932"/>
      <c r="J501" s="932"/>
      <c r="K501" s="932"/>
      <c r="L501" s="932"/>
      <c r="M501" s="932"/>
      <c r="N501" s="932"/>
      <c r="O501" s="932"/>
      <c r="P501" s="932"/>
      <c r="Q501" s="932"/>
      <c r="R501" s="932"/>
      <c r="S501" s="932"/>
      <c r="T501" s="932"/>
      <c r="U501" s="932"/>
      <c r="V501" s="932"/>
      <c r="W501" s="932"/>
      <c r="X501" s="932"/>
      <c r="Y501" s="932"/>
      <c r="Z501" s="932"/>
      <c r="AA501" s="775"/>
      <c r="AB501" s="775"/>
      <c r="AC501" s="775"/>
      <c r="AD501" s="775"/>
      <c r="AE501" s="775"/>
      <c r="AF501" s="775"/>
      <c r="AG501" s="775"/>
      <c r="AH501" s="775"/>
      <c r="AI501" s="775"/>
      <c r="AJ501" s="775"/>
      <c r="AK501" s="775"/>
      <c r="AL501" s="775"/>
      <c r="AM501" s="775"/>
      <c r="AN501" s="775"/>
      <c r="AO501" s="775"/>
      <c r="AP501" s="775"/>
      <c r="AQ501" s="775"/>
      <c r="AR501" s="775"/>
      <c r="AS501" s="775"/>
      <c r="AT501" s="775"/>
      <c r="AU501" s="775"/>
      <c r="AV501" s="775"/>
      <c r="AW501" s="775"/>
      <c r="AX501" s="775"/>
    </row>
    <row r="502" spans="2:50" ht="21.6" customHeight="1">
      <c r="B502" s="932"/>
      <c r="C502" s="932"/>
      <c r="D502" s="932"/>
      <c r="E502" s="932"/>
      <c r="F502" s="932"/>
      <c r="G502" s="932"/>
      <c r="H502" s="932"/>
      <c r="I502" s="932"/>
      <c r="J502" s="932"/>
      <c r="K502" s="932"/>
      <c r="L502" s="932"/>
      <c r="M502" s="932"/>
      <c r="N502" s="932"/>
      <c r="O502" s="932"/>
      <c r="P502" s="932"/>
      <c r="Q502" s="932"/>
      <c r="R502" s="932"/>
      <c r="S502" s="932"/>
      <c r="T502" s="932"/>
      <c r="U502" s="932"/>
      <c r="V502" s="932"/>
      <c r="W502" s="932"/>
      <c r="X502" s="932"/>
      <c r="Y502" s="932"/>
      <c r="Z502" s="932"/>
      <c r="AA502" s="775"/>
      <c r="AB502" s="775"/>
      <c r="AC502" s="775"/>
      <c r="AD502" s="775"/>
      <c r="AE502" s="775"/>
      <c r="AF502" s="775"/>
      <c r="AG502" s="775"/>
      <c r="AH502" s="775"/>
      <c r="AI502" s="775"/>
      <c r="AJ502" s="775"/>
      <c r="AK502" s="775"/>
      <c r="AL502" s="775"/>
      <c r="AM502" s="775"/>
      <c r="AN502" s="775"/>
      <c r="AO502" s="775"/>
      <c r="AP502" s="775"/>
      <c r="AQ502" s="775"/>
      <c r="AR502" s="775"/>
      <c r="AS502" s="775"/>
      <c r="AT502" s="775"/>
      <c r="AU502" s="775"/>
      <c r="AV502" s="775"/>
      <c r="AW502" s="775"/>
      <c r="AX502" s="775"/>
    </row>
    <row r="503" spans="2:50" ht="21.6" customHeight="1">
      <c r="B503" s="932"/>
      <c r="C503" s="932"/>
      <c r="D503" s="932"/>
      <c r="E503" s="932"/>
      <c r="F503" s="932"/>
      <c r="G503" s="932"/>
      <c r="H503" s="932"/>
      <c r="I503" s="932"/>
      <c r="J503" s="932"/>
      <c r="K503" s="932"/>
      <c r="L503" s="932"/>
      <c r="M503" s="932"/>
      <c r="N503" s="932"/>
      <c r="O503" s="932"/>
      <c r="P503" s="932"/>
      <c r="Q503" s="932"/>
      <c r="R503" s="932"/>
      <c r="S503" s="932"/>
      <c r="T503" s="932"/>
      <c r="U503" s="932"/>
      <c r="V503" s="932"/>
      <c r="W503" s="932"/>
      <c r="X503" s="932"/>
      <c r="Y503" s="932"/>
      <c r="Z503" s="932"/>
      <c r="AA503" s="775"/>
      <c r="AB503" s="775"/>
      <c r="AC503" s="775"/>
      <c r="AD503" s="775"/>
      <c r="AE503" s="775"/>
      <c r="AF503" s="775"/>
      <c r="AG503" s="775"/>
      <c r="AH503" s="775"/>
      <c r="AI503" s="775"/>
      <c r="AJ503" s="775"/>
      <c r="AK503" s="775"/>
      <c r="AL503" s="775"/>
      <c r="AM503" s="775"/>
      <c r="AN503" s="775"/>
      <c r="AO503" s="775"/>
      <c r="AP503" s="775"/>
      <c r="AQ503" s="775"/>
      <c r="AR503" s="775"/>
      <c r="AS503" s="775"/>
      <c r="AT503" s="775"/>
      <c r="AU503" s="775"/>
      <c r="AV503" s="775"/>
      <c r="AW503" s="775"/>
      <c r="AX503" s="775"/>
    </row>
    <row r="504" spans="2:50" ht="21.6" customHeight="1">
      <c r="B504" s="932"/>
      <c r="C504" s="932"/>
      <c r="D504" s="932"/>
      <c r="E504" s="932"/>
      <c r="F504" s="932"/>
      <c r="G504" s="932"/>
      <c r="H504" s="932"/>
      <c r="I504" s="932"/>
      <c r="J504" s="932"/>
      <c r="K504" s="932"/>
      <c r="L504" s="932"/>
      <c r="M504" s="932"/>
      <c r="N504" s="932"/>
      <c r="O504" s="932"/>
      <c r="P504" s="932"/>
      <c r="Q504" s="932"/>
      <c r="R504" s="932"/>
      <c r="S504" s="932"/>
      <c r="T504" s="932"/>
      <c r="U504" s="932"/>
      <c r="V504" s="932"/>
      <c r="W504" s="932"/>
      <c r="X504" s="932"/>
      <c r="Y504" s="932"/>
      <c r="Z504" s="932"/>
      <c r="AA504" s="775"/>
      <c r="AB504" s="775"/>
      <c r="AC504" s="775"/>
      <c r="AD504" s="775"/>
      <c r="AE504" s="775"/>
      <c r="AF504" s="775"/>
      <c r="AG504" s="775"/>
      <c r="AH504" s="775"/>
      <c r="AI504" s="775"/>
      <c r="AJ504" s="775"/>
      <c r="AK504" s="775"/>
      <c r="AL504" s="775"/>
      <c r="AM504" s="775"/>
      <c r="AN504" s="775"/>
      <c r="AO504" s="775"/>
      <c r="AP504" s="775"/>
      <c r="AQ504" s="775"/>
      <c r="AR504" s="775"/>
      <c r="AS504" s="775"/>
      <c r="AT504" s="775"/>
      <c r="AU504" s="775"/>
      <c r="AV504" s="775"/>
      <c r="AW504" s="775"/>
      <c r="AX504" s="775"/>
    </row>
    <row r="505" spans="2:50" ht="21.6" customHeight="1">
      <c r="B505" s="932"/>
      <c r="C505" s="932"/>
      <c r="D505" s="932"/>
      <c r="E505" s="932"/>
      <c r="F505" s="932"/>
      <c r="G505" s="932"/>
      <c r="H505" s="932"/>
      <c r="I505" s="932"/>
      <c r="J505" s="932"/>
      <c r="K505" s="932"/>
      <c r="L505" s="932"/>
      <c r="M505" s="932"/>
      <c r="N505" s="932"/>
      <c r="O505" s="932"/>
      <c r="P505" s="932"/>
      <c r="Q505" s="932"/>
      <c r="R505" s="932"/>
      <c r="S505" s="932"/>
      <c r="T505" s="932"/>
      <c r="U505" s="932"/>
      <c r="V505" s="932"/>
      <c r="W505" s="932"/>
      <c r="X505" s="932"/>
      <c r="Y505" s="932"/>
      <c r="Z505" s="932"/>
      <c r="AA505" s="775"/>
      <c r="AB505" s="775"/>
      <c r="AC505" s="775"/>
      <c r="AD505" s="775"/>
      <c r="AE505" s="775"/>
      <c r="AF505" s="775"/>
      <c r="AG505" s="775"/>
      <c r="AH505" s="775"/>
      <c r="AI505" s="775"/>
      <c r="AJ505" s="775"/>
      <c r="AK505" s="775"/>
      <c r="AL505" s="775"/>
      <c r="AM505" s="775"/>
      <c r="AN505" s="775"/>
      <c r="AO505" s="775"/>
      <c r="AP505" s="775"/>
      <c r="AQ505" s="775"/>
      <c r="AR505" s="775"/>
      <c r="AS505" s="775"/>
      <c r="AT505" s="775"/>
      <c r="AU505" s="775"/>
      <c r="AV505" s="775"/>
      <c r="AW505" s="775"/>
      <c r="AX505" s="775"/>
    </row>
    <row r="506" spans="2:50" ht="21.6" customHeight="1">
      <c r="B506" s="932"/>
      <c r="C506" s="932"/>
      <c r="D506" s="932"/>
      <c r="E506" s="932"/>
      <c r="F506" s="932"/>
      <c r="G506" s="932"/>
      <c r="H506" s="932"/>
      <c r="I506" s="932"/>
      <c r="J506" s="932"/>
      <c r="K506" s="932"/>
      <c r="L506" s="932"/>
      <c r="M506" s="932"/>
      <c r="N506" s="932"/>
      <c r="O506" s="932"/>
      <c r="P506" s="932"/>
      <c r="Q506" s="932"/>
      <c r="R506" s="932"/>
      <c r="S506" s="932"/>
      <c r="T506" s="932"/>
      <c r="U506" s="932"/>
      <c r="V506" s="932"/>
      <c r="W506" s="932"/>
      <c r="X506" s="932"/>
      <c r="Y506" s="932"/>
      <c r="Z506" s="932"/>
      <c r="AA506" s="775"/>
      <c r="AB506" s="775"/>
      <c r="AC506" s="775"/>
      <c r="AD506" s="775"/>
      <c r="AE506" s="775"/>
      <c r="AF506" s="775"/>
      <c r="AG506" s="775"/>
      <c r="AH506" s="775"/>
      <c r="AI506" s="775"/>
      <c r="AJ506" s="775"/>
      <c r="AK506" s="775"/>
      <c r="AL506" s="775"/>
      <c r="AM506" s="775"/>
      <c r="AN506" s="775"/>
      <c r="AO506" s="775"/>
      <c r="AP506" s="775"/>
      <c r="AQ506" s="775"/>
      <c r="AR506" s="775"/>
      <c r="AS506" s="775"/>
      <c r="AT506" s="775"/>
      <c r="AU506" s="775"/>
      <c r="AV506" s="775"/>
      <c r="AW506" s="775"/>
      <c r="AX506" s="775"/>
    </row>
    <row r="507" spans="2:50" ht="21.6" customHeight="1">
      <c r="B507" s="932"/>
      <c r="C507" s="932"/>
      <c r="D507" s="932"/>
      <c r="E507" s="932"/>
      <c r="F507" s="932"/>
      <c r="G507" s="932"/>
      <c r="H507" s="932"/>
      <c r="I507" s="932"/>
      <c r="J507" s="932"/>
      <c r="K507" s="932"/>
      <c r="L507" s="932"/>
      <c r="M507" s="932"/>
      <c r="N507" s="932"/>
      <c r="O507" s="932"/>
      <c r="P507" s="932"/>
      <c r="Q507" s="932"/>
      <c r="R507" s="932"/>
      <c r="S507" s="932"/>
      <c r="T507" s="932"/>
      <c r="U507" s="932"/>
      <c r="V507" s="932"/>
      <c r="W507" s="932"/>
      <c r="X507" s="932"/>
      <c r="Y507" s="932"/>
      <c r="Z507" s="932"/>
      <c r="AA507" s="775"/>
      <c r="AB507" s="775"/>
      <c r="AC507" s="775"/>
      <c r="AD507" s="775"/>
      <c r="AE507" s="775"/>
      <c r="AF507" s="775"/>
      <c r="AG507" s="775"/>
      <c r="AH507" s="775"/>
      <c r="AI507" s="775"/>
      <c r="AJ507" s="775"/>
      <c r="AK507" s="775"/>
      <c r="AL507" s="775"/>
      <c r="AM507" s="775"/>
      <c r="AN507" s="775"/>
      <c r="AO507" s="775"/>
      <c r="AP507" s="775"/>
      <c r="AQ507" s="775"/>
      <c r="AR507" s="775"/>
      <c r="AS507" s="775"/>
      <c r="AT507" s="775"/>
      <c r="AU507" s="775"/>
      <c r="AV507" s="775"/>
      <c r="AW507" s="775"/>
      <c r="AX507" s="775"/>
    </row>
    <row r="508" spans="2:50" ht="21.6" customHeight="1">
      <c r="B508" s="932"/>
      <c r="C508" s="932"/>
      <c r="D508" s="932"/>
      <c r="E508" s="932"/>
      <c r="F508" s="932"/>
      <c r="G508" s="932"/>
      <c r="H508" s="932"/>
      <c r="I508" s="932"/>
      <c r="J508" s="932"/>
      <c r="K508" s="932"/>
      <c r="L508" s="932"/>
      <c r="M508" s="932"/>
      <c r="N508" s="932"/>
      <c r="O508" s="932"/>
      <c r="P508" s="932"/>
      <c r="Q508" s="932"/>
      <c r="R508" s="932"/>
      <c r="S508" s="932"/>
      <c r="T508" s="932"/>
      <c r="U508" s="932"/>
      <c r="V508" s="932"/>
      <c r="W508" s="932"/>
      <c r="X508" s="932"/>
      <c r="Y508" s="932"/>
      <c r="Z508" s="932"/>
      <c r="AA508" s="775"/>
      <c r="AB508" s="775"/>
      <c r="AC508" s="775"/>
      <c r="AD508" s="775"/>
      <c r="AE508" s="775"/>
      <c r="AF508" s="775"/>
      <c r="AG508" s="775"/>
      <c r="AH508" s="775"/>
      <c r="AI508" s="775"/>
      <c r="AJ508" s="775"/>
      <c r="AK508" s="775"/>
      <c r="AL508" s="775"/>
      <c r="AM508" s="775"/>
      <c r="AN508" s="775"/>
      <c r="AO508" s="775"/>
      <c r="AP508" s="775"/>
      <c r="AQ508" s="775"/>
      <c r="AR508" s="775"/>
      <c r="AS508" s="775"/>
      <c r="AT508" s="775"/>
      <c r="AU508" s="775"/>
      <c r="AV508" s="775"/>
      <c r="AW508" s="775"/>
      <c r="AX508" s="775"/>
    </row>
    <row r="509" spans="2:50" ht="21.6" customHeight="1">
      <c r="B509" s="932"/>
      <c r="C509" s="932"/>
      <c r="D509" s="932"/>
      <c r="E509" s="932"/>
      <c r="F509" s="932"/>
      <c r="G509" s="932"/>
      <c r="H509" s="932"/>
      <c r="I509" s="932"/>
      <c r="J509" s="932"/>
      <c r="K509" s="932"/>
      <c r="L509" s="932"/>
      <c r="M509" s="932"/>
      <c r="N509" s="932"/>
      <c r="O509" s="932"/>
      <c r="P509" s="932"/>
      <c r="Q509" s="932"/>
      <c r="R509" s="932"/>
      <c r="S509" s="932"/>
      <c r="T509" s="932"/>
      <c r="U509" s="932"/>
      <c r="V509" s="932"/>
      <c r="W509" s="932"/>
      <c r="X509" s="932"/>
      <c r="Y509" s="932"/>
      <c r="Z509" s="932"/>
      <c r="AA509" s="775"/>
      <c r="AB509" s="775"/>
      <c r="AC509" s="775"/>
      <c r="AD509" s="775"/>
      <c r="AE509" s="775"/>
      <c r="AF509" s="775"/>
      <c r="AG509" s="775"/>
      <c r="AH509" s="775"/>
      <c r="AI509" s="775"/>
      <c r="AJ509" s="775"/>
      <c r="AK509" s="775"/>
      <c r="AL509" s="775"/>
      <c r="AM509" s="775"/>
      <c r="AN509" s="775"/>
      <c r="AO509" s="775"/>
      <c r="AP509" s="775"/>
      <c r="AQ509" s="775"/>
      <c r="AR509" s="775"/>
      <c r="AS509" s="775"/>
      <c r="AT509" s="775"/>
      <c r="AU509" s="775"/>
      <c r="AV509" s="775"/>
      <c r="AW509" s="775"/>
      <c r="AX509" s="775"/>
    </row>
    <row r="510" spans="2:50" ht="21.6" customHeight="1">
      <c r="B510" s="932"/>
      <c r="C510" s="932"/>
      <c r="D510" s="932"/>
      <c r="E510" s="932"/>
      <c r="F510" s="932"/>
      <c r="G510" s="932"/>
      <c r="H510" s="932"/>
      <c r="I510" s="932"/>
      <c r="J510" s="932"/>
      <c r="K510" s="932"/>
      <c r="L510" s="932"/>
      <c r="M510" s="932"/>
      <c r="N510" s="932"/>
      <c r="O510" s="932"/>
      <c r="P510" s="932"/>
      <c r="Q510" s="932"/>
      <c r="R510" s="932"/>
      <c r="S510" s="932"/>
      <c r="T510" s="932"/>
      <c r="U510" s="932"/>
      <c r="V510" s="932"/>
      <c r="W510" s="932"/>
      <c r="X510" s="932"/>
      <c r="Y510" s="932"/>
      <c r="Z510" s="932"/>
      <c r="AA510" s="775"/>
      <c r="AB510" s="775"/>
      <c r="AC510" s="775"/>
      <c r="AD510" s="775"/>
      <c r="AE510" s="775"/>
      <c r="AF510" s="775"/>
      <c r="AG510" s="775"/>
      <c r="AH510" s="775"/>
      <c r="AI510" s="775"/>
      <c r="AJ510" s="775"/>
      <c r="AK510" s="775"/>
      <c r="AL510" s="775"/>
      <c r="AM510" s="775"/>
      <c r="AN510" s="775"/>
      <c r="AO510" s="775"/>
      <c r="AP510" s="775"/>
      <c r="AQ510" s="775"/>
      <c r="AR510" s="775"/>
      <c r="AS510" s="775"/>
      <c r="AT510" s="775"/>
      <c r="AU510" s="775"/>
      <c r="AV510" s="775"/>
      <c r="AW510" s="775"/>
      <c r="AX510" s="775"/>
    </row>
    <row r="511" spans="2:50" ht="21.6" customHeight="1">
      <c r="B511" s="932"/>
      <c r="C511" s="932"/>
      <c r="D511" s="932"/>
      <c r="E511" s="932"/>
      <c r="F511" s="932"/>
      <c r="G511" s="932"/>
      <c r="H511" s="932"/>
      <c r="I511" s="932"/>
      <c r="J511" s="932"/>
      <c r="K511" s="932"/>
      <c r="L511" s="932"/>
      <c r="M511" s="932"/>
      <c r="N511" s="932"/>
      <c r="O511" s="932"/>
      <c r="P511" s="932"/>
      <c r="Q511" s="932"/>
      <c r="R511" s="932"/>
      <c r="S511" s="932"/>
      <c r="T511" s="932"/>
      <c r="U511" s="932"/>
      <c r="V511" s="932"/>
      <c r="W511" s="932"/>
      <c r="X511" s="932"/>
      <c r="Y511" s="932"/>
      <c r="Z511" s="932"/>
      <c r="AA511" s="775"/>
      <c r="AB511" s="775"/>
      <c r="AC511" s="775"/>
      <c r="AD511" s="775"/>
      <c r="AE511" s="775"/>
      <c r="AF511" s="775"/>
      <c r="AG511" s="775"/>
      <c r="AH511" s="775"/>
      <c r="AI511" s="775"/>
      <c r="AJ511" s="775"/>
      <c r="AK511" s="775"/>
      <c r="AL511" s="775"/>
      <c r="AM511" s="775"/>
      <c r="AN511" s="775"/>
      <c r="AO511" s="775"/>
      <c r="AP511" s="775"/>
      <c r="AQ511" s="775"/>
      <c r="AR511" s="775"/>
      <c r="AS511" s="775"/>
      <c r="AT511" s="775"/>
      <c r="AU511" s="775"/>
      <c r="AV511" s="775"/>
      <c r="AW511" s="775"/>
      <c r="AX511" s="775"/>
    </row>
    <row r="512" spans="2:50" ht="21.6" customHeight="1">
      <c r="B512" s="932"/>
      <c r="C512" s="932"/>
      <c r="D512" s="932"/>
      <c r="E512" s="932"/>
      <c r="F512" s="932"/>
      <c r="G512" s="932"/>
      <c r="H512" s="932"/>
      <c r="I512" s="932"/>
      <c r="J512" s="932"/>
      <c r="K512" s="932"/>
      <c r="L512" s="932"/>
      <c r="M512" s="932"/>
      <c r="N512" s="932"/>
      <c r="O512" s="932"/>
      <c r="P512" s="932"/>
      <c r="Q512" s="932"/>
      <c r="R512" s="932"/>
      <c r="S512" s="932"/>
      <c r="T512" s="932"/>
      <c r="U512" s="932"/>
      <c r="V512" s="932"/>
      <c r="W512" s="932"/>
      <c r="X512" s="932"/>
      <c r="Y512" s="932"/>
      <c r="Z512" s="932"/>
      <c r="AA512" s="775"/>
      <c r="AB512" s="775"/>
      <c r="AC512" s="775"/>
      <c r="AD512" s="775"/>
      <c r="AE512" s="775"/>
      <c r="AF512" s="775"/>
      <c r="AG512" s="775"/>
      <c r="AH512" s="775"/>
      <c r="AI512" s="775"/>
      <c r="AJ512" s="775"/>
      <c r="AK512" s="775"/>
      <c r="AL512" s="775"/>
      <c r="AM512" s="775"/>
      <c r="AN512" s="775"/>
      <c r="AO512" s="775"/>
      <c r="AP512" s="775"/>
      <c r="AQ512" s="775"/>
      <c r="AR512" s="775"/>
      <c r="AS512" s="775"/>
      <c r="AT512" s="775"/>
      <c r="AU512" s="775"/>
      <c r="AV512" s="775"/>
      <c r="AW512" s="775"/>
      <c r="AX512" s="775"/>
    </row>
    <row r="513" spans="2:50" ht="21.6" customHeight="1">
      <c r="B513" s="932"/>
      <c r="C513" s="932"/>
      <c r="D513" s="932"/>
      <c r="E513" s="932"/>
      <c r="F513" s="932"/>
      <c r="G513" s="932"/>
      <c r="H513" s="932"/>
      <c r="I513" s="932"/>
      <c r="J513" s="932"/>
      <c r="K513" s="932"/>
      <c r="L513" s="932"/>
      <c r="M513" s="932"/>
      <c r="N513" s="932"/>
      <c r="O513" s="932"/>
      <c r="P513" s="932"/>
      <c r="Q513" s="932"/>
      <c r="R513" s="932"/>
      <c r="S513" s="932"/>
      <c r="T513" s="932"/>
      <c r="U513" s="932"/>
      <c r="V513" s="932"/>
      <c r="W513" s="932"/>
      <c r="X513" s="932"/>
      <c r="Y513" s="932"/>
      <c r="Z513" s="932"/>
      <c r="AA513" s="775"/>
      <c r="AB513" s="775"/>
      <c r="AC513" s="775"/>
      <c r="AD513" s="775"/>
      <c r="AE513" s="775"/>
      <c r="AF513" s="775"/>
      <c r="AG513" s="775"/>
      <c r="AH513" s="775"/>
      <c r="AI513" s="775"/>
      <c r="AJ513" s="775"/>
      <c r="AK513" s="775"/>
      <c r="AL513" s="775"/>
      <c r="AM513" s="775"/>
      <c r="AN513" s="775"/>
      <c r="AO513" s="775"/>
      <c r="AP513" s="775"/>
      <c r="AQ513" s="775"/>
      <c r="AR513" s="775"/>
      <c r="AS513" s="775"/>
      <c r="AT513" s="775"/>
      <c r="AU513" s="775"/>
      <c r="AV513" s="775"/>
      <c r="AW513" s="775"/>
      <c r="AX513" s="775"/>
    </row>
    <row r="514" spans="2:50" ht="21.6" customHeight="1">
      <c r="B514" s="932"/>
      <c r="C514" s="932"/>
      <c r="D514" s="932"/>
      <c r="E514" s="932"/>
      <c r="F514" s="932"/>
      <c r="G514" s="932"/>
      <c r="H514" s="932"/>
      <c r="I514" s="932"/>
      <c r="J514" s="932"/>
      <c r="K514" s="932"/>
      <c r="L514" s="932"/>
      <c r="M514" s="932"/>
      <c r="N514" s="932"/>
      <c r="O514" s="932"/>
      <c r="P514" s="932"/>
      <c r="Q514" s="932"/>
      <c r="R514" s="932"/>
      <c r="S514" s="932"/>
      <c r="T514" s="932"/>
      <c r="U514" s="932"/>
      <c r="V514" s="932"/>
      <c r="W514" s="932"/>
      <c r="X514" s="932"/>
      <c r="Y514" s="932"/>
      <c r="Z514" s="932"/>
      <c r="AA514" s="775"/>
      <c r="AB514" s="775"/>
      <c r="AC514" s="775"/>
      <c r="AD514" s="775"/>
      <c r="AE514" s="775"/>
      <c r="AF514" s="775"/>
      <c r="AG514" s="775"/>
      <c r="AH514" s="775"/>
      <c r="AI514" s="775"/>
      <c r="AJ514" s="775"/>
      <c r="AK514" s="775"/>
      <c r="AL514" s="775"/>
      <c r="AM514" s="775"/>
      <c r="AN514" s="775"/>
      <c r="AO514" s="775"/>
      <c r="AP514" s="775"/>
      <c r="AQ514" s="775"/>
      <c r="AR514" s="775"/>
      <c r="AS514" s="775"/>
      <c r="AT514" s="775"/>
      <c r="AU514" s="775"/>
      <c r="AV514" s="775"/>
      <c r="AW514" s="775"/>
      <c r="AX514" s="775"/>
    </row>
    <row r="515" spans="2:50" ht="21.6" customHeight="1">
      <c r="B515" s="932"/>
      <c r="C515" s="932"/>
      <c r="D515" s="932"/>
      <c r="E515" s="932"/>
      <c r="F515" s="932"/>
      <c r="G515" s="932"/>
      <c r="H515" s="932"/>
      <c r="I515" s="932"/>
      <c r="J515" s="932"/>
      <c r="K515" s="932"/>
      <c r="L515" s="932"/>
      <c r="M515" s="932"/>
      <c r="N515" s="932"/>
      <c r="O515" s="932"/>
      <c r="P515" s="932"/>
      <c r="Q515" s="932"/>
      <c r="R515" s="932"/>
      <c r="S515" s="932"/>
      <c r="T515" s="932"/>
      <c r="U515" s="932"/>
      <c r="V515" s="932"/>
      <c r="W515" s="932"/>
      <c r="X515" s="932"/>
      <c r="Y515" s="932"/>
      <c r="Z515" s="932"/>
      <c r="AA515" s="775"/>
      <c r="AB515" s="775"/>
      <c r="AC515" s="775"/>
      <c r="AD515" s="775"/>
      <c r="AE515" s="775"/>
      <c r="AF515" s="775"/>
      <c r="AG515" s="775"/>
      <c r="AH515" s="775"/>
      <c r="AI515" s="775"/>
      <c r="AJ515" s="775"/>
      <c r="AK515" s="775"/>
      <c r="AL515" s="775"/>
      <c r="AM515" s="775"/>
      <c r="AN515" s="775"/>
      <c r="AO515" s="775"/>
      <c r="AP515" s="775"/>
      <c r="AQ515" s="775"/>
      <c r="AR515" s="775"/>
      <c r="AS515" s="775"/>
      <c r="AT515" s="775"/>
      <c r="AU515" s="775"/>
      <c r="AV515" s="775"/>
      <c r="AW515" s="775"/>
      <c r="AX515" s="775"/>
    </row>
    <row r="516" spans="2:50" ht="21.6" customHeight="1">
      <c r="B516" s="932"/>
      <c r="C516" s="932"/>
      <c r="D516" s="932"/>
      <c r="E516" s="932"/>
      <c r="F516" s="932"/>
      <c r="G516" s="932"/>
      <c r="H516" s="932"/>
      <c r="I516" s="932"/>
      <c r="J516" s="932"/>
      <c r="K516" s="932"/>
      <c r="L516" s="932"/>
      <c r="M516" s="932"/>
      <c r="N516" s="932"/>
      <c r="O516" s="932"/>
      <c r="P516" s="932"/>
      <c r="Q516" s="932"/>
      <c r="R516" s="932"/>
      <c r="S516" s="932"/>
      <c r="T516" s="932"/>
      <c r="U516" s="932"/>
      <c r="V516" s="932"/>
      <c r="W516" s="932"/>
      <c r="X516" s="932"/>
      <c r="Y516" s="932"/>
      <c r="Z516" s="932"/>
      <c r="AA516" s="775"/>
      <c r="AB516" s="775"/>
      <c r="AC516" s="775"/>
      <c r="AD516" s="775"/>
      <c r="AE516" s="775"/>
      <c r="AF516" s="775"/>
      <c r="AG516" s="775"/>
      <c r="AH516" s="775"/>
      <c r="AI516" s="775"/>
      <c r="AJ516" s="775"/>
      <c r="AK516" s="775"/>
      <c r="AL516" s="775"/>
      <c r="AM516" s="775"/>
      <c r="AN516" s="775"/>
      <c r="AO516" s="775"/>
      <c r="AP516" s="775"/>
      <c r="AQ516" s="775"/>
      <c r="AR516" s="775"/>
      <c r="AS516" s="775"/>
      <c r="AT516" s="775"/>
      <c r="AU516" s="775"/>
      <c r="AV516" s="775"/>
      <c r="AW516" s="775"/>
      <c r="AX516" s="775"/>
    </row>
    <row r="517" spans="2:50" ht="21.6" customHeight="1">
      <c r="B517" s="932"/>
      <c r="C517" s="932"/>
      <c r="D517" s="932"/>
      <c r="E517" s="932"/>
      <c r="F517" s="932"/>
      <c r="G517" s="932"/>
      <c r="H517" s="932"/>
      <c r="I517" s="932"/>
      <c r="J517" s="932"/>
      <c r="K517" s="932"/>
      <c r="L517" s="932"/>
      <c r="M517" s="932"/>
      <c r="N517" s="932"/>
      <c r="O517" s="932"/>
      <c r="P517" s="932"/>
      <c r="Q517" s="932"/>
      <c r="R517" s="932"/>
      <c r="S517" s="932"/>
      <c r="T517" s="932"/>
      <c r="U517" s="932"/>
      <c r="V517" s="932"/>
      <c r="W517" s="932"/>
      <c r="X517" s="932"/>
      <c r="Y517" s="932"/>
      <c r="Z517" s="932"/>
      <c r="AA517" s="775"/>
      <c r="AB517" s="775"/>
      <c r="AC517" s="775"/>
      <c r="AD517" s="775"/>
      <c r="AE517" s="775"/>
      <c r="AF517" s="775"/>
      <c r="AG517" s="775"/>
      <c r="AH517" s="775"/>
      <c r="AI517" s="775"/>
      <c r="AJ517" s="775"/>
      <c r="AK517" s="775"/>
      <c r="AL517" s="775"/>
      <c r="AM517" s="775"/>
      <c r="AN517" s="775"/>
      <c r="AO517" s="775"/>
      <c r="AP517" s="775"/>
      <c r="AQ517" s="775"/>
      <c r="AR517" s="775"/>
      <c r="AS517" s="775"/>
      <c r="AT517" s="775"/>
      <c r="AU517" s="775"/>
      <c r="AV517" s="775"/>
      <c r="AW517" s="775"/>
      <c r="AX517" s="775"/>
    </row>
    <row r="518" spans="2:50" ht="21.6" customHeight="1">
      <c r="B518" s="932"/>
      <c r="C518" s="932"/>
      <c r="D518" s="932"/>
      <c r="E518" s="932"/>
      <c r="F518" s="932"/>
      <c r="G518" s="932"/>
      <c r="H518" s="932"/>
      <c r="I518" s="932"/>
      <c r="J518" s="932"/>
      <c r="K518" s="932"/>
      <c r="L518" s="932"/>
      <c r="M518" s="932"/>
      <c r="N518" s="932"/>
      <c r="O518" s="932"/>
      <c r="P518" s="932"/>
      <c r="Q518" s="932"/>
      <c r="R518" s="932"/>
      <c r="S518" s="932"/>
      <c r="T518" s="932"/>
      <c r="U518" s="932"/>
      <c r="V518" s="932"/>
      <c r="W518" s="932"/>
      <c r="X518" s="932"/>
      <c r="Y518" s="932"/>
      <c r="Z518" s="932"/>
      <c r="AA518" s="775"/>
      <c r="AB518" s="775"/>
      <c r="AC518" s="775"/>
      <c r="AD518" s="775"/>
      <c r="AE518" s="775"/>
      <c r="AF518" s="775"/>
      <c r="AG518" s="775"/>
      <c r="AH518" s="775"/>
      <c r="AI518" s="775"/>
      <c r="AJ518" s="775"/>
      <c r="AK518" s="775"/>
      <c r="AL518" s="775"/>
      <c r="AM518" s="775"/>
      <c r="AN518" s="775"/>
      <c r="AO518" s="775"/>
      <c r="AP518" s="775"/>
      <c r="AQ518" s="775"/>
      <c r="AR518" s="775"/>
      <c r="AS518" s="775"/>
      <c r="AT518" s="775"/>
      <c r="AU518" s="775"/>
      <c r="AV518" s="775"/>
      <c r="AW518" s="775"/>
      <c r="AX518" s="775"/>
    </row>
    <row r="519" spans="2:50" ht="21.6" customHeight="1">
      <c r="B519" s="932"/>
      <c r="C519" s="932"/>
      <c r="D519" s="932"/>
      <c r="E519" s="932"/>
      <c r="F519" s="932"/>
      <c r="G519" s="932"/>
      <c r="H519" s="932"/>
      <c r="I519" s="932"/>
      <c r="J519" s="932"/>
      <c r="K519" s="932"/>
      <c r="L519" s="932"/>
      <c r="M519" s="932"/>
      <c r="N519" s="932"/>
      <c r="O519" s="932"/>
      <c r="P519" s="932"/>
      <c r="Q519" s="932"/>
      <c r="R519" s="932"/>
      <c r="S519" s="932"/>
      <c r="T519" s="932"/>
      <c r="U519" s="932"/>
      <c r="V519" s="932"/>
      <c r="W519" s="932"/>
      <c r="X519" s="932"/>
      <c r="Y519" s="932"/>
      <c r="Z519" s="932"/>
      <c r="AA519" s="775"/>
      <c r="AB519" s="775"/>
      <c r="AC519" s="775"/>
      <c r="AD519" s="775"/>
      <c r="AE519" s="775"/>
      <c r="AF519" s="775"/>
      <c r="AG519" s="775"/>
      <c r="AH519" s="775"/>
      <c r="AI519" s="775"/>
      <c r="AJ519" s="775"/>
      <c r="AK519" s="775"/>
      <c r="AL519" s="775"/>
      <c r="AM519" s="775"/>
      <c r="AN519" s="775"/>
      <c r="AO519" s="775"/>
      <c r="AP519" s="775"/>
      <c r="AQ519" s="775"/>
      <c r="AR519" s="775"/>
      <c r="AS519" s="775"/>
      <c r="AT519" s="775"/>
      <c r="AU519" s="775"/>
      <c r="AV519" s="775"/>
      <c r="AW519" s="775"/>
      <c r="AX519" s="775"/>
    </row>
    <row r="520" spans="2:50" ht="21.6" customHeight="1">
      <c r="B520" s="932"/>
      <c r="C520" s="932"/>
      <c r="D520" s="932"/>
      <c r="E520" s="932"/>
      <c r="F520" s="932"/>
      <c r="G520" s="932"/>
      <c r="H520" s="932"/>
      <c r="I520" s="932"/>
      <c r="J520" s="932"/>
      <c r="K520" s="932"/>
      <c r="L520" s="932"/>
      <c r="M520" s="932"/>
      <c r="N520" s="932"/>
      <c r="O520" s="932"/>
      <c r="P520" s="932"/>
      <c r="Q520" s="932"/>
      <c r="R520" s="932"/>
      <c r="S520" s="932"/>
      <c r="T520" s="932"/>
      <c r="U520" s="932"/>
      <c r="V520" s="932"/>
      <c r="W520" s="932"/>
      <c r="X520" s="932"/>
      <c r="Y520" s="932"/>
      <c r="Z520" s="932"/>
      <c r="AA520" s="775"/>
      <c r="AB520" s="775"/>
      <c r="AC520" s="775"/>
      <c r="AD520" s="775"/>
      <c r="AE520" s="775"/>
      <c r="AF520" s="775"/>
      <c r="AG520" s="775"/>
      <c r="AH520" s="775"/>
      <c r="AI520" s="775"/>
      <c r="AJ520" s="775"/>
      <c r="AK520" s="775"/>
      <c r="AL520" s="775"/>
      <c r="AM520" s="775"/>
      <c r="AN520" s="775"/>
      <c r="AO520" s="775"/>
      <c r="AP520" s="775"/>
      <c r="AQ520" s="775"/>
      <c r="AR520" s="775"/>
      <c r="AS520" s="775"/>
      <c r="AT520" s="775"/>
      <c r="AU520" s="775"/>
      <c r="AV520" s="775"/>
      <c r="AW520" s="775"/>
      <c r="AX520" s="775"/>
    </row>
    <row r="521" spans="2:50" ht="21.6" customHeight="1">
      <c r="B521" s="932"/>
      <c r="C521" s="932"/>
      <c r="D521" s="932"/>
      <c r="E521" s="932"/>
      <c r="F521" s="932"/>
      <c r="G521" s="932"/>
      <c r="H521" s="932"/>
      <c r="I521" s="932"/>
      <c r="J521" s="932"/>
      <c r="K521" s="932"/>
      <c r="L521" s="932"/>
      <c r="M521" s="932"/>
      <c r="N521" s="932"/>
      <c r="O521" s="932"/>
      <c r="P521" s="932"/>
      <c r="Q521" s="932"/>
      <c r="R521" s="932"/>
      <c r="S521" s="932"/>
      <c r="T521" s="932"/>
      <c r="U521" s="932"/>
      <c r="V521" s="932"/>
      <c r="W521" s="932"/>
      <c r="X521" s="932"/>
      <c r="Y521" s="932"/>
      <c r="Z521" s="932"/>
      <c r="AA521" s="775"/>
      <c r="AB521" s="775"/>
      <c r="AC521" s="775"/>
      <c r="AD521" s="775"/>
      <c r="AE521" s="775"/>
      <c r="AF521" s="775"/>
      <c r="AG521" s="775"/>
      <c r="AH521" s="775"/>
      <c r="AI521" s="775"/>
      <c r="AJ521" s="775"/>
      <c r="AK521" s="775"/>
      <c r="AL521" s="775"/>
      <c r="AM521" s="775"/>
      <c r="AN521" s="775"/>
      <c r="AO521" s="775"/>
      <c r="AP521" s="775"/>
      <c r="AQ521" s="775"/>
      <c r="AR521" s="775"/>
      <c r="AS521" s="775"/>
      <c r="AT521" s="775"/>
      <c r="AU521" s="775"/>
      <c r="AV521" s="775"/>
      <c r="AW521" s="775"/>
      <c r="AX521" s="775"/>
    </row>
    <row r="522" spans="2:50" ht="21.6" customHeight="1">
      <c r="B522" s="932"/>
      <c r="C522" s="932"/>
      <c r="D522" s="932"/>
      <c r="E522" s="932"/>
      <c r="F522" s="932"/>
      <c r="G522" s="932"/>
      <c r="H522" s="932"/>
      <c r="I522" s="932"/>
      <c r="J522" s="932"/>
      <c r="K522" s="932"/>
      <c r="L522" s="932"/>
      <c r="M522" s="932"/>
      <c r="N522" s="932"/>
      <c r="O522" s="932"/>
      <c r="P522" s="932"/>
      <c r="Q522" s="932"/>
      <c r="R522" s="932"/>
      <c r="S522" s="932"/>
      <c r="T522" s="932"/>
      <c r="U522" s="932"/>
      <c r="V522" s="932"/>
      <c r="W522" s="932"/>
      <c r="X522" s="932"/>
      <c r="Y522" s="932"/>
      <c r="Z522" s="932"/>
      <c r="AA522" s="775"/>
      <c r="AB522" s="775"/>
      <c r="AC522" s="775"/>
      <c r="AD522" s="775"/>
      <c r="AE522" s="775"/>
      <c r="AF522" s="775"/>
      <c r="AG522" s="775"/>
      <c r="AH522" s="775"/>
      <c r="AI522" s="775"/>
      <c r="AJ522" s="775"/>
      <c r="AK522" s="775"/>
      <c r="AL522" s="775"/>
      <c r="AM522" s="775"/>
      <c r="AN522" s="775"/>
      <c r="AO522" s="775"/>
      <c r="AP522" s="775"/>
      <c r="AQ522" s="775"/>
      <c r="AR522" s="775"/>
      <c r="AS522" s="775"/>
      <c r="AT522" s="775"/>
      <c r="AU522" s="775"/>
      <c r="AV522" s="775"/>
      <c r="AW522" s="775"/>
      <c r="AX522" s="775"/>
    </row>
    <row r="523" spans="2:50" ht="21.6" customHeight="1">
      <c r="B523" s="932"/>
      <c r="C523" s="932"/>
      <c r="D523" s="932"/>
      <c r="E523" s="932"/>
      <c r="F523" s="932"/>
      <c r="G523" s="932"/>
      <c r="H523" s="932"/>
      <c r="I523" s="932"/>
      <c r="J523" s="932"/>
      <c r="K523" s="932"/>
      <c r="L523" s="932"/>
      <c r="M523" s="932"/>
      <c r="N523" s="932"/>
      <c r="O523" s="932"/>
      <c r="P523" s="932"/>
      <c r="Q523" s="932"/>
      <c r="R523" s="932"/>
      <c r="S523" s="932"/>
      <c r="T523" s="932"/>
      <c r="U523" s="932"/>
      <c r="V523" s="932"/>
      <c r="W523" s="932"/>
      <c r="X523" s="932"/>
      <c r="Y523" s="932"/>
      <c r="Z523" s="932"/>
      <c r="AA523" s="775"/>
      <c r="AB523" s="775"/>
      <c r="AC523" s="775"/>
      <c r="AD523" s="775"/>
      <c r="AE523" s="775"/>
      <c r="AF523" s="775"/>
      <c r="AG523" s="775"/>
      <c r="AH523" s="775"/>
      <c r="AI523" s="775"/>
      <c r="AJ523" s="775"/>
      <c r="AK523" s="775"/>
      <c r="AL523" s="775"/>
      <c r="AM523" s="775"/>
      <c r="AN523" s="775"/>
      <c r="AO523" s="775"/>
      <c r="AP523" s="775"/>
      <c r="AQ523" s="775"/>
      <c r="AR523" s="775"/>
      <c r="AS523" s="775"/>
      <c r="AT523" s="775"/>
      <c r="AU523" s="775"/>
      <c r="AV523" s="775"/>
      <c r="AW523" s="775"/>
      <c r="AX523" s="775"/>
    </row>
    <row r="524" spans="2:50" ht="21.6" customHeight="1">
      <c r="B524" s="932"/>
      <c r="C524" s="932"/>
      <c r="D524" s="932"/>
      <c r="E524" s="932"/>
      <c r="F524" s="932"/>
      <c r="G524" s="932"/>
      <c r="H524" s="932"/>
      <c r="I524" s="932"/>
      <c r="J524" s="932"/>
      <c r="K524" s="932"/>
      <c r="L524" s="932"/>
      <c r="M524" s="932"/>
      <c r="N524" s="932"/>
      <c r="O524" s="932"/>
      <c r="P524" s="932"/>
      <c r="Q524" s="932"/>
      <c r="R524" s="932"/>
      <c r="S524" s="932"/>
      <c r="T524" s="932"/>
      <c r="U524" s="932"/>
      <c r="V524" s="932"/>
      <c r="W524" s="932"/>
      <c r="X524" s="932"/>
      <c r="Y524" s="932"/>
      <c r="Z524" s="932"/>
      <c r="AA524" s="775"/>
      <c r="AB524" s="775"/>
      <c r="AC524" s="775"/>
      <c r="AD524" s="775"/>
      <c r="AE524" s="775"/>
      <c r="AF524" s="775"/>
      <c r="AG524" s="775"/>
      <c r="AH524" s="775"/>
      <c r="AI524" s="775"/>
      <c r="AJ524" s="775"/>
      <c r="AK524" s="775"/>
      <c r="AL524" s="775"/>
      <c r="AM524" s="775"/>
      <c r="AN524" s="775"/>
      <c r="AO524" s="775"/>
      <c r="AP524" s="775"/>
      <c r="AQ524" s="775"/>
      <c r="AR524" s="775"/>
      <c r="AS524" s="775"/>
      <c r="AT524" s="775"/>
      <c r="AU524" s="775"/>
      <c r="AV524" s="775"/>
      <c r="AW524" s="775"/>
      <c r="AX524" s="775"/>
    </row>
    <row r="525" spans="2:50" ht="21.6" customHeight="1">
      <c r="B525" s="932"/>
      <c r="C525" s="932"/>
      <c r="D525" s="932"/>
      <c r="E525" s="932"/>
      <c r="F525" s="932"/>
      <c r="G525" s="932"/>
      <c r="H525" s="932"/>
      <c r="I525" s="932"/>
      <c r="J525" s="932"/>
      <c r="K525" s="932"/>
      <c r="L525" s="932"/>
      <c r="M525" s="932"/>
      <c r="N525" s="932"/>
      <c r="O525" s="932"/>
      <c r="P525" s="932"/>
      <c r="Q525" s="932"/>
      <c r="R525" s="932"/>
      <c r="S525" s="932"/>
      <c r="T525" s="932"/>
      <c r="U525" s="932"/>
      <c r="V525" s="932"/>
      <c r="W525" s="932"/>
      <c r="X525" s="932"/>
      <c r="Y525" s="932"/>
      <c r="Z525" s="932"/>
      <c r="AA525" s="775"/>
      <c r="AB525" s="775"/>
      <c r="AC525" s="775"/>
      <c r="AD525" s="775"/>
      <c r="AE525" s="775"/>
      <c r="AF525" s="775"/>
      <c r="AG525" s="775"/>
      <c r="AH525" s="775"/>
      <c r="AI525" s="775"/>
      <c r="AJ525" s="775"/>
      <c r="AK525" s="775"/>
      <c r="AL525" s="775"/>
      <c r="AM525" s="775"/>
      <c r="AN525" s="775"/>
      <c r="AO525" s="775"/>
      <c r="AP525" s="775"/>
      <c r="AQ525" s="775"/>
      <c r="AR525" s="775"/>
      <c r="AS525" s="775"/>
      <c r="AT525" s="775"/>
      <c r="AU525" s="775"/>
      <c r="AV525" s="775"/>
      <c r="AW525" s="775"/>
      <c r="AX525" s="775"/>
    </row>
    <row r="526" spans="2:50" ht="21.6" customHeight="1">
      <c r="B526" s="932"/>
      <c r="C526" s="932"/>
      <c r="D526" s="932"/>
      <c r="E526" s="932"/>
      <c r="F526" s="932"/>
      <c r="G526" s="932"/>
      <c r="H526" s="932"/>
      <c r="I526" s="932"/>
      <c r="J526" s="932"/>
      <c r="K526" s="932"/>
      <c r="L526" s="932"/>
      <c r="M526" s="932"/>
      <c r="N526" s="932"/>
      <c r="O526" s="932"/>
      <c r="P526" s="932"/>
      <c r="Q526" s="932"/>
      <c r="R526" s="932"/>
      <c r="S526" s="932"/>
      <c r="T526" s="932"/>
      <c r="U526" s="932"/>
      <c r="V526" s="932"/>
      <c r="W526" s="932"/>
      <c r="X526" s="932"/>
      <c r="Y526" s="932"/>
      <c r="Z526" s="932"/>
      <c r="AA526" s="775"/>
      <c r="AB526" s="775"/>
      <c r="AC526" s="775"/>
      <c r="AD526" s="775"/>
      <c r="AE526" s="775"/>
      <c r="AF526" s="775"/>
      <c r="AG526" s="775"/>
      <c r="AH526" s="775"/>
      <c r="AI526" s="775"/>
      <c r="AJ526" s="775"/>
      <c r="AK526" s="775"/>
      <c r="AL526" s="775"/>
      <c r="AM526" s="775"/>
      <c r="AN526" s="775"/>
      <c r="AO526" s="775"/>
      <c r="AP526" s="775"/>
      <c r="AQ526" s="775"/>
      <c r="AR526" s="775"/>
      <c r="AS526" s="775"/>
      <c r="AT526" s="775"/>
      <c r="AU526" s="775"/>
      <c r="AV526" s="775"/>
      <c r="AW526" s="775"/>
      <c r="AX526" s="775"/>
    </row>
    <row r="527" spans="2:50" ht="21.6" customHeight="1">
      <c r="B527" s="932"/>
      <c r="C527" s="932"/>
      <c r="D527" s="932"/>
      <c r="E527" s="932"/>
      <c r="F527" s="932"/>
      <c r="G527" s="932"/>
      <c r="H527" s="932"/>
      <c r="I527" s="932"/>
      <c r="J527" s="932"/>
      <c r="K527" s="932"/>
      <c r="L527" s="932"/>
      <c r="M527" s="932"/>
      <c r="N527" s="932"/>
      <c r="O527" s="932"/>
      <c r="P527" s="932"/>
      <c r="Q527" s="932"/>
      <c r="R527" s="932"/>
      <c r="S527" s="932"/>
      <c r="T527" s="932"/>
      <c r="U527" s="932"/>
      <c r="V527" s="932"/>
      <c r="W527" s="932"/>
      <c r="X527" s="932"/>
      <c r="Y527" s="932"/>
      <c r="Z527" s="932"/>
      <c r="AA527" s="775"/>
      <c r="AB527" s="775"/>
      <c r="AC527" s="775"/>
      <c r="AD527" s="775"/>
      <c r="AE527" s="775"/>
      <c r="AF527" s="775"/>
      <c r="AG527" s="775"/>
      <c r="AH527" s="775"/>
      <c r="AI527" s="775"/>
      <c r="AJ527" s="775"/>
      <c r="AK527" s="775"/>
      <c r="AL527" s="775"/>
      <c r="AM527" s="775"/>
      <c r="AN527" s="775"/>
      <c r="AO527" s="775"/>
      <c r="AP527" s="775"/>
      <c r="AQ527" s="775"/>
      <c r="AR527" s="775"/>
      <c r="AS527" s="775"/>
      <c r="AT527" s="775"/>
      <c r="AU527" s="775"/>
      <c r="AV527" s="775"/>
      <c r="AW527" s="775"/>
      <c r="AX527" s="775"/>
    </row>
    <row r="528" spans="2:50" ht="21.6" customHeight="1">
      <c r="B528" s="932"/>
      <c r="C528" s="932"/>
      <c r="D528" s="932"/>
      <c r="E528" s="932"/>
      <c r="F528" s="932"/>
      <c r="G528" s="932"/>
      <c r="H528" s="932"/>
      <c r="I528" s="932"/>
      <c r="J528" s="932"/>
      <c r="K528" s="932"/>
      <c r="L528" s="932"/>
      <c r="M528" s="932"/>
      <c r="N528" s="932"/>
      <c r="O528" s="932"/>
      <c r="P528" s="932"/>
      <c r="Q528" s="932"/>
      <c r="R528" s="932"/>
      <c r="S528" s="932"/>
      <c r="T528" s="932"/>
      <c r="U528" s="932"/>
      <c r="V528" s="932"/>
      <c r="W528" s="932"/>
      <c r="X528" s="932"/>
      <c r="Y528" s="932"/>
      <c r="Z528" s="932"/>
      <c r="AA528" s="775"/>
      <c r="AB528" s="775"/>
      <c r="AC528" s="775"/>
      <c r="AD528" s="775"/>
      <c r="AE528" s="775"/>
      <c r="AF528" s="775"/>
      <c r="AG528" s="775"/>
      <c r="AH528" s="775"/>
      <c r="AI528" s="775"/>
      <c r="AJ528" s="775"/>
      <c r="AK528" s="775"/>
      <c r="AL528" s="775"/>
      <c r="AM528" s="775"/>
      <c r="AN528" s="775"/>
      <c r="AO528" s="775"/>
      <c r="AP528" s="775"/>
      <c r="AQ528" s="775"/>
      <c r="AR528" s="775"/>
      <c r="AS528" s="775"/>
      <c r="AT528" s="775"/>
      <c r="AU528" s="775"/>
      <c r="AV528" s="775"/>
      <c r="AW528" s="775"/>
      <c r="AX528" s="775"/>
    </row>
    <row r="529" spans="2:50" ht="21.6" customHeight="1">
      <c r="B529" s="932"/>
      <c r="C529" s="932"/>
      <c r="D529" s="932"/>
      <c r="E529" s="932"/>
      <c r="F529" s="932"/>
      <c r="G529" s="932"/>
      <c r="H529" s="932"/>
      <c r="I529" s="932"/>
      <c r="J529" s="932"/>
      <c r="K529" s="932"/>
      <c r="L529" s="932"/>
      <c r="M529" s="932"/>
      <c r="N529" s="932"/>
      <c r="O529" s="932"/>
      <c r="P529" s="932"/>
      <c r="Q529" s="932"/>
      <c r="R529" s="932"/>
      <c r="S529" s="932"/>
      <c r="T529" s="932"/>
      <c r="U529" s="932"/>
      <c r="V529" s="932"/>
      <c r="W529" s="932"/>
      <c r="X529" s="932"/>
      <c r="Y529" s="932"/>
      <c r="Z529" s="932"/>
      <c r="AA529" s="775"/>
      <c r="AB529" s="775"/>
      <c r="AC529" s="775"/>
      <c r="AD529" s="775"/>
      <c r="AE529" s="775"/>
      <c r="AF529" s="775"/>
      <c r="AG529" s="775"/>
      <c r="AH529" s="775"/>
      <c r="AI529" s="775"/>
      <c r="AJ529" s="775"/>
      <c r="AK529" s="775"/>
      <c r="AL529" s="775"/>
      <c r="AM529" s="775"/>
      <c r="AN529" s="775"/>
      <c r="AO529" s="775"/>
      <c r="AP529" s="775"/>
      <c r="AQ529" s="775"/>
      <c r="AR529" s="775"/>
      <c r="AS529" s="775"/>
      <c r="AT529" s="775"/>
      <c r="AU529" s="775"/>
      <c r="AV529" s="775"/>
      <c r="AW529" s="775"/>
      <c r="AX529" s="775"/>
    </row>
    <row r="530" spans="2:50" ht="21.6" customHeight="1">
      <c r="B530" s="932"/>
      <c r="C530" s="932"/>
      <c r="D530" s="932"/>
      <c r="E530" s="932"/>
      <c r="F530" s="932"/>
      <c r="G530" s="932"/>
      <c r="H530" s="932"/>
      <c r="I530" s="932"/>
      <c r="J530" s="932"/>
      <c r="K530" s="932"/>
      <c r="L530" s="932"/>
      <c r="M530" s="932"/>
      <c r="N530" s="932"/>
      <c r="O530" s="932"/>
      <c r="P530" s="932"/>
      <c r="Q530" s="932"/>
      <c r="R530" s="932"/>
      <c r="S530" s="932"/>
      <c r="T530" s="932"/>
      <c r="U530" s="932"/>
      <c r="V530" s="932"/>
      <c r="W530" s="932"/>
      <c r="X530" s="932"/>
      <c r="Y530" s="932"/>
      <c r="Z530" s="932"/>
      <c r="AA530" s="775"/>
      <c r="AB530" s="775"/>
      <c r="AC530" s="775"/>
      <c r="AD530" s="775"/>
      <c r="AE530" s="775"/>
      <c r="AF530" s="775"/>
      <c r="AG530" s="775"/>
      <c r="AH530" s="775"/>
      <c r="AI530" s="775"/>
      <c r="AJ530" s="775"/>
      <c r="AK530" s="775"/>
      <c r="AL530" s="775"/>
      <c r="AM530" s="775"/>
      <c r="AN530" s="775"/>
      <c r="AO530" s="775"/>
      <c r="AP530" s="775"/>
      <c r="AQ530" s="775"/>
      <c r="AR530" s="775"/>
      <c r="AS530" s="775"/>
      <c r="AT530" s="775"/>
      <c r="AU530" s="775"/>
      <c r="AV530" s="775"/>
      <c r="AW530" s="775"/>
      <c r="AX530" s="775"/>
    </row>
    <row r="531" spans="2:50" ht="21.6" customHeight="1">
      <c r="B531" s="932"/>
      <c r="C531" s="932"/>
      <c r="D531" s="932"/>
      <c r="E531" s="932"/>
      <c r="F531" s="932"/>
      <c r="G531" s="932"/>
      <c r="H531" s="932"/>
      <c r="I531" s="932"/>
      <c r="J531" s="932"/>
      <c r="K531" s="932"/>
      <c r="L531" s="932"/>
      <c r="M531" s="932"/>
      <c r="N531" s="932"/>
      <c r="O531" s="932"/>
      <c r="P531" s="932"/>
      <c r="Q531" s="932"/>
      <c r="R531" s="932"/>
      <c r="S531" s="932"/>
      <c r="T531" s="932"/>
      <c r="U531" s="932"/>
      <c r="V531" s="932"/>
      <c r="W531" s="932"/>
      <c r="X531" s="932"/>
      <c r="Y531" s="932"/>
      <c r="Z531" s="932"/>
      <c r="AA531" s="775"/>
      <c r="AB531" s="775"/>
      <c r="AC531" s="775"/>
      <c r="AD531" s="775"/>
      <c r="AE531" s="775"/>
      <c r="AF531" s="775"/>
      <c r="AG531" s="775"/>
      <c r="AH531" s="775"/>
      <c r="AI531" s="775"/>
      <c r="AJ531" s="775"/>
      <c r="AK531" s="775"/>
      <c r="AL531" s="775"/>
      <c r="AM531" s="775"/>
      <c r="AN531" s="775"/>
      <c r="AO531" s="775"/>
      <c r="AP531" s="775"/>
      <c r="AQ531" s="775"/>
      <c r="AR531" s="775"/>
      <c r="AS531" s="775"/>
      <c r="AT531" s="775"/>
      <c r="AU531" s="775"/>
      <c r="AV531" s="775"/>
      <c r="AW531" s="775"/>
      <c r="AX531" s="775"/>
    </row>
    <row r="532" spans="2:50" ht="21.6" customHeight="1">
      <c r="B532" s="932"/>
      <c r="C532" s="932"/>
      <c r="D532" s="932"/>
      <c r="E532" s="932"/>
      <c r="F532" s="932"/>
      <c r="G532" s="932"/>
      <c r="H532" s="932"/>
      <c r="I532" s="932"/>
      <c r="J532" s="932"/>
      <c r="K532" s="932"/>
      <c r="L532" s="932"/>
      <c r="M532" s="932"/>
      <c r="N532" s="932"/>
      <c r="O532" s="932"/>
      <c r="P532" s="932"/>
      <c r="Q532" s="932"/>
      <c r="R532" s="932"/>
      <c r="S532" s="932"/>
      <c r="T532" s="932"/>
      <c r="U532" s="932"/>
      <c r="V532" s="932"/>
      <c r="W532" s="932"/>
      <c r="X532" s="932"/>
      <c r="Y532" s="932"/>
      <c r="Z532" s="932"/>
      <c r="AA532" s="775"/>
      <c r="AB532" s="775"/>
      <c r="AC532" s="775"/>
      <c r="AD532" s="775"/>
      <c r="AE532" s="775"/>
      <c r="AF532" s="775"/>
      <c r="AG532" s="775"/>
      <c r="AH532" s="775"/>
      <c r="AI532" s="775"/>
      <c r="AJ532" s="775"/>
      <c r="AK532" s="775"/>
      <c r="AL532" s="775"/>
      <c r="AM532" s="775"/>
      <c r="AN532" s="775"/>
      <c r="AO532" s="775"/>
      <c r="AP532" s="775"/>
      <c r="AQ532" s="775"/>
      <c r="AR532" s="775"/>
      <c r="AS532" s="775"/>
      <c r="AT532" s="775"/>
      <c r="AU532" s="775"/>
      <c r="AV532" s="775"/>
      <c r="AW532" s="775"/>
      <c r="AX532" s="775"/>
    </row>
    <row r="533" spans="2:50" ht="21.6" customHeight="1">
      <c r="B533" s="932"/>
      <c r="C533" s="932"/>
      <c r="D533" s="932"/>
      <c r="E533" s="932"/>
      <c r="F533" s="932"/>
      <c r="G533" s="932"/>
      <c r="H533" s="932"/>
      <c r="I533" s="932"/>
      <c r="J533" s="932"/>
      <c r="K533" s="932"/>
      <c r="L533" s="932"/>
      <c r="M533" s="932"/>
      <c r="N533" s="932"/>
      <c r="O533" s="932"/>
      <c r="P533" s="932"/>
      <c r="Q533" s="932"/>
      <c r="R533" s="932"/>
      <c r="S533" s="932"/>
      <c r="T533" s="932"/>
      <c r="U533" s="932"/>
      <c r="V533" s="932"/>
      <c r="W533" s="932"/>
      <c r="X533" s="932"/>
      <c r="Y533" s="932"/>
      <c r="Z533" s="932"/>
      <c r="AA533" s="775"/>
      <c r="AB533" s="775"/>
      <c r="AC533" s="775"/>
      <c r="AD533" s="775"/>
      <c r="AE533" s="775"/>
      <c r="AF533" s="775"/>
      <c r="AG533" s="775"/>
      <c r="AH533" s="775"/>
      <c r="AI533" s="775"/>
      <c r="AJ533" s="775"/>
      <c r="AK533" s="775"/>
      <c r="AL533" s="775"/>
      <c r="AM533" s="775"/>
      <c r="AN533" s="775"/>
      <c r="AO533" s="775"/>
      <c r="AP533" s="775"/>
      <c r="AQ533" s="775"/>
      <c r="AR533" s="775"/>
      <c r="AS533" s="775"/>
      <c r="AT533" s="775"/>
      <c r="AU533" s="775"/>
      <c r="AV533" s="775"/>
      <c r="AW533" s="775"/>
      <c r="AX533" s="775"/>
    </row>
    <row r="534" spans="2:50" ht="21.6" customHeight="1">
      <c r="B534" s="932"/>
      <c r="C534" s="932"/>
      <c r="D534" s="932"/>
      <c r="E534" s="932"/>
      <c r="F534" s="932"/>
      <c r="G534" s="932"/>
      <c r="H534" s="932"/>
      <c r="I534" s="932"/>
      <c r="J534" s="932"/>
      <c r="K534" s="932"/>
      <c r="L534" s="932"/>
      <c r="M534" s="932"/>
      <c r="N534" s="932"/>
      <c r="O534" s="932"/>
      <c r="P534" s="932"/>
      <c r="Q534" s="932"/>
      <c r="R534" s="932"/>
      <c r="S534" s="932"/>
      <c r="T534" s="932"/>
      <c r="U534" s="932"/>
      <c r="V534" s="932"/>
      <c r="W534" s="932"/>
      <c r="X534" s="932"/>
      <c r="Y534" s="932"/>
      <c r="Z534" s="932"/>
      <c r="AA534" s="775"/>
      <c r="AB534" s="775"/>
      <c r="AC534" s="775"/>
      <c r="AD534" s="775"/>
      <c r="AE534" s="775"/>
      <c r="AF534" s="775"/>
      <c r="AG534" s="775"/>
      <c r="AH534" s="775"/>
      <c r="AI534" s="775"/>
      <c r="AJ534" s="775"/>
      <c r="AK534" s="775"/>
      <c r="AL534" s="775"/>
      <c r="AM534" s="775"/>
      <c r="AN534" s="775"/>
      <c r="AO534" s="775"/>
      <c r="AP534" s="775"/>
      <c r="AQ534" s="775"/>
      <c r="AR534" s="775"/>
      <c r="AS534" s="775"/>
      <c r="AT534" s="775"/>
      <c r="AU534" s="775"/>
      <c r="AV534" s="775"/>
      <c r="AW534" s="775"/>
      <c r="AX534" s="775"/>
    </row>
    <row r="535" spans="2:50" ht="21.6" customHeight="1">
      <c r="B535" s="932"/>
      <c r="C535" s="932"/>
      <c r="D535" s="932"/>
      <c r="E535" s="932"/>
      <c r="F535" s="932"/>
      <c r="G535" s="932"/>
      <c r="H535" s="932"/>
      <c r="I535" s="932"/>
      <c r="J535" s="932"/>
      <c r="K535" s="932"/>
      <c r="L535" s="932"/>
      <c r="M535" s="932"/>
      <c r="N535" s="932"/>
      <c r="O535" s="932"/>
      <c r="P535" s="932"/>
      <c r="Q535" s="932"/>
      <c r="R535" s="932"/>
      <c r="S535" s="932"/>
      <c r="T535" s="932"/>
      <c r="U535" s="932"/>
      <c r="V535" s="932"/>
      <c r="W535" s="932"/>
      <c r="X535" s="932"/>
      <c r="Y535" s="932"/>
      <c r="Z535" s="932"/>
      <c r="AA535" s="775"/>
      <c r="AB535" s="775"/>
      <c r="AC535" s="775"/>
      <c r="AD535" s="775"/>
      <c r="AE535" s="775"/>
      <c r="AF535" s="775"/>
      <c r="AG535" s="775"/>
      <c r="AH535" s="775"/>
      <c r="AI535" s="775"/>
      <c r="AJ535" s="775"/>
      <c r="AK535" s="775"/>
      <c r="AL535" s="775"/>
      <c r="AM535" s="775"/>
      <c r="AN535" s="775"/>
      <c r="AO535" s="775"/>
      <c r="AP535" s="775"/>
      <c r="AQ535" s="775"/>
      <c r="AR535" s="775"/>
      <c r="AS535" s="775"/>
      <c r="AT535" s="775"/>
      <c r="AU535" s="775"/>
      <c r="AV535" s="775"/>
      <c r="AW535" s="775"/>
      <c r="AX535" s="775"/>
    </row>
    <row r="536" spans="2:50" ht="21.6" customHeight="1">
      <c r="B536" s="932"/>
      <c r="C536" s="932"/>
      <c r="D536" s="932"/>
      <c r="E536" s="932"/>
      <c r="F536" s="932"/>
      <c r="G536" s="932"/>
      <c r="H536" s="932"/>
      <c r="I536" s="932"/>
      <c r="J536" s="932"/>
      <c r="K536" s="932"/>
      <c r="L536" s="932"/>
      <c r="M536" s="932"/>
      <c r="N536" s="932"/>
      <c r="O536" s="932"/>
      <c r="P536" s="932"/>
      <c r="Q536" s="932"/>
      <c r="R536" s="932"/>
      <c r="S536" s="932"/>
      <c r="T536" s="932"/>
      <c r="U536" s="932"/>
      <c r="V536" s="932"/>
      <c r="W536" s="932"/>
      <c r="X536" s="932"/>
      <c r="Y536" s="932"/>
      <c r="Z536" s="932"/>
      <c r="AA536" s="775"/>
      <c r="AB536" s="775"/>
      <c r="AC536" s="775"/>
      <c r="AD536" s="775"/>
      <c r="AE536" s="775"/>
      <c r="AF536" s="775"/>
      <c r="AG536" s="775"/>
      <c r="AH536" s="775"/>
      <c r="AI536" s="775"/>
      <c r="AJ536" s="775"/>
      <c r="AK536" s="775"/>
      <c r="AL536" s="775"/>
      <c r="AM536" s="775"/>
      <c r="AN536" s="775"/>
      <c r="AO536" s="775"/>
      <c r="AP536" s="775"/>
      <c r="AQ536" s="775"/>
      <c r="AR536" s="775"/>
      <c r="AS536" s="775"/>
      <c r="AT536" s="775"/>
      <c r="AU536" s="775"/>
      <c r="AV536" s="775"/>
      <c r="AW536" s="775"/>
      <c r="AX536" s="775"/>
    </row>
    <row r="537" spans="2:50" ht="21.6" customHeight="1">
      <c r="B537" s="932"/>
      <c r="C537" s="932"/>
      <c r="D537" s="932"/>
      <c r="E537" s="932"/>
      <c r="F537" s="932"/>
      <c r="G537" s="932"/>
      <c r="H537" s="932"/>
      <c r="I537" s="932"/>
      <c r="J537" s="932"/>
      <c r="K537" s="932"/>
      <c r="L537" s="932"/>
      <c r="M537" s="932"/>
      <c r="N537" s="932"/>
      <c r="O537" s="932"/>
      <c r="P537" s="932"/>
      <c r="Q537" s="932"/>
      <c r="R537" s="932"/>
      <c r="S537" s="932"/>
      <c r="T537" s="932"/>
      <c r="U537" s="932"/>
      <c r="V537" s="932"/>
      <c r="W537" s="932"/>
      <c r="X537" s="932"/>
      <c r="Y537" s="932"/>
      <c r="Z537" s="932"/>
      <c r="AA537" s="775"/>
      <c r="AB537" s="775"/>
      <c r="AC537" s="775"/>
      <c r="AD537" s="775"/>
      <c r="AE537" s="775"/>
      <c r="AF537" s="775"/>
      <c r="AG537" s="775"/>
      <c r="AH537" s="775"/>
      <c r="AI537" s="775"/>
      <c r="AJ537" s="775"/>
      <c r="AK537" s="775"/>
      <c r="AL537" s="775"/>
      <c r="AM537" s="775"/>
      <c r="AN537" s="775"/>
      <c r="AO537" s="775"/>
      <c r="AP537" s="775"/>
      <c r="AQ537" s="775"/>
      <c r="AR537" s="775"/>
      <c r="AS537" s="775"/>
      <c r="AT537" s="775"/>
      <c r="AU537" s="775"/>
      <c r="AV537" s="775"/>
      <c r="AW537" s="775"/>
      <c r="AX537" s="775"/>
    </row>
    <row r="538" spans="2:50" ht="21.6" customHeight="1">
      <c r="B538" s="932"/>
      <c r="C538" s="932"/>
      <c r="D538" s="932"/>
      <c r="E538" s="932"/>
      <c r="F538" s="932"/>
      <c r="G538" s="932"/>
      <c r="H538" s="932"/>
      <c r="I538" s="932"/>
      <c r="J538" s="932"/>
      <c r="K538" s="932"/>
      <c r="L538" s="932"/>
      <c r="M538" s="932"/>
      <c r="N538" s="932"/>
      <c r="O538" s="932"/>
      <c r="P538" s="932"/>
      <c r="Q538" s="932"/>
      <c r="R538" s="932"/>
      <c r="S538" s="932"/>
      <c r="T538" s="932"/>
      <c r="U538" s="932"/>
      <c r="V538" s="932"/>
      <c r="W538" s="932"/>
      <c r="X538" s="932"/>
      <c r="Y538" s="932"/>
      <c r="Z538" s="932"/>
      <c r="AA538" s="775"/>
      <c r="AB538" s="775"/>
      <c r="AC538" s="775"/>
      <c r="AD538" s="775"/>
      <c r="AE538" s="775"/>
      <c r="AF538" s="775"/>
      <c r="AG538" s="775"/>
      <c r="AH538" s="775"/>
      <c r="AI538" s="775"/>
      <c r="AJ538" s="775"/>
      <c r="AK538" s="775"/>
      <c r="AL538" s="775"/>
      <c r="AM538" s="775"/>
      <c r="AN538" s="775"/>
      <c r="AO538" s="775"/>
      <c r="AP538" s="775"/>
      <c r="AQ538" s="775"/>
      <c r="AR538" s="775"/>
      <c r="AS538" s="775"/>
      <c r="AT538" s="775"/>
      <c r="AU538" s="775"/>
      <c r="AV538" s="775"/>
      <c r="AW538" s="775"/>
      <c r="AX538" s="775"/>
    </row>
    <row r="539" spans="2:50" ht="21.6" customHeight="1">
      <c r="B539" s="932"/>
      <c r="C539" s="932"/>
      <c r="D539" s="932"/>
      <c r="E539" s="932"/>
      <c r="F539" s="932"/>
      <c r="G539" s="932"/>
      <c r="H539" s="932"/>
      <c r="I539" s="932"/>
      <c r="J539" s="932"/>
      <c r="K539" s="932"/>
      <c r="L539" s="932"/>
      <c r="M539" s="932"/>
      <c r="N539" s="932"/>
      <c r="O539" s="932"/>
      <c r="P539" s="932"/>
      <c r="Q539" s="932"/>
      <c r="R539" s="932"/>
      <c r="S539" s="932"/>
      <c r="T539" s="932"/>
      <c r="U539" s="932"/>
      <c r="V539" s="932"/>
      <c r="W539" s="932"/>
      <c r="X539" s="932"/>
      <c r="Y539" s="932"/>
      <c r="Z539" s="932"/>
      <c r="AA539" s="775"/>
      <c r="AB539" s="775"/>
      <c r="AC539" s="775"/>
      <c r="AD539" s="775"/>
      <c r="AE539" s="775"/>
      <c r="AF539" s="775"/>
      <c r="AG539" s="775"/>
      <c r="AH539" s="775"/>
      <c r="AI539" s="775"/>
      <c r="AJ539" s="775"/>
      <c r="AK539" s="775"/>
      <c r="AL539" s="775"/>
      <c r="AM539" s="775"/>
      <c r="AN539" s="775"/>
      <c r="AO539" s="775"/>
      <c r="AP539" s="775"/>
      <c r="AQ539" s="775"/>
      <c r="AR539" s="775"/>
      <c r="AS539" s="775"/>
      <c r="AT539" s="775"/>
      <c r="AU539" s="775"/>
      <c r="AV539" s="775"/>
      <c r="AW539" s="775"/>
      <c r="AX539" s="775"/>
    </row>
    <row r="540" spans="2:50" ht="21.6" customHeight="1">
      <c r="B540" s="932"/>
      <c r="C540" s="932"/>
      <c r="D540" s="932"/>
      <c r="E540" s="932"/>
      <c r="F540" s="932"/>
      <c r="G540" s="932"/>
      <c r="H540" s="932"/>
      <c r="I540" s="932"/>
      <c r="J540" s="932"/>
      <c r="K540" s="932"/>
      <c r="L540" s="932"/>
      <c r="M540" s="932"/>
      <c r="N540" s="932"/>
      <c r="O540" s="932"/>
      <c r="P540" s="932"/>
      <c r="Q540" s="932"/>
      <c r="R540" s="932"/>
      <c r="S540" s="932"/>
      <c r="T540" s="932"/>
      <c r="U540" s="932"/>
      <c r="V540" s="932"/>
      <c r="W540" s="932"/>
      <c r="X540" s="932"/>
      <c r="Y540" s="932"/>
      <c r="Z540" s="932"/>
      <c r="AA540" s="775"/>
      <c r="AB540" s="775"/>
      <c r="AC540" s="775"/>
      <c r="AD540" s="775"/>
      <c r="AE540" s="775"/>
      <c r="AF540" s="775"/>
      <c r="AG540" s="775"/>
      <c r="AH540" s="775"/>
      <c r="AI540" s="775"/>
      <c r="AJ540" s="775"/>
      <c r="AK540" s="775"/>
      <c r="AL540" s="775"/>
      <c r="AM540" s="775"/>
      <c r="AN540" s="775"/>
      <c r="AO540" s="775"/>
      <c r="AP540" s="775"/>
      <c r="AQ540" s="775"/>
      <c r="AR540" s="775"/>
      <c r="AS540" s="775"/>
      <c r="AT540" s="775"/>
      <c r="AU540" s="775"/>
      <c r="AV540" s="775"/>
      <c r="AW540" s="775"/>
      <c r="AX540" s="775"/>
    </row>
    <row r="541" spans="2:50" ht="21.6" customHeight="1">
      <c r="B541" s="932"/>
      <c r="C541" s="932"/>
      <c r="D541" s="932"/>
      <c r="E541" s="932"/>
      <c r="F541" s="932"/>
      <c r="G541" s="932"/>
      <c r="H541" s="932"/>
      <c r="I541" s="932"/>
      <c r="J541" s="932"/>
      <c r="K541" s="932"/>
      <c r="L541" s="932"/>
      <c r="M541" s="932"/>
      <c r="N541" s="932"/>
      <c r="O541" s="932"/>
      <c r="P541" s="932"/>
      <c r="Q541" s="932"/>
      <c r="R541" s="932"/>
      <c r="S541" s="932"/>
      <c r="T541" s="932"/>
      <c r="U541" s="932"/>
      <c r="V541" s="932"/>
      <c r="W541" s="932"/>
      <c r="X541" s="932"/>
      <c r="Y541" s="932"/>
      <c r="Z541" s="932"/>
      <c r="AA541" s="775"/>
      <c r="AB541" s="775"/>
      <c r="AC541" s="775"/>
      <c r="AD541" s="775"/>
      <c r="AE541" s="775"/>
      <c r="AF541" s="775"/>
      <c r="AG541" s="775"/>
      <c r="AH541" s="775"/>
      <c r="AI541" s="775"/>
      <c r="AJ541" s="775"/>
      <c r="AK541" s="775"/>
      <c r="AL541" s="775"/>
      <c r="AM541" s="775"/>
      <c r="AN541" s="775"/>
      <c r="AO541" s="775"/>
      <c r="AP541" s="775"/>
      <c r="AQ541" s="775"/>
      <c r="AR541" s="775"/>
      <c r="AS541" s="775"/>
      <c r="AT541" s="775"/>
      <c r="AU541" s="775"/>
      <c r="AV541" s="775"/>
      <c r="AW541" s="775"/>
      <c r="AX541" s="775"/>
    </row>
    <row r="542" spans="2:50" ht="21.6" customHeight="1">
      <c r="B542" s="932"/>
      <c r="C542" s="932"/>
      <c r="D542" s="932"/>
      <c r="E542" s="932"/>
      <c r="F542" s="932"/>
      <c r="G542" s="932"/>
      <c r="H542" s="932"/>
      <c r="I542" s="932"/>
      <c r="J542" s="932"/>
      <c r="K542" s="932"/>
      <c r="L542" s="932"/>
      <c r="M542" s="932"/>
      <c r="N542" s="932"/>
      <c r="O542" s="932"/>
      <c r="P542" s="932"/>
      <c r="Q542" s="932"/>
      <c r="R542" s="932"/>
      <c r="S542" s="932"/>
      <c r="T542" s="932"/>
      <c r="U542" s="932"/>
      <c r="V542" s="932"/>
      <c r="W542" s="932"/>
      <c r="X542" s="932"/>
      <c r="Y542" s="932"/>
      <c r="Z542" s="932"/>
      <c r="AA542" s="775"/>
      <c r="AB542" s="775"/>
      <c r="AC542" s="775"/>
      <c r="AD542" s="775"/>
      <c r="AE542" s="775"/>
      <c r="AF542" s="775"/>
      <c r="AG542" s="775"/>
      <c r="AH542" s="775"/>
      <c r="AI542" s="775"/>
      <c r="AJ542" s="775"/>
      <c r="AK542" s="775"/>
      <c r="AL542" s="775"/>
      <c r="AM542" s="775"/>
      <c r="AN542" s="775"/>
      <c r="AO542" s="775"/>
      <c r="AP542" s="775"/>
      <c r="AQ542" s="775"/>
      <c r="AR542" s="775"/>
      <c r="AS542" s="775"/>
      <c r="AT542" s="775"/>
      <c r="AU542" s="775"/>
      <c r="AV542" s="775"/>
      <c r="AW542" s="775"/>
      <c r="AX542" s="775"/>
    </row>
    <row r="543" spans="2:50" ht="21.6" customHeight="1">
      <c r="B543" s="932"/>
      <c r="C543" s="932"/>
      <c r="D543" s="932"/>
      <c r="E543" s="932"/>
      <c r="F543" s="932"/>
      <c r="G543" s="932"/>
      <c r="H543" s="932"/>
      <c r="I543" s="932"/>
      <c r="J543" s="932"/>
      <c r="K543" s="932"/>
      <c r="L543" s="932"/>
      <c r="M543" s="932"/>
      <c r="N543" s="932"/>
      <c r="O543" s="932"/>
      <c r="P543" s="932"/>
      <c r="Q543" s="932"/>
      <c r="R543" s="932"/>
      <c r="S543" s="932"/>
      <c r="T543" s="932"/>
      <c r="U543" s="932"/>
      <c r="V543" s="932"/>
      <c r="W543" s="932"/>
      <c r="X543" s="932"/>
      <c r="Y543" s="932"/>
      <c r="Z543" s="932"/>
      <c r="AA543" s="775"/>
      <c r="AB543" s="775"/>
      <c r="AC543" s="775"/>
      <c r="AD543" s="775"/>
      <c r="AE543" s="775"/>
      <c r="AF543" s="775"/>
      <c r="AG543" s="775"/>
      <c r="AH543" s="775"/>
      <c r="AI543" s="775"/>
      <c r="AJ543" s="775"/>
      <c r="AK543" s="775"/>
      <c r="AL543" s="775"/>
      <c r="AM543" s="775"/>
      <c r="AN543" s="775"/>
      <c r="AO543" s="775"/>
      <c r="AP543" s="775"/>
      <c r="AQ543" s="775"/>
      <c r="AR543" s="775"/>
      <c r="AS543" s="775"/>
      <c r="AT543" s="775"/>
      <c r="AU543" s="775"/>
      <c r="AV543" s="775"/>
      <c r="AW543" s="775"/>
      <c r="AX543" s="775"/>
    </row>
    <row r="544" spans="2:50" ht="21.6" customHeight="1">
      <c r="B544" s="932"/>
      <c r="C544" s="932"/>
      <c r="D544" s="932"/>
      <c r="E544" s="932"/>
      <c r="F544" s="932"/>
      <c r="G544" s="932"/>
      <c r="H544" s="932"/>
      <c r="I544" s="932"/>
      <c r="J544" s="932"/>
      <c r="K544" s="932"/>
      <c r="L544" s="932"/>
      <c r="M544" s="932"/>
      <c r="N544" s="932"/>
      <c r="O544" s="932"/>
      <c r="P544" s="932"/>
      <c r="Q544" s="932"/>
      <c r="R544" s="932"/>
      <c r="S544" s="932"/>
      <c r="T544" s="932"/>
      <c r="U544" s="932"/>
      <c r="V544" s="932"/>
      <c r="W544" s="932"/>
      <c r="X544" s="932"/>
      <c r="Y544" s="932"/>
      <c r="Z544" s="932"/>
      <c r="AA544" s="775"/>
      <c r="AB544" s="775"/>
      <c r="AC544" s="775"/>
      <c r="AD544" s="775"/>
      <c r="AE544" s="775"/>
      <c r="AF544" s="775"/>
      <c r="AG544" s="775"/>
      <c r="AH544" s="775"/>
      <c r="AI544" s="775"/>
      <c r="AJ544" s="775"/>
      <c r="AK544" s="775"/>
      <c r="AL544" s="775"/>
      <c r="AM544" s="775"/>
      <c r="AN544" s="775"/>
      <c r="AO544" s="775"/>
      <c r="AP544" s="775"/>
      <c r="AQ544" s="775"/>
      <c r="AR544" s="775"/>
      <c r="AS544" s="775"/>
      <c r="AT544" s="775"/>
      <c r="AU544" s="775"/>
      <c r="AV544" s="775"/>
      <c r="AW544" s="775"/>
      <c r="AX544" s="775"/>
    </row>
    <row r="545" spans="2:50" ht="21.6" customHeight="1">
      <c r="B545" s="932"/>
      <c r="C545" s="932"/>
      <c r="D545" s="932"/>
      <c r="E545" s="932"/>
      <c r="F545" s="932"/>
      <c r="G545" s="932"/>
      <c r="H545" s="932"/>
      <c r="I545" s="932"/>
      <c r="J545" s="932"/>
      <c r="K545" s="932"/>
      <c r="L545" s="932"/>
      <c r="M545" s="932"/>
      <c r="N545" s="932"/>
      <c r="O545" s="932"/>
      <c r="P545" s="932"/>
      <c r="Q545" s="932"/>
      <c r="R545" s="932"/>
      <c r="S545" s="932"/>
      <c r="T545" s="932"/>
      <c r="U545" s="932"/>
      <c r="V545" s="932"/>
      <c r="W545" s="932"/>
      <c r="X545" s="932"/>
      <c r="Y545" s="932"/>
      <c r="Z545" s="932"/>
      <c r="AA545" s="775"/>
      <c r="AB545" s="775"/>
      <c r="AC545" s="775"/>
      <c r="AD545" s="775"/>
      <c r="AE545" s="775"/>
      <c r="AF545" s="775"/>
      <c r="AG545" s="775"/>
      <c r="AH545" s="775"/>
      <c r="AI545" s="775"/>
      <c r="AJ545" s="775"/>
      <c r="AK545" s="775"/>
      <c r="AL545" s="775"/>
      <c r="AM545" s="775"/>
      <c r="AN545" s="775"/>
      <c r="AO545" s="775"/>
      <c r="AP545" s="775"/>
      <c r="AQ545" s="775"/>
      <c r="AR545" s="775"/>
      <c r="AS545" s="775"/>
      <c r="AT545" s="775"/>
      <c r="AU545" s="775"/>
      <c r="AV545" s="775"/>
      <c r="AW545" s="775"/>
      <c r="AX545" s="775"/>
    </row>
    <row r="546" spans="2:50" ht="21.6" customHeight="1">
      <c r="B546" s="932"/>
      <c r="C546" s="932"/>
      <c r="D546" s="932"/>
      <c r="E546" s="932"/>
      <c r="F546" s="932"/>
      <c r="G546" s="932"/>
      <c r="H546" s="932"/>
      <c r="I546" s="932"/>
      <c r="J546" s="932"/>
      <c r="K546" s="932"/>
      <c r="L546" s="932"/>
      <c r="M546" s="932"/>
      <c r="N546" s="932"/>
      <c r="O546" s="932"/>
      <c r="P546" s="932"/>
      <c r="Q546" s="932"/>
      <c r="R546" s="932"/>
      <c r="S546" s="932"/>
      <c r="T546" s="932"/>
      <c r="U546" s="932"/>
      <c r="V546" s="932"/>
      <c r="W546" s="932"/>
      <c r="X546" s="932"/>
      <c r="Y546" s="932"/>
      <c r="Z546" s="932"/>
      <c r="AA546" s="775"/>
      <c r="AB546" s="775"/>
      <c r="AC546" s="775"/>
      <c r="AD546" s="775"/>
      <c r="AE546" s="775"/>
      <c r="AF546" s="775"/>
      <c r="AG546" s="775"/>
      <c r="AH546" s="775"/>
      <c r="AI546" s="775"/>
      <c r="AJ546" s="775"/>
      <c r="AK546" s="775"/>
      <c r="AL546" s="775"/>
      <c r="AM546" s="775"/>
      <c r="AN546" s="775"/>
      <c r="AO546" s="775"/>
      <c r="AP546" s="775"/>
      <c r="AQ546" s="775"/>
      <c r="AR546" s="775"/>
      <c r="AS546" s="775"/>
      <c r="AT546" s="775"/>
      <c r="AU546" s="775"/>
      <c r="AV546" s="775"/>
      <c r="AW546" s="775"/>
      <c r="AX546" s="775"/>
    </row>
    <row r="547" spans="2:50" ht="21.6" customHeight="1">
      <c r="B547" s="932"/>
      <c r="C547" s="932"/>
      <c r="D547" s="932"/>
      <c r="E547" s="932"/>
      <c r="F547" s="932"/>
      <c r="G547" s="932"/>
      <c r="H547" s="932"/>
      <c r="I547" s="932"/>
      <c r="J547" s="932"/>
      <c r="K547" s="932"/>
      <c r="L547" s="932"/>
      <c r="M547" s="932"/>
      <c r="N547" s="932"/>
      <c r="O547" s="932"/>
      <c r="P547" s="932"/>
      <c r="Q547" s="932"/>
      <c r="R547" s="932"/>
      <c r="S547" s="932"/>
      <c r="T547" s="932"/>
      <c r="U547" s="932"/>
      <c r="V547" s="932"/>
      <c r="W547" s="932"/>
      <c r="X547" s="932"/>
      <c r="Y547" s="932"/>
      <c r="Z547" s="932"/>
      <c r="AA547" s="775"/>
      <c r="AB547" s="775"/>
      <c r="AC547" s="775"/>
      <c r="AD547" s="775"/>
      <c r="AE547" s="775"/>
      <c r="AF547" s="775"/>
      <c r="AG547" s="775"/>
      <c r="AH547" s="775"/>
      <c r="AI547" s="775"/>
      <c r="AJ547" s="775"/>
      <c r="AK547" s="775"/>
      <c r="AL547" s="775"/>
      <c r="AM547" s="775"/>
      <c r="AN547" s="775"/>
      <c r="AO547" s="775"/>
      <c r="AP547" s="775"/>
      <c r="AQ547" s="775"/>
      <c r="AR547" s="775"/>
      <c r="AS547" s="775"/>
      <c r="AT547" s="775"/>
      <c r="AU547" s="775"/>
      <c r="AV547" s="775"/>
      <c r="AW547" s="775"/>
      <c r="AX547" s="775"/>
    </row>
    <row r="548" spans="2:50" ht="21.6" customHeight="1">
      <c r="B548" s="932"/>
      <c r="C548" s="932"/>
      <c r="D548" s="932"/>
      <c r="E548" s="932"/>
      <c r="F548" s="932"/>
      <c r="G548" s="932"/>
      <c r="H548" s="932"/>
      <c r="I548" s="932"/>
      <c r="J548" s="932"/>
      <c r="K548" s="932"/>
      <c r="L548" s="932"/>
      <c r="M548" s="932"/>
      <c r="N548" s="932"/>
      <c r="O548" s="932"/>
      <c r="P548" s="932"/>
      <c r="Q548" s="932"/>
      <c r="R548" s="932"/>
      <c r="S548" s="932"/>
      <c r="T548" s="932"/>
      <c r="U548" s="932"/>
      <c r="V548" s="932"/>
      <c r="W548" s="932"/>
      <c r="X548" s="932"/>
      <c r="Y548" s="932"/>
      <c r="Z548" s="932"/>
      <c r="AA548" s="775"/>
      <c r="AB548" s="775"/>
      <c r="AC548" s="775"/>
      <c r="AD548" s="775"/>
      <c r="AE548" s="775"/>
      <c r="AF548" s="775"/>
      <c r="AG548" s="775"/>
      <c r="AH548" s="775"/>
      <c r="AI548" s="775"/>
      <c r="AJ548" s="775"/>
      <c r="AK548" s="775"/>
      <c r="AL548" s="775"/>
      <c r="AM548" s="775"/>
      <c r="AN548" s="775"/>
      <c r="AO548" s="775"/>
      <c r="AP548" s="775"/>
      <c r="AQ548" s="775"/>
      <c r="AR548" s="775"/>
      <c r="AS548" s="775"/>
      <c r="AT548" s="775"/>
      <c r="AU548" s="775"/>
      <c r="AV548" s="775"/>
      <c r="AW548" s="775"/>
      <c r="AX548" s="775"/>
    </row>
    <row r="549" spans="2:50" ht="21.6" customHeight="1">
      <c r="B549" s="932"/>
      <c r="C549" s="932"/>
      <c r="D549" s="932"/>
      <c r="E549" s="932"/>
      <c r="F549" s="932"/>
      <c r="G549" s="932"/>
      <c r="H549" s="932"/>
      <c r="I549" s="932"/>
      <c r="J549" s="932"/>
      <c r="K549" s="932"/>
      <c r="L549" s="932"/>
      <c r="M549" s="932"/>
      <c r="N549" s="932"/>
      <c r="O549" s="932"/>
      <c r="P549" s="932"/>
      <c r="Q549" s="932"/>
      <c r="R549" s="932"/>
      <c r="S549" s="932"/>
      <c r="T549" s="932"/>
      <c r="U549" s="932"/>
      <c r="V549" s="932"/>
      <c r="W549" s="932"/>
      <c r="X549" s="932"/>
      <c r="Y549" s="932"/>
      <c r="Z549" s="932"/>
      <c r="AA549" s="775"/>
      <c r="AB549" s="775"/>
      <c r="AC549" s="775"/>
      <c r="AD549" s="775"/>
      <c r="AE549" s="775"/>
      <c r="AF549" s="775"/>
      <c r="AG549" s="775"/>
      <c r="AH549" s="775"/>
      <c r="AI549" s="775"/>
      <c r="AJ549" s="775"/>
      <c r="AK549" s="775"/>
      <c r="AL549" s="775"/>
      <c r="AM549" s="775"/>
      <c r="AN549" s="775"/>
      <c r="AO549" s="775"/>
      <c r="AP549" s="775"/>
      <c r="AQ549" s="775"/>
      <c r="AR549" s="775"/>
      <c r="AS549" s="775"/>
      <c r="AT549" s="775"/>
      <c r="AU549" s="775"/>
      <c r="AV549" s="775"/>
      <c r="AW549" s="775"/>
      <c r="AX549" s="775"/>
    </row>
    <row r="550" spans="2:50" ht="21.6" customHeight="1">
      <c r="B550" s="932"/>
      <c r="C550" s="932"/>
      <c r="D550" s="932"/>
      <c r="E550" s="932"/>
      <c r="F550" s="932"/>
      <c r="G550" s="932"/>
      <c r="H550" s="932"/>
      <c r="I550" s="932"/>
      <c r="J550" s="932"/>
      <c r="K550" s="932"/>
      <c r="L550" s="932"/>
      <c r="M550" s="932"/>
      <c r="N550" s="932"/>
      <c r="O550" s="932"/>
      <c r="P550" s="932"/>
      <c r="Q550" s="932"/>
      <c r="R550" s="932"/>
      <c r="S550" s="932"/>
      <c r="T550" s="932"/>
      <c r="U550" s="932"/>
      <c r="V550" s="932"/>
      <c r="W550" s="932"/>
      <c r="X550" s="932"/>
      <c r="Y550" s="932"/>
      <c r="Z550" s="932"/>
      <c r="AA550" s="775"/>
      <c r="AB550" s="775"/>
      <c r="AC550" s="775"/>
      <c r="AD550" s="775"/>
      <c r="AE550" s="775"/>
      <c r="AF550" s="775"/>
      <c r="AG550" s="775"/>
      <c r="AH550" s="775"/>
      <c r="AI550" s="775"/>
      <c r="AJ550" s="775"/>
      <c r="AK550" s="775"/>
      <c r="AL550" s="775"/>
      <c r="AM550" s="775"/>
      <c r="AN550" s="775"/>
      <c r="AO550" s="775"/>
      <c r="AP550" s="775"/>
      <c r="AQ550" s="775"/>
      <c r="AR550" s="775"/>
      <c r="AS550" s="775"/>
      <c r="AT550" s="775"/>
      <c r="AU550" s="775"/>
      <c r="AV550" s="775"/>
      <c r="AW550" s="775"/>
      <c r="AX550" s="775"/>
    </row>
    <row r="551" spans="2:50" ht="21.6" customHeight="1">
      <c r="B551" s="932"/>
      <c r="C551" s="932"/>
      <c r="D551" s="932"/>
      <c r="E551" s="932"/>
      <c r="F551" s="932"/>
      <c r="G551" s="932"/>
      <c r="H551" s="932"/>
      <c r="I551" s="932"/>
      <c r="J551" s="932"/>
      <c r="K551" s="932"/>
      <c r="L551" s="932"/>
      <c r="M551" s="932"/>
      <c r="N551" s="932"/>
      <c r="O551" s="932"/>
      <c r="P551" s="932"/>
      <c r="Q551" s="932"/>
      <c r="R551" s="932"/>
      <c r="S551" s="932"/>
      <c r="T551" s="932"/>
      <c r="U551" s="932"/>
      <c r="V551" s="932"/>
      <c r="W551" s="932"/>
      <c r="X551" s="932"/>
      <c r="Y551" s="932"/>
      <c r="Z551" s="932"/>
      <c r="AA551" s="775"/>
      <c r="AB551" s="775"/>
      <c r="AC551" s="775"/>
      <c r="AD551" s="775"/>
      <c r="AE551" s="775"/>
      <c r="AF551" s="775"/>
      <c r="AG551" s="775"/>
      <c r="AH551" s="775"/>
      <c r="AI551" s="775"/>
      <c r="AJ551" s="775"/>
      <c r="AK551" s="775"/>
      <c r="AL551" s="775"/>
      <c r="AM551" s="775"/>
      <c r="AN551" s="775"/>
      <c r="AO551" s="775"/>
      <c r="AP551" s="775"/>
      <c r="AQ551" s="775"/>
      <c r="AR551" s="775"/>
      <c r="AS551" s="775"/>
      <c r="AT551" s="775"/>
      <c r="AU551" s="775"/>
      <c r="AV551" s="775"/>
      <c r="AW551" s="775"/>
      <c r="AX551" s="775"/>
    </row>
    <row r="552" spans="2:50" ht="21.6" customHeight="1">
      <c r="B552" s="932"/>
      <c r="C552" s="932"/>
      <c r="D552" s="932"/>
      <c r="E552" s="932"/>
      <c r="F552" s="932"/>
      <c r="G552" s="932"/>
      <c r="H552" s="932"/>
      <c r="I552" s="932"/>
      <c r="J552" s="932"/>
      <c r="K552" s="932"/>
      <c r="L552" s="932"/>
      <c r="M552" s="932"/>
      <c r="N552" s="932"/>
      <c r="O552" s="932"/>
      <c r="P552" s="932"/>
      <c r="Q552" s="932"/>
      <c r="R552" s="932"/>
      <c r="S552" s="932"/>
      <c r="T552" s="932"/>
      <c r="U552" s="932"/>
      <c r="V552" s="932"/>
      <c r="W552" s="932"/>
      <c r="X552" s="932"/>
      <c r="Y552" s="932"/>
      <c r="Z552" s="932"/>
      <c r="AA552" s="775"/>
      <c r="AB552" s="775"/>
      <c r="AC552" s="775"/>
      <c r="AD552" s="775"/>
      <c r="AE552" s="775"/>
      <c r="AF552" s="775"/>
      <c r="AG552" s="775"/>
      <c r="AH552" s="775"/>
      <c r="AI552" s="775"/>
      <c r="AJ552" s="775"/>
      <c r="AK552" s="775"/>
      <c r="AL552" s="775"/>
      <c r="AM552" s="775"/>
      <c r="AN552" s="775"/>
      <c r="AO552" s="775"/>
      <c r="AP552" s="775"/>
      <c r="AQ552" s="775"/>
      <c r="AR552" s="775"/>
      <c r="AS552" s="775"/>
      <c r="AT552" s="775"/>
      <c r="AU552" s="775"/>
      <c r="AV552" s="775"/>
      <c r="AW552" s="775"/>
      <c r="AX552" s="775"/>
    </row>
    <row r="553" spans="2:50" ht="21.6" customHeight="1">
      <c r="B553" s="932"/>
      <c r="C553" s="932"/>
      <c r="D553" s="932"/>
      <c r="E553" s="932"/>
      <c r="F553" s="932"/>
      <c r="G553" s="932"/>
      <c r="H553" s="932"/>
      <c r="I553" s="932"/>
      <c r="J553" s="932"/>
      <c r="K553" s="932"/>
      <c r="L553" s="932"/>
      <c r="M553" s="932"/>
      <c r="N553" s="932"/>
      <c r="O553" s="932"/>
      <c r="P553" s="932"/>
      <c r="Q553" s="932"/>
      <c r="R553" s="932"/>
      <c r="S553" s="932"/>
      <c r="T553" s="932"/>
      <c r="U553" s="932"/>
      <c r="V553" s="932"/>
      <c r="W553" s="932"/>
      <c r="X553" s="932"/>
      <c r="Y553" s="932"/>
      <c r="Z553" s="932"/>
      <c r="AA553" s="775"/>
      <c r="AB553" s="775"/>
      <c r="AC553" s="775"/>
      <c r="AD553" s="775"/>
      <c r="AE553" s="775"/>
      <c r="AF553" s="775"/>
      <c r="AG553" s="775"/>
      <c r="AH553" s="775"/>
      <c r="AI553" s="775"/>
      <c r="AJ553" s="775"/>
      <c r="AK553" s="775"/>
      <c r="AL553" s="775"/>
      <c r="AM553" s="775"/>
      <c r="AN553" s="775"/>
      <c r="AO553" s="775"/>
      <c r="AP553" s="775"/>
      <c r="AQ553" s="775"/>
      <c r="AR553" s="775"/>
      <c r="AS553" s="775"/>
      <c r="AT553" s="775"/>
      <c r="AU553" s="775"/>
      <c r="AV553" s="775"/>
      <c r="AW553" s="775"/>
      <c r="AX553" s="775"/>
    </row>
    <row r="554" spans="2:50" ht="21.6" customHeight="1">
      <c r="B554" s="932"/>
      <c r="C554" s="932"/>
      <c r="D554" s="932"/>
      <c r="E554" s="932"/>
      <c r="F554" s="932"/>
      <c r="G554" s="932"/>
      <c r="H554" s="932"/>
      <c r="I554" s="932"/>
      <c r="J554" s="932"/>
      <c r="K554" s="932"/>
      <c r="L554" s="932"/>
      <c r="M554" s="932"/>
      <c r="N554" s="932"/>
      <c r="O554" s="932"/>
      <c r="P554" s="932"/>
      <c r="Q554" s="932"/>
      <c r="R554" s="932"/>
      <c r="S554" s="932"/>
      <c r="T554" s="932"/>
      <c r="U554" s="932"/>
      <c r="V554" s="932"/>
      <c r="W554" s="932"/>
      <c r="X554" s="932"/>
      <c r="Y554" s="932"/>
      <c r="Z554" s="932"/>
      <c r="AA554" s="775"/>
      <c r="AB554" s="775"/>
      <c r="AC554" s="775"/>
      <c r="AD554" s="775"/>
      <c r="AE554" s="775"/>
      <c r="AF554" s="775"/>
      <c r="AG554" s="775"/>
      <c r="AH554" s="775"/>
      <c r="AI554" s="775"/>
      <c r="AJ554" s="775"/>
      <c r="AK554" s="775"/>
      <c r="AL554" s="775"/>
      <c r="AM554" s="775"/>
      <c r="AN554" s="775"/>
      <c r="AO554" s="775"/>
      <c r="AP554" s="775"/>
      <c r="AQ554" s="775"/>
      <c r="AR554" s="775"/>
      <c r="AS554" s="775"/>
      <c r="AT554" s="775"/>
      <c r="AU554" s="775"/>
      <c r="AV554" s="775"/>
      <c r="AW554" s="775"/>
      <c r="AX554" s="775"/>
    </row>
    <row r="555" spans="2:50" ht="21.6" customHeight="1">
      <c r="B555" s="932"/>
      <c r="C555" s="932"/>
      <c r="D555" s="932"/>
      <c r="E555" s="932"/>
      <c r="F555" s="932"/>
      <c r="G555" s="932"/>
      <c r="H555" s="932"/>
      <c r="I555" s="932"/>
      <c r="J555" s="932"/>
      <c r="K555" s="932"/>
      <c r="L555" s="932"/>
      <c r="M555" s="932"/>
      <c r="N555" s="932"/>
      <c r="O555" s="932"/>
      <c r="P555" s="932"/>
      <c r="Q555" s="932"/>
      <c r="R555" s="932"/>
      <c r="S555" s="932"/>
      <c r="T555" s="932"/>
      <c r="U555" s="932"/>
      <c r="V555" s="932"/>
      <c r="W555" s="932"/>
      <c r="X555" s="932"/>
      <c r="Y555" s="932"/>
      <c r="Z555" s="932"/>
      <c r="AA555" s="775"/>
      <c r="AB555" s="775"/>
      <c r="AC555" s="775"/>
      <c r="AD555" s="775"/>
      <c r="AE555" s="775"/>
      <c r="AF555" s="775"/>
      <c r="AG555" s="775"/>
      <c r="AH555" s="775"/>
      <c r="AI555" s="775"/>
      <c r="AJ555" s="775"/>
      <c r="AK555" s="775"/>
      <c r="AL555" s="775"/>
      <c r="AM555" s="775"/>
      <c r="AN555" s="775"/>
      <c r="AO555" s="775"/>
      <c r="AP555" s="775"/>
      <c r="AQ555" s="775"/>
      <c r="AR555" s="775"/>
      <c r="AS555" s="775"/>
      <c r="AT555" s="775"/>
      <c r="AU555" s="775"/>
      <c r="AV555" s="775"/>
      <c r="AW555" s="775"/>
      <c r="AX555" s="775"/>
    </row>
    <row r="556" spans="2:50" ht="21.6" customHeight="1">
      <c r="B556" s="932"/>
      <c r="C556" s="932"/>
      <c r="D556" s="932"/>
      <c r="E556" s="932"/>
      <c r="F556" s="932"/>
      <c r="G556" s="932"/>
      <c r="H556" s="932"/>
      <c r="I556" s="932"/>
      <c r="J556" s="932"/>
      <c r="K556" s="932"/>
      <c r="L556" s="932"/>
      <c r="M556" s="932"/>
      <c r="N556" s="932"/>
      <c r="O556" s="932"/>
      <c r="P556" s="932"/>
      <c r="Q556" s="932"/>
      <c r="R556" s="932"/>
      <c r="S556" s="932"/>
      <c r="T556" s="932"/>
      <c r="U556" s="932"/>
      <c r="V556" s="932"/>
      <c r="W556" s="932"/>
      <c r="X556" s="932"/>
      <c r="Y556" s="932"/>
      <c r="Z556" s="932"/>
      <c r="AA556" s="775"/>
      <c r="AB556" s="775"/>
      <c r="AC556" s="775"/>
      <c r="AD556" s="775"/>
      <c r="AE556" s="775"/>
      <c r="AF556" s="775"/>
      <c r="AG556" s="775"/>
      <c r="AH556" s="775"/>
      <c r="AI556" s="775"/>
      <c r="AJ556" s="775"/>
      <c r="AK556" s="775"/>
      <c r="AL556" s="775"/>
      <c r="AM556" s="775"/>
      <c r="AN556" s="775"/>
      <c r="AO556" s="775"/>
      <c r="AP556" s="775"/>
      <c r="AQ556" s="775"/>
      <c r="AR556" s="775"/>
      <c r="AS556" s="775"/>
      <c r="AT556" s="775"/>
      <c r="AU556" s="775"/>
      <c r="AV556" s="775"/>
      <c r="AW556" s="775"/>
      <c r="AX556" s="775"/>
    </row>
    <row r="557" spans="2:50" ht="21.6" customHeight="1">
      <c r="B557" s="932"/>
      <c r="C557" s="932"/>
      <c r="D557" s="932"/>
      <c r="E557" s="932"/>
      <c r="F557" s="932"/>
      <c r="G557" s="932"/>
      <c r="H557" s="932"/>
      <c r="I557" s="932"/>
      <c r="J557" s="932"/>
      <c r="K557" s="932"/>
      <c r="L557" s="932"/>
      <c r="M557" s="932"/>
      <c r="N557" s="932"/>
      <c r="O557" s="932"/>
      <c r="P557" s="932"/>
      <c r="Q557" s="932"/>
      <c r="R557" s="932"/>
      <c r="S557" s="932"/>
      <c r="T557" s="932"/>
      <c r="U557" s="932"/>
      <c r="V557" s="932"/>
      <c r="W557" s="932"/>
      <c r="X557" s="932"/>
      <c r="Y557" s="932"/>
      <c r="Z557" s="932"/>
      <c r="AA557" s="775"/>
      <c r="AB557" s="775"/>
      <c r="AC557" s="775"/>
      <c r="AD557" s="775"/>
      <c r="AE557" s="775"/>
      <c r="AF557" s="775"/>
      <c r="AG557" s="775"/>
      <c r="AH557" s="775"/>
      <c r="AI557" s="775"/>
      <c r="AJ557" s="775"/>
      <c r="AK557" s="775"/>
      <c r="AL557" s="775"/>
      <c r="AM557" s="775"/>
      <c r="AN557" s="775"/>
      <c r="AO557" s="775"/>
      <c r="AP557" s="775"/>
      <c r="AQ557" s="775"/>
      <c r="AR557" s="775"/>
      <c r="AS557" s="775"/>
      <c r="AT557" s="775"/>
      <c r="AU557" s="775"/>
      <c r="AV557" s="775"/>
      <c r="AW557" s="775"/>
      <c r="AX557" s="775"/>
    </row>
    <row r="558" spans="2:50" ht="21.6" customHeight="1">
      <c r="B558" s="932"/>
      <c r="C558" s="932"/>
      <c r="D558" s="932"/>
      <c r="E558" s="932"/>
      <c r="F558" s="932"/>
      <c r="G558" s="932"/>
      <c r="H558" s="932"/>
      <c r="I558" s="932"/>
      <c r="J558" s="932"/>
      <c r="K558" s="932"/>
      <c r="L558" s="932"/>
      <c r="M558" s="932"/>
      <c r="N558" s="932"/>
      <c r="O558" s="932"/>
      <c r="P558" s="932"/>
      <c r="Q558" s="932"/>
      <c r="R558" s="932"/>
      <c r="S558" s="932"/>
      <c r="T558" s="932"/>
      <c r="U558" s="932"/>
      <c r="V558" s="932"/>
      <c r="W558" s="932"/>
      <c r="X558" s="932"/>
      <c r="Y558" s="932"/>
      <c r="Z558" s="932"/>
      <c r="AA558" s="775"/>
      <c r="AB558" s="775"/>
      <c r="AC558" s="775"/>
      <c r="AD558" s="775"/>
      <c r="AE558" s="775"/>
      <c r="AF558" s="775"/>
      <c r="AG558" s="775"/>
      <c r="AH558" s="775"/>
      <c r="AI558" s="775"/>
      <c r="AJ558" s="775"/>
      <c r="AK558" s="775"/>
      <c r="AL558" s="775"/>
      <c r="AM558" s="775"/>
      <c r="AN558" s="775"/>
      <c r="AO558" s="775"/>
      <c r="AP558" s="775"/>
      <c r="AQ558" s="775"/>
      <c r="AR558" s="775"/>
      <c r="AS558" s="775"/>
      <c r="AT558" s="775"/>
      <c r="AU558" s="775"/>
      <c r="AV558" s="775"/>
      <c r="AW558" s="775"/>
      <c r="AX558" s="775"/>
    </row>
    <row r="559" spans="2:50" ht="21.6" customHeight="1">
      <c r="B559" s="932"/>
      <c r="C559" s="932"/>
      <c r="D559" s="932"/>
      <c r="E559" s="932"/>
      <c r="F559" s="932"/>
      <c r="G559" s="932"/>
      <c r="H559" s="932"/>
      <c r="I559" s="932"/>
      <c r="J559" s="932"/>
      <c r="K559" s="932"/>
      <c r="L559" s="932"/>
      <c r="M559" s="932"/>
      <c r="N559" s="932"/>
      <c r="O559" s="932"/>
      <c r="P559" s="932"/>
      <c r="Q559" s="932"/>
      <c r="R559" s="932"/>
      <c r="S559" s="932"/>
      <c r="T559" s="932"/>
      <c r="U559" s="932"/>
      <c r="V559" s="932"/>
      <c r="W559" s="932"/>
      <c r="X559" s="932"/>
      <c r="Y559" s="932"/>
      <c r="Z559" s="932"/>
      <c r="AA559" s="775"/>
      <c r="AB559" s="775"/>
      <c r="AC559" s="775"/>
      <c r="AD559" s="775"/>
      <c r="AE559" s="775"/>
      <c r="AF559" s="775"/>
      <c r="AG559" s="775"/>
      <c r="AH559" s="775"/>
      <c r="AI559" s="775"/>
      <c r="AJ559" s="775"/>
      <c r="AK559" s="775"/>
      <c r="AL559" s="775"/>
      <c r="AM559" s="775"/>
      <c r="AN559" s="775"/>
      <c r="AO559" s="775"/>
      <c r="AP559" s="775"/>
      <c r="AQ559" s="775"/>
      <c r="AR559" s="775"/>
      <c r="AS559" s="775"/>
      <c r="AT559" s="775"/>
      <c r="AU559" s="775"/>
      <c r="AV559" s="775"/>
      <c r="AW559" s="775"/>
      <c r="AX559" s="775"/>
    </row>
    <row r="560" spans="2:50" ht="21.6" customHeight="1">
      <c r="B560" s="932"/>
      <c r="C560" s="932"/>
      <c r="D560" s="932"/>
      <c r="E560" s="932"/>
      <c r="F560" s="932"/>
      <c r="G560" s="932"/>
      <c r="H560" s="932"/>
      <c r="I560" s="932"/>
      <c r="J560" s="932"/>
      <c r="K560" s="932"/>
      <c r="L560" s="932"/>
      <c r="M560" s="932"/>
      <c r="N560" s="932"/>
      <c r="O560" s="932"/>
      <c r="P560" s="932"/>
      <c r="Q560" s="932"/>
      <c r="R560" s="932"/>
      <c r="S560" s="932"/>
      <c r="T560" s="932"/>
      <c r="U560" s="932"/>
      <c r="V560" s="932"/>
      <c r="W560" s="932"/>
      <c r="X560" s="932"/>
      <c r="Y560" s="932"/>
      <c r="Z560" s="932"/>
      <c r="AA560" s="775"/>
      <c r="AB560" s="775"/>
      <c r="AC560" s="775"/>
      <c r="AD560" s="775"/>
      <c r="AE560" s="775"/>
      <c r="AF560" s="775"/>
      <c r="AG560" s="775"/>
      <c r="AH560" s="775"/>
      <c r="AI560" s="775"/>
      <c r="AJ560" s="775"/>
      <c r="AK560" s="775"/>
      <c r="AL560" s="775"/>
      <c r="AM560" s="775"/>
      <c r="AN560" s="775"/>
      <c r="AO560" s="775"/>
      <c r="AP560" s="775"/>
      <c r="AQ560" s="775"/>
      <c r="AR560" s="775"/>
      <c r="AS560" s="775"/>
      <c r="AT560" s="775"/>
      <c r="AU560" s="775"/>
      <c r="AV560" s="775"/>
      <c r="AW560" s="775"/>
      <c r="AX560" s="775"/>
    </row>
    <row r="561" spans="2:50" ht="21.6" customHeight="1">
      <c r="B561" s="932"/>
      <c r="C561" s="932"/>
      <c r="D561" s="932"/>
      <c r="E561" s="932"/>
      <c r="F561" s="932"/>
      <c r="G561" s="932"/>
      <c r="H561" s="932"/>
      <c r="I561" s="932"/>
      <c r="J561" s="932"/>
      <c r="K561" s="932"/>
      <c r="L561" s="932"/>
      <c r="M561" s="932"/>
      <c r="N561" s="932"/>
      <c r="O561" s="932"/>
      <c r="P561" s="932"/>
      <c r="Q561" s="932"/>
      <c r="R561" s="932"/>
      <c r="S561" s="932"/>
      <c r="T561" s="932"/>
      <c r="U561" s="932"/>
      <c r="V561" s="932"/>
      <c r="W561" s="932"/>
      <c r="X561" s="932"/>
      <c r="Y561" s="932"/>
      <c r="Z561" s="932"/>
      <c r="AA561" s="775"/>
      <c r="AB561" s="775"/>
      <c r="AC561" s="775"/>
      <c r="AD561" s="775"/>
      <c r="AE561" s="775"/>
      <c r="AF561" s="775"/>
      <c r="AG561" s="775"/>
      <c r="AH561" s="775"/>
      <c r="AI561" s="775"/>
      <c r="AJ561" s="775"/>
      <c r="AK561" s="775"/>
      <c r="AL561" s="775"/>
      <c r="AM561" s="775"/>
      <c r="AN561" s="775"/>
      <c r="AO561" s="775"/>
      <c r="AP561" s="775"/>
      <c r="AQ561" s="775"/>
      <c r="AR561" s="775"/>
      <c r="AS561" s="775"/>
      <c r="AT561" s="775"/>
      <c r="AU561" s="775"/>
      <c r="AV561" s="775"/>
      <c r="AW561" s="775"/>
      <c r="AX561" s="775"/>
    </row>
    <row r="562" spans="2:50" ht="21.6" customHeight="1">
      <c r="B562" s="932"/>
      <c r="C562" s="932"/>
      <c r="D562" s="932"/>
      <c r="E562" s="932"/>
      <c r="F562" s="932"/>
      <c r="G562" s="932"/>
      <c r="H562" s="932"/>
      <c r="I562" s="932"/>
      <c r="J562" s="932"/>
      <c r="K562" s="932"/>
      <c r="L562" s="932"/>
      <c r="M562" s="932"/>
      <c r="N562" s="932"/>
      <c r="O562" s="932"/>
      <c r="P562" s="932"/>
      <c r="Q562" s="932"/>
      <c r="R562" s="932"/>
      <c r="S562" s="932"/>
      <c r="T562" s="932"/>
      <c r="U562" s="932"/>
      <c r="V562" s="932"/>
      <c r="W562" s="932"/>
      <c r="X562" s="932"/>
      <c r="Y562" s="932"/>
      <c r="Z562" s="932"/>
      <c r="AA562" s="775"/>
      <c r="AB562" s="775"/>
      <c r="AC562" s="775"/>
      <c r="AD562" s="775"/>
      <c r="AE562" s="775"/>
      <c r="AF562" s="775"/>
      <c r="AG562" s="775"/>
      <c r="AH562" s="775"/>
      <c r="AI562" s="775"/>
      <c r="AJ562" s="775"/>
      <c r="AK562" s="775"/>
      <c r="AL562" s="775"/>
      <c r="AM562" s="775"/>
      <c r="AN562" s="775"/>
      <c r="AO562" s="775"/>
      <c r="AP562" s="775"/>
      <c r="AQ562" s="775"/>
      <c r="AR562" s="775"/>
      <c r="AS562" s="775"/>
      <c r="AT562" s="775"/>
      <c r="AU562" s="775"/>
      <c r="AV562" s="775"/>
      <c r="AW562" s="775"/>
      <c r="AX562" s="775"/>
    </row>
    <row r="563" spans="2:50" ht="21.6" customHeight="1">
      <c r="B563" s="932"/>
      <c r="C563" s="932"/>
      <c r="D563" s="932"/>
      <c r="E563" s="932"/>
      <c r="F563" s="932"/>
      <c r="G563" s="932"/>
      <c r="H563" s="932"/>
      <c r="I563" s="932"/>
      <c r="J563" s="932"/>
      <c r="K563" s="932"/>
      <c r="L563" s="932"/>
      <c r="M563" s="932"/>
      <c r="N563" s="932"/>
      <c r="O563" s="932"/>
      <c r="P563" s="932"/>
      <c r="Q563" s="932"/>
      <c r="R563" s="932"/>
      <c r="S563" s="932"/>
      <c r="T563" s="932"/>
      <c r="U563" s="932"/>
      <c r="V563" s="932"/>
      <c r="W563" s="932"/>
      <c r="X563" s="932"/>
      <c r="Y563" s="932"/>
      <c r="Z563" s="932"/>
      <c r="AA563" s="775"/>
      <c r="AB563" s="775"/>
      <c r="AC563" s="775"/>
      <c r="AD563" s="775"/>
      <c r="AE563" s="775"/>
      <c r="AF563" s="775"/>
      <c r="AG563" s="775"/>
      <c r="AH563" s="775"/>
      <c r="AI563" s="775"/>
      <c r="AJ563" s="775"/>
      <c r="AK563" s="775"/>
      <c r="AL563" s="775"/>
      <c r="AM563" s="775"/>
      <c r="AN563" s="775"/>
      <c r="AO563" s="775"/>
      <c r="AP563" s="775"/>
      <c r="AQ563" s="775"/>
      <c r="AR563" s="775"/>
      <c r="AS563" s="775"/>
      <c r="AT563" s="775"/>
      <c r="AU563" s="775"/>
      <c r="AV563" s="775"/>
      <c r="AW563" s="775"/>
      <c r="AX563" s="775"/>
    </row>
    <row r="564" spans="2:50" ht="21.6" customHeight="1">
      <c r="B564" s="932"/>
      <c r="C564" s="932"/>
      <c r="D564" s="932"/>
      <c r="E564" s="932"/>
      <c r="F564" s="932"/>
      <c r="G564" s="932"/>
      <c r="H564" s="932"/>
      <c r="I564" s="932"/>
      <c r="J564" s="932"/>
      <c r="K564" s="932"/>
      <c r="L564" s="932"/>
      <c r="M564" s="932"/>
      <c r="N564" s="932"/>
      <c r="O564" s="932"/>
      <c r="P564" s="932"/>
      <c r="Q564" s="932"/>
      <c r="R564" s="932"/>
      <c r="S564" s="932"/>
      <c r="T564" s="932"/>
      <c r="U564" s="932"/>
      <c r="V564" s="932"/>
      <c r="W564" s="932"/>
      <c r="X564" s="932"/>
      <c r="Y564" s="932"/>
      <c r="Z564" s="932"/>
      <c r="AA564" s="775"/>
      <c r="AB564" s="775"/>
      <c r="AC564" s="775"/>
      <c r="AD564" s="775"/>
      <c r="AE564" s="775"/>
      <c r="AF564" s="775"/>
      <c r="AG564" s="775"/>
      <c r="AH564" s="775"/>
      <c r="AI564" s="775"/>
      <c r="AJ564" s="775"/>
      <c r="AK564" s="775"/>
      <c r="AL564" s="775"/>
      <c r="AM564" s="775"/>
      <c r="AN564" s="775"/>
      <c r="AO564" s="775"/>
      <c r="AP564" s="775"/>
      <c r="AQ564" s="775"/>
      <c r="AR564" s="775"/>
      <c r="AS564" s="775"/>
      <c r="AT564" s="775"/>
      <c r="AU564" s="775"/>
      <c r="AV564" s="775"/>
      <c r="AW564" s="775"/>
      <c r="AX564" s="775"/>
    </row>
    <row r="565" spans="2:50" ht="21.6" customHeight="1">
      <c r="B565" s="932"/>
      <c r="C565" s="932"/>
      <c r="D565" s="932"/>
      <c r="E565" s="932"/>
      <c r="F565" s="932"/>
      <c r="G565" s="932"/>
      <c r="H565" s="932"/>
      <c r="I565" s="932"/>
      <c r="J565" s="932"/>
      <c r="K565" s="932"/>
      <c r="L565" s="932"/>
      <c r="M565" s="932"/>
      <c r="N565" s="932"/>
      <c r="O565" s="932"/>
      <c r="P565" s="932"/>
      <c r="Q565" s="932"/>
      <c r="R565" s="932"/>
      <c r="S565" s="932"/>
      <c r="T565" s="932"/>
      <c r="U565" s="932"/>
      <c r="V565" s="932"/>
      <c r="W565" s="932"/>
      <c r="X565" s="932"/>
      <c r="Y565" s="932"/>
      <c r="Z565" s="932"/>
      <c r="AA565" s="775"/>
      <c r="AB565" s="775"/>
      <c r="AC565" s="775"/>
      <c r="AD565" s="775"/>
      <c r="AE565" s="775"/>
      <c r="AF565" s="775"/>
      <c r="AG565" s="775"/>
      <c r="AH565" s="775"/>
      <c r="AI565" s="775"/>
      <c r="AJ565" s="775"/>
      <c r="AK565" s="775"/>
      <c r="AL565" s="775"/>
      <c r="AM565" s="775"/>
      <c r="AN565" s="775"/>
      <c r="AO565" s="775"/>
      <c r="AP565" s="775"/>
      <c r="AQ565" s="775"/>
      <c r="AR565" s="775"/>
      <c r="AS565" s="775"/>
      <c r="AT565" s="775"/>
      <c r="AU565" s="775"/>
      <c r="AV565" s="775"/>
      <c r="AW565" s="775"/>
      <c r="AX565" s="775"/>
    </row>
    <row r="566" spans="2:50" ht="21.6" customHeight="1">
      <c r="B566" s="932"/>
      <c r="C566" s="932"/>
      <c r="D566" s="932"/>
      <c r="E566" s="932"/>
      <c r="F566" s="932"/>
      <c r="G566" s="932"/>
      <c r="H566" s="932"/>
      <c r="I566" s="932"/>
      <c r="J566" s="932"/>
      <c r="K566" s="932"/>
      <c r="L566" s="932"/>
      <c r="M566" s="932"/>
      <c r="N566" s="932"/>
      <c r="O566" s="932"/>
      <c r="P566" s="932"/>
      <c r="Q566" s="932"/>
      <c r="R566" s="932"/>
      <c r="S566" s="932"/>
      <c r="T566" s="932"/>
      <c r="U566" s="932"/>
      <c r="V566" s="932"/>
      <c r="W566" s="932"/>
      <c r="X566" s="932"/>
      <c r="Y566" s="932"/>
      <c r="Z566" s="932"/>
      <c r="AA566" s="775"/>
      <c r="AB566" s="775"/>
      <c r="AC566" s="775"/>
      <c r="AD566" s="775"/>
      <c r="AE566" s="775"/>
      <c r="AF566" s="775"/>
      <c r="AG566" s="775"/>
      <c r="AH566" s="775"/>
      <c r="AI566" s="775"/>
      <c r="AJ566" s="775"/>
      <c r="AK566" s="775"/>
      <c r="AL566" s="775"/>
      <c r="AM566" s="775"/>
      <c r="AN566" s="775"/>
      <c r="AO566" s="775"/>
      <c r="AP566" s="775"/>
      <c r="AQ566" s="775"/>
      <c r="AR566" s="775"/>
      <c r="AS566" s="775"/>
      <c r="AT566" s="775"/>
      <c r="AU566" s="775"/>
      <c r="AV566" s="775"/>
      <c r="AW566" s="775"/>
      <c r="AX566" s="775"/>
    </row>
    <row r="567" spans="2:50" ht="21.6" customHeight="1">
      <c r="B567" s="932"/>
      <c r="C567" s="932"/>
      <c r="D567" s="932"/>
      <c r="E567" s="932"/>
      <c r="F567" s="932"/>
      <c r="G567" s="932"/>
      <c r="H567" s="932"/>
      <c r="I567" s="932"/>
      <c r="J567" s="932"/>
      <c r="K567" s="932"/>
      <c r="L567" s="932"/>
      <c r="M567" s="932"/>
      <c r="N567" s="932"/>
      <c r="O567" s="932"/>
      <c r="P567" s="932"/>
      <c r="Q567" s="932"/>
      <c r="R567" s="932"/>
      <c r="S567" s="932"/>
      <c r="T567" s="932"/>
      <c r="U567" s="932"/>
      <c r="V567" s="932"/>
      <c r="W567" s="932"/>
      <c r="X567" s="932"/>
      <c r="Y567" s="932"/>
      <c r="Z567" s="932"/>
      <c r="AA567" s="775"/>
      <c r="AB567" s="775"/>
      <c r="AC567" s="775"/>
      <c r="AD567" s="775"/>
      <c r="AE567" s="775"/>
      <c r="AF567" s="775"/>
      <c r="AG567" s="775"/>
      <c r="AH567" s="775"/>
      <c r="AI567" s="775"/>
      <c r="AJ567" s="775"/>
      <c r="AK567" s="775"/>
      <c r="AL567" s="775"/>
      <c r="AM567" s="775"/>
      <c r="AN567" s="775"/>
      <c r="AO567" s="775"/>
      <c r="AP567" s="775"/>
      <c r="AQ567" s="775"/>
      <c r="AR567" s="775"/>
      <c r="AS567" s="775"/>
      <c r="AT567" s="775"/>
      <c r="AU567" s="775"/>
      <c r="AV567" s="775"/>
      <c r="AW567" s="775"/>
      <c r="AX567" s="775"/>
    </row>
    <row r="568" spans="2:50" ht="21.6" customHeight="1">
      <c r="B568" s="932"/>
      <c r="C568" s="932"/>
      <c r="D568" s="932"/>
      <c r="E568" s="932"/>
      <c r="F568" s="932"/>
      <c r="G568" s="932"/>
      <c r="H568" s="932"/>
      <c r="I568" s="932"/>
      <c r="J568" s="932"/>
      <c r="K568" s="932"/>
      <c r="L568" s="932"/>
      <c r="M568" s="932"/>
      <c r="N568" s="932"/>
      <c r="O568" s="932"/>
      <c r="P568" s="932"/>
      <c r="Q568" s="932"/>
      <c r="R568" s="932"/>
      <c r="S568" s="932"/>
      <c r="T568" s="932"/>
      <c r="U568" s="932"/>
      <c r="V568" s="932"/>
      <c r="W568" s="932"/>
      <c r="X568" s="932"/>
      <c r="Y568" s="932"/>
      <c r="Z568" s="932"/>
      <c r="AA568" s="775"/>
      <c r="AB568" s="775"/>
      <c r="AC568" s="775"/>
      <c r="AD568" s="775"/>
      <c r="AE568" s="775"/>
      <c r="AF568" s="775"/>
      <c r="AG568" s="775"/>
      <c r="AH568" s="775"/>
      <c r="AI568" s="775"/>
      <c r="AJ568" s="775"/>
      <c r="AK568" s="775"/>
      <c r="AL568" s="775"/>
      <c r="AM568" s="775"/>
      <c r="AN568" s="775"/>
      <c r="AO568" s="775"/>
      <c r="AP568" s="775"/>
      <c r="AQ568" s="775"/>
      <c r="AR568" s="775"/>
      <c r="AS568" s="775"/>
      <c r="AT568" s="775"/>
      <c r="AU568" s="775"/>
      <c r="AV568" s="775"/>
      <c r="AW568" s="775"/>
      <c r="AX568" s="775"/>
    </row>
    <row r="569" spans="2:50" ht="21.6" customHeight="1">
      <c r="B569" s="932"/>
      <c r="C569" s="932"/>
      <c r="D569" s="932"/>
      <c r="E569" s="932"/>
      <c r="F569" s="932"/>
      <c r="G569" s="932"/>
      <c r="H569" s="932"/>
      <c r="I569" s="932"/>
      <c r="J569" s="932"/>
      <c r="K569" s="932"/>
      <c r="L569" s="932"/>
      <c r="M569" s="932"/>
      <c r="N569" s="932"/>
      <c r="O569" s="932"/>
      <c r="P569" s="932"/>
      <c r="Q569" s="932"/>
      <c r="R569" s="932"/>
      <c r="S569" s="932"/>
      <c r="T569" s="932"/>
      <c r="U569" s="932"/>
      <c r="V569" s="932"/>
      <c r="W569" s="932"/>
      <c r="X569" s="932"/>
      <c r="Y569" s="932"/>
      <c r="Z569" s="932"/>
      <c r="AA569" s="775"/>
      <c r="AB569" s="775"/>
      <c r="AC569" s="775"/>
      <c r="AD569" s="775"/>
      <c r="AE569" s="775"/>
      <c r="AF569" s="775"/>
      <c r="AG569" s="775"/>
      <c r="AH569" s="775"/>
      <c r="AI569" s="775"/>
      <c r="AJ569" s="775"/>
      <c r="AK569" s="775"/>
      <c r="AL569" s="775"/>
      <c r="AM569" s="775"/>
      <c r="AN569" s="775"/>
      <c r="AO569" s="775"/>
      <c r="AP569" s="775"/>
      <c r="AQ569" s="775"/>
      <c r="AR569" s="775"/>
      <c r="AS569" s="775"/>
      <c r="AT569" s="775"/>
      <c r="AU569" s="775"/>
      <c r="AV569" s="775"/>
      <c r="AW569" s="775"/>
      <c r="AX569" s="775"/>
    </row>
    <row r="570" spans="2:50" ht="21.6" customHeight="1">
      <c r="B570" s="932"/>
      <c r="C570" s="932"/>
      <c r="D570" s="932"/>
      <c r="E570" s="932"/>
      <c r="F570" s="932"/>
      <c r="G570" s="932"/>
      <c r="H570" s="932"/>
      <c r="I570" s="932"/>
      <c r="J570" s="932"/>
      <c r="K570" s="932"/>
      <c r="L570" s="932"/>
      <c r="M570" s="932"/>
      <c r="N570" s="932"/>
      <c r="O570" s="932"/>
      <c r="P570" s="932"/>
      <c r="Q570" s="932"/>
      <c r="R570" s="932"/>
      <c r="S570" s="932"/>
      <c r="T570" s="932"/>
      <c r="U570" s="932"/>
      <c r="V570" s="932"/>
      <c r="W570" s="932"/>
      <c r="X570" s="932"/>
      <c r="Y570" s="932"/>
      <c r="Z570" s="932"/>
      <c r="AA570" s="775"/>
      <c r="AB570" s="775"/>
      <c r="AC570" s="775"/>
      <c r="AD570" s="775"/>
      <c r="AE570" s="775"/>
      <c r="AF570" s="775"/>
      <c r="AG570" s="775"/>
      <c r="AH570" s="775"/>
      <c r="AI570" s="775"/>
      <c r="AJ570" s="775"/>
      <c r="AK570" s="775"/>
      <c r="AL570" s="775"/>
      <c r="AM570" s="775"/>
      <c r="AN570" s="775"/>
      <c r="AO570" s="775"/>
      <c r="AP570" s="775"/>
      <c r="AQ570" s="775"/>
      <c r="AR570" s="775"/>
      <c r="AS570" s="775"/>
      <c r="AT570" s="775"/>
      <c r="AU570" s="775"/>
      <c r="AV570" s="775"/>
      <c r="AW570" s="775"/>
      <c r="AX570" s="775"/>
    </row>
    <row r="571" spans="2:50" ht="21.6" customHeight="1">
      <c r="B571" s="932"/>
      <c r="C571" s="932"/>
      <c r="D571" s="932"/>
      <c r="E571" s="932"/>
      <c r="F571" s="932"/>
      <c r="G571" s="932"/>
      <c r="H571" s="932"/>
      <c r="I571" s="932"/>
      <c r="J571" s="932"/>
      <c r="K571" s="932"/>
      <c r="L571" s="932"/>
      <c r="M571" s="932"/>
      <c r="N571" s="932"/>
      <c r="O571" s="932"/>
      <c r="P571" s="932"/>
      <c r="Q571" s="932"/>
      <c r="R571" s="932"/>
      <c r="S571" s="932"/>
      <c r="T571" s="932"/>
      <c r="U571" s="932"/>
      <c r="V571" s="932"/>
      <c r="W571" s="932"/>
      <c r="X571" s="932"/>
      <c r="Y571" s="932"/>
      <c r="Z571" s="932"/>
      <c r="AA571" s="775"/>
      <c r="AB571" s="775"/>
      <c r="AC571" s="775"/>
      <c r="AD571" s="775"/>
      <c r="AE571" s="775"/>
      <c r="AF571" s="775"/>
      <c r="AG571" s="775"/>
      <c r="AH571" s="775"/>
      <c r="AI571" s="775"/>
      <c r="AJ571" s="775"/>
      <c r="AK571" s="775"/>
      <c r="AL571" s="775"/>
      <c r="AM571" s="775"/>
      <c r="AN571" s="775"/>
      <c r="AO571" s="775"/>
      <c r="AP571" s="775"/>
      <c r="AQ571" s="775"/>
      <c r="AR571" s="775"/>
      <c r="AS571" s="775"/>
      <c r="AT571" s="775"/>
      <c r="AU571" s="775"/>
      <c r="AV571" s="775"/>
      <c r="AW571" s="775"/>
      <c r="AX571" s="775"/>
    </row>
    <row r="572" spans="2:50" ht="21.6" customHeight="1">
      <c r="B572" s="932"/>
      <c r="C572" s="932"/>
      <c r="D572" s="932"/>
      <c r="E572" s="932"/>
      <c r="F572" s="932"/>
      <c r="G572" s="932"/>
      <c r="H572" s="932"/>
      <c r="I572" s="932"/>
      <c r="J572" s="932"/>
      <c r="K572" s="932"/>
      <c r="L572" s="932"/>
      <c r="M572" s="932"/>
      <c r="N572" s="932"/>
      <c r="O572" s="932"/>
      <c r="P572" s="932"/>
      <c r="Q572" s="932"/>
      <c r="R572" s="932"/>
      <c r="S572" s="932"/>
      <c r="T572" s="932"/>
      <c r="U572" s="932"/>
      <c r="V572" s="932"/>
      <c r="W572" s="932"/>
      <c r="X572" s="932"/>
      <c r="Y572" s="932"/>
      <c r="Z572" s="932"/>
      <c r="AA572" s="775"/>
      <c r="AB572" s="775"/>
      <c r="AC572" s="775"/>
      <c r="AD572" s="775"/>
      <c r="AE572" s="775"/>
      <c r="AF572" s="775"/>
      <c r="AG572" s="775"/>
      <c r="AH572" s="775"/>
      <c r="AI572" s="775"/>
      <c r="AJ572" s="775"/>
      <c r="AK572" s="775"/>
      <c r="AL572" s="775"/>
      <c r="AM572" s="775"/>
      <c r="AN572" s="775"/>
      <c r="AO572" s="775"/>
      <c r="AP572" s="775"/>
      <c r="AQ572" s="775"/>
      <c r="AR572" s="775"/>
      <c r="AS572" s="775"/>
      <c r="AT572" s="775"/>
      <c r="AU572" s="775"/>
      <c r="AV572" s="775"/>
      <c r="AW572" s="775"/>
      <c r="AX572" s="775"/>
    </row>
    <row r="573" spans="2:50" ht="21.6" customHeight="1">
      <c r="B573" s="932"/>
      <c r="C573" s="932"/>
      <c r="D573" s="932"/>
      <c r="E573" s="932"/>
      <c r="F573" s="932"/>
      <c r="G573" s="932"/>
      <c r="H573" s="932"/>
      <c r="I573" s="932"/>
      <c r="J573" s="932"/>
      <c r="K573" s="932"/>
      <c r="L573" s="932"/>
      <c r="M573" s="932"/>
      <c r="N573" s="932"/>
      <c r="O573" s="932"/>
      <c r="P573" s="932"/>
      <c r="Q573" s="932"/>
      <c r="R573" s="932"/>
      <c r="S573" s="932"/>
      <c r="T573" s="932"/>
      <c r="U573" s="932"/>
      <c r="V573" s="932"/>
      <c r="W573" s="932"/>
      <c r="X573" s="932"/>
      <c r="Y573" s="932"/>
      <c r="Z573" s="932"/>
      <c r="AA573" s="775"/>
      <c r="AB573" s="775"/>
      <c r="AC573" s="775"/>
      <c r="AD573" s="775"/>
      <c r="AE573" s="775"/>
      <c r="AF573" s="775"/>
      <c r="AG573" s="775"/>
      <c r="AH573" s="775"/>
      <c r="AI573" s="775"/>
      <c r="AJ573" s="775"/>
      <c r="AK573" s="775"/>
      <c r="AL573" s="775"/>
      <c r="AM573" s="775"/>
      <c r="AN573" s="775"/>
      <c r="AO573" s="775"/>
      <c r="AP573" s="775"/>
      <c r="AQ573" s="775"/>
      <c r="AR573" s="775"/>
      <c r="AS573" s="775"/>
      <c r="AT573" s="775"/>
      <c r="AU573" s="775"/>
      <c r="AV573" s="775"/>
      <c r="AW573" s="775"/>
      <c r="AX573" s="775"/>
    </row>
    <row r="574" spans="2:50" ht="21.6" customHeight="1">
      <c r="B574" s="932"/>
      <c r="C574" s="932"/>
      <c r="D574" s="932"/>
      <c r="E574" s="932"/>
      <c r="F574" s="932"/>
      <c r="G574" s="932"/>
      <c r="H574" s="932"/>
      <c r="I574" s="932"/>
      <c r="J574" s="932"/>
      <c r="K574" s="932"/>
      <c r="L574" s="932"/>
      <c r="M574" s="932"/>
      <c r="N574" s="932"/>
      <c r="O574" s="932"/>
      <c r="P574" s="932"/>
      <c r="Q574" s="932"/>
      <c r="R574" s="932"/>
      <c r="S574" s="932"/>
      <c r="T574" s="932"/>
      <c r="U574" s="932"/>
      <c r="V574" s="932"/>
      <c r="W574" s="932"/>
      <c r="X574" s="932"/>
      <c r="Y574" s="932"/>
      <c r="Z574" s="932"/>
      <c r="AA574" s="775"/>
      <c r="AB574" s="775"/>
      <c r="AC574" s="775"/>
      <c r="AD574" s="775"/>
      <c r="AE574" s="775"/>
      <c r="AF574" s="775"/>
      <c r="AG574" s="775"/>
      <c r="AH574" s="775"/>
      <c r="AI574" s="775"/>
      <c r="AJ574" s="775"/>
      <c r="AK574" s="775"/>
      <c r="AL574" s="775"/>
      <c r="AM574" s="775"/>
      <c r="AN574" s="775"/>
      <c r="AO574" s="775"/>
      <c r="AP574" s="775"/>
      <c r="AQ574" s="775"/>
      <c r="AR574" s="775"/>
      <c r="AS574" s="775"/>
      <c r="AT574" s="775"/>
      <c r="AU574" s="775"/>
      <c r="AV574" s="775"/>
      <c r="AW574" s="775"/>
      <c r="AX574" s="775"/>
    </row>
    <row r="575" spans="2:50" ht="21.6" customHeight="1">
      <c r="B575" s="932"/>
      <c r="C575" s="932"/>
      <c r="D575" s="932"/>
      <c r="E575" s="932"/>
      <c r="F575" s="932"/>
      <c r="G575" s="932"/>
      <c r="H575" s="932"/>
      <c r="I575" s="932"/>
      <c r="J575" s="932"/>
      <c r="K575" s="932"/>
      <c r="L575" s="932"/>
      <c r="M575" s="932"/>
      <c r="N575" s="932"/>
      <c r="O575" s="932"/>
      <c r="P575" s="932"/>
      <c r="Q575" s="932"/>
      <c r="R575" s="932"/>
      <c r="S575" s="932"/>
      <c r="T575" s="932"/>
      <c r="U575" s="932"/>
      <c r="V575" s="932"/>
      <c r="W575" s="932"/>
      <c r="X575" s="932"/>
      <c r="Y575" s="932"/>
      <c r="Z575" s="932"/>
      <c r="AA575" s="775"/>
      <c r="AB575" s="775"/>
      <c r="AC575" s="775"/>
      <c r="AD575" s="775"/>
      <c r="AE575" s="775"/>
      <c r="AF575" s="775"/>
      <c r="AG575" s="775"/>
      <c r="AH575" s="775"/>
      <c r="AI575" s="775"/>
      <c r="AJ575" s="775"/>
      <c r="AK575" s="775"/>
      <c r="AL575" s="775"/>
      <c r="AM575" s="775"/>
      <c r="AN575" s="775"/>
      <c r="AO575" s="775"/>
      <c r="AP575" s="775"/>
      <c r="AQ575" s="775"/>
      <c r="AR575" s="775"/>
      <c r="AS575" s="775"/>
      <c r="AT575" s="775"/>
      <c r="AU575" s="775"/>
      <c r="AV575" s="775"/>
      <c r="AW575" s="775"/>
      <c r="AX575" s="775"/>
    </row>
    <row r="576" spans="2:50" ht="21.6" customHeight="1">
      <c r="B576" s="932"/>
      <c r="C576" s="932"/>
      <c r="D576" s="932"/>
      <c r="E576" s="932"/>
      <c r="F576" s="932"/>
      <c r="G576" s="932"/>
      <c r="H576" s="932"/>
      <c r="I576" s="932"/>
      <c r="J576" s="932"/>
      <c r="K576" s="932"/>
      <c r="L576" s="932"/>
      <c r="M576" s="932"/>
      <c r="N576" s="932"/>
      <c r="O576" s="932"/>
      <c r="P576" s="932"/>
      <c r="Q576" s="932"/>
      <c r="R576" s="932"/>
      <c r="S576" s="932"/>
      <c r="T576" s="932"/>
      <c r="U576" s="932"/>
      <c r="V576" s="932"/>
      <c r="W576" s="932"/>
      <c r="X576" s="932"/>
      <c r="Y576" s="932"/>
      <c r="Z576" s="932"/>
      <c r="AA576" s="775"/>
      <c r="AB576" s="775"/>
      <c r="AC576" s="775"/>
      <c r="AD576" s="775"/>
      <c r="AE576" s="775"/>
      <c r="AF576" s="775"/>
      <c r="AG576" s="775"/>
      <c r="AH576" s="775"/>
      <c r="AI576" s="775"/>
      <c r="AJ576" s="775"/>
      <c r="AK576" s="775"/>
      <c r="AL576" s="775"/>
      <c r="AM576" s="775"/>
      <c r="AN576" s="775"/>
      <c r="AO576" s="775"/>
      <c r="AP576" s="775"/>
      <c r="AQ576" s="775"/>
      <c r="AR576" s="775"/>
      <c r="AS576" s="775"/>
      <c r="AT576" s="775"/>
      <c r="AU576" s="775"/>
      <c r="AV576" s="775"/>
      <c r="AW576" s="775"/>
      <c r="AX576" s="775"/>
    </row>
    <row r="577" spans="2:50" ht="21.6" customHeight="1">
      <c r="B577" s="932"/>
      <c r="C577" s="932"/>
      <c r="D577" s="932"/>
      <c r="E577" s="932"/>
      <c r="F577" s="932"/>
      <c r="G577" s="932"/>
      <c r="H577" s="932"/>
      <c r="I577" s="932"/>
      <c r="J577" s="932"/>
      <c r="K577" s="932"/>
      <c r="L577" s="932"/>
      <c r="M577" s="932"/>
      <c r="N577" s="932"/>
      <c r="O577" s="932"/>
      <c r="P577" s="932"/>
      <c r="Q577" s="932"/>
      <c r="R577" s="932"/>
      <c r="S577" s="932"/>
      <c r="T577" s="932"/>
      <c r="U577" s="932"/>
      <c r="V577" s="932"/>
      <c r="W577" s="932"/>
      <c r="X577" s="932"/>
      <c r="Y577" s="932"/>
      <c r="Z577" s="932"/>
      <c r="AA577" s="775"/>
      <c r="AB577" s="775"/>
      <c r="AC577" s="775"/>
      <c r="AD577" s="775"/>
      <c r="AE577" s="775"/>
      <c r="AF577" s="775"/>
      <c r="AG577" s="775"/>
      <c r="AH577" s="775"/>
      <c r="AI577" s="775"/>
      <c r="AJ577" s="775"/>
      <c r="AK577" s="775"/>
      <c r="AL577" s="775"/>
      <c r="AM577" s="775"/>
      <c r="AN577" s="775"/>
      <c r="AO577" s="775"/>
      <c r="AP577" s="775"/>
      <c r="AQ577" s="775"/>
      <c r="AR577" s="775"/>
      <c r="AS577" s="775"/>
      <c r="AT577" s="775"/>
      <c r="AU577" s="775"/>
      <c r="AV577" s="775"/>
      <c r="AW577" s="775"/>
      <c r="AX577" s="775"/>
    </row>
    <row r="578" spans="2:50" ht="21.6" customHeight="1">
      <c r="B578" s="932"/>
      <c r="C578" s="932"/>
      <c r="D578" s="932"/>
      <c r="E578" s="932"/>
      <c r="F578" s="932"/>
      <c r="G578" s="932"/>
      <c r="H578" s="932"/>
      <c r="I578" s="932"/>
      <c r="J578" s="932"/>
      <c r="K578" s="932"/>
      <c r="L578" s="932"/>
      <c r="M578" s="932"/>
      <c r="N578" s="932"/>
      <c r="O578" s="932"/>
      <c r="P578" s="932"/>
      <c r="Q578" s="932"/>
      <c r="R578" s="932"/>
      <c r="S578" s="932"/>
      <c r="T578" s="932"/>
      <c r="U578" s="932"/>
      <c r="V578" s="932"/>
      <c r="W578" s="932"/>
      <c r="X578" s="932"/>
      <c r="Y578" s="932"/>
      <c r="Z578" s="932"/>
      <c r="AA578" s="775"/>
      <c r="AB578" s="775"/>
      <c r="AC578" s="775"/>
      <c r="AD578" s="775"/>
      <c r="AE578" s="775"/>
      <c r="AF578" s="775"/>
      <c r="AG578" s="775"/>
      <c r="AH578" s="775"/>
      <c r="AI578" s="775"/>
      <c r="AJ578" s="775"/>
      <c r="AK578" s="775"/>
      <c r="AL578" s="775"/>
      <c r="AM578" s="775"/>
      <c r="AN578" s="775"/>
      <c r="AO578" s="775"/>
      <c r="AP578" s="775"/>
      <c r="AQ578" s="775"/>
      <c r="AR578" s="775"/>
      <c r="AS578" s="775"/>
      <c r="AT578" s="775"/>
      <c r="AU578" s="775"/>
      <c r="AV578" s="775"/>
      <c r="AW578" s="775"/>
      <c r="AX578" s="775"/>
    </row>
    <row r="579" spans="2:50" ht="21.6" customHeight="1">
      <c r="B579" s="932"/>
      <c r="C579" s="932"/>
      <c r="D579" s="932"/>
      <c r="E579" s="932"/>
      <c r="F579" s="932"/>
      <c r="G579" s="932"/>
      <c r="H579" s="932"/>
      <c r="I579" s="932"/>
      <c r="J579" s="932"/>
      <c r="K579" s="932"/>
      <c r="L579" s="932"/>
      <c r="M579" s="932"/>
      <c r="N579" s="932"/>
      <c r="O579" s="932"/>
      <c r="P579" s="932"/>
      <c r="Q579" s="932"/>
      <c r="R579" s="932"/>
      <c r="S579" s="932"/>
      <c r="T579" s="932"/>
      <c r="U579" s="932"/>
      <c r="V579" s="932"/>
      <c r="W579" s="932"/>
      <c r="X579" s="932"/>
      <c r="Y579" s="932"/>
      <c r="Z579" s="932"/>
      <c r="AA579" s="775"/>
      <c r="AB579" s="775"/>
      <c r="AC579" s="775"/>
      <c r="AD579" s="775"/>
      <c r="AE579" s="775"/>
      <c r="AF579" s="775"/>
      <c r="AG579" s="775"/>
      <c r="AH579" s="775"/>
      <c r="AI579" s="775"/>
      <c r="AJ579" s="775"/>
      <c r="AK579" s="775"/>
      <c r="AL579" s="775"/>
      <c r="AM579" s="775"/>
      <c r="AN579" s="775"/>
      <c r="AO579" s="775"/>
      <c r="AP579" s="775"/>
      <c r="AQ579" s="775"/>
      <c r="AR579" s="775"/>
      <c r="AS579" s="775"/>
      <c r="AT579" s="775"/>
      <c r="AU579" s="775"/>
      <c r="AV579" s="775"/>
      <c r="AW579" s="775"/>
      <c r="AX579" s="775"/>
    </row>
    <row r="580" spans="2:50" ht="21.6" customHeight="1">
      <c r="B580" s="932"/>
      <c r="C580" s="932"/>
      <c r="D580" s="932"/>
      <c r="E580" s="932"/>
      <c r="F580" s="932"/>
      <c r="G580" s="932"/>
      <c r="H580" s="932"/>
      <c r="I580" s="932"/>
      <c r="J580" s="932"/>
      <c r="K580" s="932"/>
      <c r="L580" s="932"/>
      <c r="M580" s="932"/>
      <c r="N580" s="932"/>
      <c r="O580" s="932"/>
      <c r="P580" s="932"/>
      <c r="Q580" s="932"/>
      <c r="R580" s="932"/>
      <c r="S580" s="932"/>
      <c r="T580" s="932"/>
      <c r="U580" s="932"/>
      <c r="V580" s="932"/>
      <c r="W580" s="932"/>
      <c r="X580" s="932"/>
      <c r="Y580" s="932"/>
      <c r="Z580" s="932"/>
      <c r="AA580" s="775"/>
      <c r="AB580" s="775"/>
      <c r="AC580" s="775"/>
      <c r="AD580" s="775"/>
      <c r="AE580" s="775"/>
      <c r="AF580" s="775"/>
      <c r="AG580" s="775"/>
      <c r="AH580" s="775"/>
      <c r="AI580" s="775"/>
      <c r="AJ580" s="775"/>
      <c r="AK580" s="775"/>
      <c r="AL580" s="775"/>
      <c r="AM580" s="775"/>
      <c r="AN580" s="775"/>
      <c r="AO580" s="775"/>
      <c r="AP580" s="775"/>
      <c r="AQ580" s="775"/>
      <c r="AR580" s="775"/>
      <c r="AS580" s="775"/>
      <c r="AT580" s="775"/>
      <c r="AU580" s="775"/>
      <c r="AV580" s="775"/>
      <c r="AW580" s="775"/>
      <c r="AX580" s="775"/>
    </row>
    <row r="581" spans="2:50" ht="21.6" customHeight="1">
      <c r="B581" s="932"/>
      <c r="C581" s="932"/>
      <c r="D581" s="932"/>
      <c r="E581" s="932"/>
      <c r="F581" s="932"/>
      <c r="G581" s="932"/>
      <c r="H581" s="932"/>
      <c r="I581" s="932"/>
      <c r="J581" s="932"/>
      <c r="K581" s="932"/>
      <c r="L581" s="932"/>
      <c r="M581" s="932"/>
      <c r="N581" s="932"/>
      <c r="O581" s="932"/>
      <c r="P581" s="932"/>
      <c r="Q581" s="932"/>
      <c r="R581" s="932"/>
      <c r="S581" s="932"/>
      <c r="T581" s="932"/>
      <c r="U581" s="932"/>
      <c r="V581" s="932"/>
      <c r="W581" s="932"/>
      <c r="X581" s="932"/>
      <c r="Y581" s="932"/>
      <c r="Z581" s="932"/>
      <c r="AA581" s="775"/>
      <c r="AB581" s="775"/>
      <c r="AC581" s="775"/>
      <c r="AD581" s="775"/>
      <c r="AE581" s="775"/>
      <c r="AF581" s="775"/>
      <c r="AG581" s="775"/>
      <c r="AH581" s="775"/>
      <c r="AI581" s="775"/>
      <c r="AJ581" s="775"/>
      <c r="AK581" s="775"/>
      <c r="AL581" s="775"/>
      <c r="AM581" s="775"/>
      <c r="AN581" s="775"/>
      <c r="AO581" s="775"/>
      <c r="AP581" s="775"/>
      <c r="AQ581" s="775"/>
      <c r="AR581" s="775"/>
      <c r="AS581" s="775"/>
      <c r="AT581" s="775"/>
      <c r="AU581" s="775"/>
      <c r="AV581" s="775"/>
      <c r="AW581" s="775"/>
      <c r="AX581" s="775"/>
    </row>
    <row r="582" spans="2:50" ht="21.6" customHeight="1">
      <c r="B582" s="932"/>
      <c r="C582" s="932"/>
      <c r="D582" s="932"/>
      <c r="E582" s="932"/>
      <c r="F582" s="932"/>
      <c r="G582" s="932"/>
      <c r="H582" s="932"/>
      <c r="I582" s="932"/>
      <c r="J582" s="932"/>
      <c r="K582" s="932"/>
      <c r="L582" s="932"/>
      <c r="M582" s="932"/>
      <c r="N582" s="932"/>
      <c r="O582" s="932"/>
      <c r="P582" s="932"/>
      <c r="Q582" s="932"/>
      <c r="R582" s="932"/>
      <c r="S582" s="932"/>
      <c r="T582" s="932"/>
      <c r="U582" s="932"/>
      <c r="V582" s="932"/>
      <c r="W582" s="932"/>
      <c r="X582" s="932"/>
      <c r="Y582" s="932"/>
      <c r="Z582" s="932"/>
      <c r="AA582" s="775"/>
      <c r="AB582" s="775"/>
      <c r="AC582" s="775"/>
      <c r="AD582" s="775"/>
      <c r="AE582" s="775"/>
      <c r="AF582" s="775"/>
      <c r="AG582" s="775"/>
      <c r="AH582" s="775"/>
      <c r="AI582" s="775"/>
      <c r="AJ582" s="775"/>
      <c r="AK582" s="775"/>
      <c r="AL582" s="775"/>
      <c r="AM582" s="775"/>
      <c r="AN582" s="775"/>
      <c r="AO582" s="775"/>
      <c r="AP582" s="775"/>
      <c r="AQ582" s="775"/>
      <c r="AR582" s="775"/>
      <c r="AS582" s="775"/>
      <c r="AT582" s="775"/>
      <c r="AU582" s="775"/>
      <c r="AV582" s="775"/>
      <c r="AW582" s="775"/>
      <c r="AX582" s="775"/>
    </row>
    <row r="583" spans="2:50" ht="21.6" customHeight="1">
      <c r="B583" s="932"/>
      <c r="C583" s="932"/>
      <c r="D583" s="932"/>
      <c r="E583" s="932"/>
      <c r="F583" s="932"/>
      <c r="G583" s="932"/>
      <c r="H583" s="932"/>
      <c r="I583" s="932"/>
      <c r="J583" s="932"/>
      <c r="K583" s="932"/>
      <c r="L583" s="932"/>
      <c r="M583" s="932"/>
      <c r="N583" s="932"/>
      <c r="O583" s="932"/>
      <c r="P583" s="932"/>
      <c r="Q583" s="932"/>
      <c r="R583" s="932"/>
      <c r="S583" s="932"/>
      <c r="T583" s="932"/>
      <c r="U583" s="932"/>
      <c r="V583" s="932"/>
      <c r="W583" s="932"/>
      <c r="X583" s="932"/>
      <c r="Y583" s="932"/>
      <c r="Z583" s="932"/>
      <c r="AA583" s="775"/>
      <c r="AB583" s="775"/>
      <c r="AC583" s="775"/>
      <c r="AD583" s="775"/>
      <c r="AE583" s="775"/>
      <c r="AF583" s="775"/>
      <c r="AG583" s="775"/>
      <c r="AH583" s="775"/>
      <c r="AI583" s="775"/>
      <c r="AJ583" s="775"/>
      <c r="AK583" s="775"/>
      <c r="AL583" s="775"/>
      <c r="AM583" s="775"/>
      <c r="AN583" s="775"/>
      <c r="AO583" s="775"/>
      <c r="AP583" s="775"/>
      <c r="AQ583" s="775"/>
      <c r="AR583" s="775"/>
      <c r="AS583" s="775"/>
      <c r="AT583" s="775"/>
      <c r="AU583" s="775"/>
      <c r="AV583" s="775"/>
      <c r="AW583" s="775"/>
      <c r="AX583" s="775"/>
    </row>
    <row r="584" spans="2:50" ht="21.6" customHeight="1">
      <c r="B584" s="932"/>
      <c r="C584" s="932"/>
      <c r="D584" s="932"/>
      <c r="E584" s="932"/>
      <c r="F584" s="932"/>
      <c r="G584" s="932"/>
      <c r="H584" s="932"/>
      <c r="I584" s="932"/>
      <c r="J584" s="932"/>
      <c r="K584" s="932"/>
      <c r="L584" s="932"/>
      <c r="M584" s="932"/>
      <c r="N584" s="932"/>
      <c r="O584" s="932"/>
      <c r="P584" s="932"/>
      <c r="Q584" s="932"/>
      <c r="R584" s="932"/>
      <c r="S584" s="932"/>
      <c r="T584" s="932"/>
      <c r="U584" s="932"/>
      <c r="V584" s="932"/>
      <c r="W584" s="932"/>
      <c r="X584" s="932"/>
      <c r="Y584" s="932"/>
      <c r="Z584" s="932"/>
      <c r="AA584" s="775"/>
      <c r="AB584" s="775"/>
      <c r="AC584" s="775"/>
      <c r="AD584" s="775"/>
      <c r="AE584" s="775"/>
      <c r="AF584" s="775"/>
      <c r="AG584" s="775"/>
      <c r="AH584" s="775"/>
      <c r="AI584" s="775"/>
      <c r="AJ584" s="775"/>
      <c r="AK584" s="775"/>
      <c r="AL584" s="775"/>
      <c r="AM584" s="775"/>
      <c r="AN584" s="775"/>
      <c r="AO584" s="775"/>
      <c r="AP584" s="775"/>
      <c r="AQ584" s="775"/>
      <c r="AR584" s="775"/>
      <c r="AS584" s="775"/>
      <c r="AT584" s="775"/>
      <c r="AU584" s="775"/>
      <c r="AV584" s="775"/>
      <c r="AW584" s="775"/>
      <c r="AX584" s="775"/>
    </row>
    <row r="585" spans="2:50" ht="21.6" customHeight="1">
      <c r="B585" s="932"/>
      <c r="C585" s="932"/>
      <c r="D585" s="932"/>
      <c r="E585" s="932"/>
      <c r="F585" s="932"/>
      <c r="G585" s="932"/>
      <c r="H585" s="932"/>
      <c r="I585" s="932"/>
      <c r="J585" s="932"/>
      <c r="K585" s="932"/>
      <c r="L585" s="932"/>
      <c r="M585" s="932"/>
      <c r="N585" s="932"/>
      <c r="O585" s="932"/>
      <c r="P585" s="932"/>
      <c r="Q585" s="932"/>
      <c r="R585" s="932"/>
      <c r="S585" s="932"/>
      <c r="T585" s="932"/>
      <c r="U585" s="932"/>
      <c r="V585" s="932"/>
      <c r="W585" s="932"/>
      <c r="X585" s="932"/>
      <c r="Y585" s="932"/>
      <c r="Z585" s="932"/>
      <c r="AA585" s="775"/>
      <c r="AB585" s="775"/>
      <c r="AC585" s="775"/>
      <c r="AD585" s="775"/>
      <c r="AE585" s="775"/>
      <c r="AF585" s="775"/>
      <c r="AG585" s="775"/>
      <c r="AH585" s="775"/>
      <c r="AI585" s="775"/>
      <c r="AJ585" s="775"/>
      <c r="AK585" s="775"/>
      <c r="AL585" s="775"/>
      <c r="AM585" s="775"/>
      <c r="AN585" s="775"/>
      <c r="AO585" s="775"/>
      <c r="AP585" s="775"/>
      <c r="AQ585" s="775"/>
      <c r="AR585" s="775"/>
      <c r="AS585" s="775"/>
      <c r="AT585" s="775"/>
      <c r="AU585" s="775"/>
      <c r="AV585" s="775"/>
      <c r="AW585" s="775"/>
      <c r="AX585" s="775"/>
    </row>
    <row r="586" spans="2:50" ht="21.6" customHeight="1">
      <c r="B586" s="932"/>
      <c r="C586" s="932"/>
      <c r="D586" s="932"/>
      <c r="E586" s="932"/>
      <c r="F586" s="932"/>
      <c r="G586" s="932"/>
      <c r="H586" s="932"/>
      <c r="I586" s="932"/>
      <c r="J586" s="932"/>
      <c r="K586" s="932"/>
      <c r="L586" s="932"/>
      <c r="M586" s="932"/>
      <c r="N586" s="932"/>
      <c r="O586" s="932"/>
      <c r="P586" s="932"/>
      <c r="Q586" s="932"/>
      <c r="R586" s="932"/>
      <c r="S586" s="932"/>
      <c r="T586" s="932"/>
      <c r="U586" s="932"/>
      <c r="V586" s="932"/>
      <c r="W586" s="932"/>
      <c r="X586" s="932"/>
      <c r="Y586" s="932"/>
      <c r="Z586" s="932"/>
      <c r="AA586" s="775"/>
      <c r="AB586" s="775"/>
      <c r="AC586" s="775"/>
      <c r="AD586" s="775"/>
      <c r="AE586" s="775"/>
      <c r="AF586" s="775"/>
      <c r="AG586" s="775"/>
      <c r="AH586" s="775"/>
      <c r="AI586" s="775"/>
      <c r="AJ586" s="775"/>
      <c r="AK586" s="775"/>
      <c r="AL586" s="775"/>
      <c r="AM586" s="775"/>
      <c r="AN586" s="775"/>
      <c r="AO586" s="775"/>
      <c r="AP586" s="775"/>
      <c r="AQ586" s="775"/>
      <c r="AR586" s="775"/>
      <c r="AS586" s="775"/>
      <c r="AT586" s="775"/>
      <c r="AU586" s="775"/>
      <c r="AV586" s="775"/>
      <c r="AW586" s="775"/>
      <c r="AX586" s="775"/>
    </row>
    <row r="587" spans="2:50" ht="21.6" customHeight="1">
      <c r="B587" s="932"/>
      <c r="C587" s="932"/>
      <c r="D587" s="932"/>
      <c r="E587" s="932"/>
      <c r="F587" s="932"/>
      <c r="G587" s="932"/>
      <c r="H587" s="932"/>
      <c r="I587" s="932"/>
      <c r="J587" s="932"/>
      <c r="K587" s="932"/>
      <c r="L587" s="932"/>
      <c r="M587" s="932"/>
      <c r="N587" s="932"/>
      <c r="O587" s="932"/>
      <c r="P587" s="932"/>
      <c r="Q587" s="932"/>
      <c r="R587" s="932"/>
      <c r="S587" s="932"/>
      <c r="T587" s="932"/>
      <c r="U587" s="932"/>
      <c r="V587" s="932"/>
      <c r="W587" s="932"/>
      <c r="X587" s="932"/>
      <c r="Y587" s="932"/>
      <c r="Z587" s="932"/>
      <c r="AA587" s="775"/>
      <c r="AB587" s="775"/>
      <c r="AC587" s="775"/>
      <c r="AD587" s="775"/>
      <c r="AE587" s="775"/>
      <c r="AF587" s="775"/>
      <c r="AG587" s="775"/>
      <c r="AH587" s="775"/>
      <c r="AI587" s="775"/>
      <c r="AJ587" s="775"/>
      <c r="AK587" s="775"/>
      <c r="AL587" s="775"/>
      <c r="AM587" s="775"/>
      <c r="AN587" s="775"/>
      <c r="AO587" s="775"/>
      <c r="AP587" s="775"/>
      <c r="AQ587" s="775"/>
      <c r="AR587" s="775"/>
      <c r="AS587" s="775"/>
      <c r="AT587" s="775"/>
      <c r="AU587" s="775"/>
      <c r="AV587" s="775"/>
      <c r="AW587" s="775"/>
      <c r="AX587" s="775"/>
    </row>
    <row r="588" spans="2:50" ht="21.6" customHeight="1">
      <c r="B588" s="932"/>
      <c r="C588" s="932"/>
      <c r="D588" s="932"/>
      <c r="E588" s="932"/>
      <c r="F588" s="932"/>
      <c r="G588" s="932"/>
      <c r="H588" s="932"/>
      <c r="I588" s="932"/>
      <c r="J588" s="932"/>
      <c r="K588" s="932"/>
      <c r="L588" s="932"/>
      <c r="M588" s="932"/>
      <c r="N588" s="932"/>
      <c r="O588" s="932"/>
      <c r="P588" s="932"/>
      <c r="Q588" s="932"/>
      <c r="R588" s="932"/>
      <c r="S588" s="932"/>
      <c r="T588" s="932"/>
      <c r="U588" s="932"/>
      <c r="V588" s="932"/>
      <c r="W588" s="932"/>
      <c r="X588" s="932"/>
      <c r="Y588" s="932"/>
      <c r="Z588" s="932"/>
      <c r="AA588" s="775"/>
      <c r="AB588" s="775"/>
      <c r="AC588" s="775"/>
      <c r="AD588" s="775"/>
      <c r="AE588" s="775"/>
      <c r="AF588" s="775"/>
      <c r="AG588" s="775"/>
      <c r="AH588" s="775"/>
      <c r="AI588" s="775"/>
      <c r="AJ588" s="775"/>
      <c r="AK588" s="775"/>
      <c r="AL588" s="775"/>
      <c r="AM588" s="775"/>
      <c r="AN588" s="775"/>
      <c r="AO588" s="775"/>
      <c r="AP588" s="775"/>
      <c r="AQ588" s="775"/>
      <c r="AR588" s="775"/>
      <c r="AS588" s="775"/>
      <c r="AT588" s="775"/>
      <c r="AU588" s="775"/>
      <c r="AV588" s="775"/>
      <c r="AW588" s="775"/>
      <c r="AX588" s="775"/>
    </row>
    <row r="589" spans="2:50" ht="21.6" customHeight="1">
      <c r="B589" s="932"/>
      <c r="C589" s="932"/>
      <c r="D589" s="932"/>
      <c r="E589" s="932"/>
      <c r="F589" s="932"/>
      <c r="G589" s="932"/>
      <c r="H589" s="932"/>
      <c r="I589" s="932"/>
      <c r="J589" s="932"/>
      <c r="K589" s="932"/>
      <c r="L589" s="932"/>
      <c r="M589" s="932"/>
      <c r="N589" s="932"/>
      <c r="O589" s="932"/>
      <c r="P589" s="932"/>
      <c r="Q589" s="932"/>
      <c r="R589" s="932"/>
      <c r="S589" s="932"/>
      <c r="T589" s="932"/>
      <c r="U589" s="932"/>
      <c r="V589" s="932"/>
      <c r="W589" s="932"/>
      <c r="X589" s="932"/>
      <c r="Y589" s="932"/>
      <c r="Z589" s="932"/>
      <c r="AA589" s="775"/>
      <c r="AB589" s="775"/>
      <c r="AC589" s="775"/>
      <c r="AD589" s="775"/>
      <c r="AE589" s="775"/>
      <c r="AF589" s="775"/>
      <c r="AG589" s="775"/>
      <c r="AH589" s="775"/>
      <c r="AI589" s="775"/>
      <c r="AJ589" s="775"/>
      <c r="AK589" s="775"/>
      <c r="AL589" s="775"/>
      <c r="AM589" s="775"/>
      <c r="AN589" s="775"/>
      <c r="AO589" s="775"/>
      <c r="AP589" s="775"/>
      <c r="AQ589" s="775"/>
      <c r="AR589" s="775"/>
      <c r="AS589" s="775"/>
      <c r="AT589" s="775"/>
      <c r="AU589" s="775"/>
      <c r="AV589" s="775"/>
      <c r="AW589" s="775"/>
      <c r="AX589" s="775"/>
    </row>
    <row r="590" spans="2:50" ht="21.6" customHeight="1">
      <c r="B590" s="932"/>
      <c r="C590" s="932"/>
      <c r="D590" s="932"/>
      <c r="E590" s="932"/>
      <c r="F590" s="932"/>
      <c r="G590" s="932"/>
      <c r="H590" s="932"/>
      <c r="I590" s="932"/>
      <c r="J590" s="932"/>
      <c r="K590" s="932"/>
      <c r="L590" s="932"/>
      <c r="M590" s="932"/>
      <c r="N590" s="932"/>
      <c r="O590" s="932"/>
      <c r="P590" s="932"/>
      <c r="Q590" s="932"/>
      <c r="R590" s="932"/>
      <c r="S590" s="932"/>
      <c r="T590" s="932"/>
      <c r="U590" s="932"/>
      <c r="V590" s="932"/>
      <c r="W590" s="932"/>
      <c r="X590" s="932"/>
      <c r="Y590" s="932"/>
      <c r="Z590" s="932"/>
      <c r="AA590" s="775"/>
      <c r="AB590" s="775"/>
      <c r="AC590" s="775"/>
      <c r="AD590" s="775"/>
      <c r="AE590" s="775"/>
      <c r="AF590" s="775"/>
      <c r="AG590" s="775"/>
      <c r="AH590" s="775"/>
      <c r="AI590" s="775"/>
      <c r="AJ590" s="775"/>
      <c r="AK590" s="775"/>
      <c r="AL590" s="775"/>
      <c r="AM590" s="775"/>
      <c r="AN590" s="775"/>
      <c r="AO590" s="775"/>
      <c r="AP590" s="775"/>
      <c r="AQ590" s="775"/>
      <c r="AR590" s="775"/>
      <c r="AS590" s="775"/>
      <c r="AT590" s="775"/>
      <c r="AU590" s="775"/>
      <c r="AV590" s="775"/>
      <c r="AW590" s="775"/>
      <c r="AX590" s="775"/>
    </row>
    <row r="591" spans="2:50" ht="21.6" customHeight="1">
      <c r="B591" s="932"/>
      <c r="C591" s="932"/>
      <c r="D591" s="932"/>
      <c r="E591" s="932"/>
      <c r="F591" s="932"/>
      <c r="G591" s="932"/>
      <c r="H591" s="932"/>
      <c r="I591" s="932"/>
      <c r="J591" s="932"/>
      <c r="K591" s="932"/>
      <c r="L591" s="932"/>
      <c r="M591" s="932"/>
      <c r="N591" s="932"/>
      <c r="O591" s="932"/>
      <c r="P591" s="932"/>
      <c r="Q591" s="932"/>
      <c r="R591" s="932"/>
      <c r="S591" s="932"/>
      <c r="T591" s="932"/>
      <c r="U591" s="932"/>
      <c r="V591" s="932"/>
      <c r="W591" s="932"/>
      <c r="X591" s="932"/>
      <c r="Y591" s="932"/>
      <c r="Z591" s="932"/>
      <c r="AA591" s="775"/>
      <c r="AB591" s="775"/>
      <c r="AC591" s="775"/>
      <c r="AD591" s="775"/>
      <c r="AE591" s="775"/>
      <c r="AF591" s="775"/>
      <c r="AG591" s="775"/>
      <c r="AH591" s="775"/>
      <c r="AI591" s="775"/>
      <c r="AJ591" s="775"/>
      <c r="AK591" s="775"/>
      <c r="AL591" s="775"/>
      <c r="AM591" s="775"/>
      <c r="AN591" s="775"/>
      <c r="AO591" s="775"/>
      <c r="AP591" s="775"/>
      <c r="AQ591" s="775"/>
      <c r="AR591" s="775"/>
      <c r="AS591" s="775"/>
      <c r="AT591" s="775"/>
      <c r="AU591" s="775"/>
      <c r="AV591" s="775"/>
      <c r="AW591" s="775"/>
      <c r="AX591" s="775"/>
    </row>
    <row r="592" spans="2:50" ht="21.6" customHeight="1">
      <c r="B592" s="932"/>
      <c r="C592" s="932"/>
      <c r="D592" s="932"/>
      <c r="E592" s="932"/>
      <c r="F592" s="932"/>
      <c r="G592" s="932"/>
      <c r="H592" s="932"/>
      <c r="I592" s="932"/>
      <c r="J592" s="932"/>
      <c r="K592" s="932"/>
      <c r="L592" s="932"/>
      <c r="M592" s="932"/>
      <c r="N592" s="932"/>
      <c r="O592" s="932"/>
      <c r="P592" s="932"/>
      <c r="Q592" s="932"/>
      <c r="R592" s="932"/>
      <c r="S592" s="932"/>
      <c r="T592" s="932"/>
      <c r="U592" s="932"/>
      <c r="V592" s="932"/>
      <c r="W592" s="932"/>
      <c r="X592" s="932"/>
      <c r="Y592" s="932"/>
      <c r="Z592" s="932"/>
      <c r="AA592" s="775"/>
      <c r="AB592" s="775"/>
      <c r="AC592" s="775"/>
      <c r="AD592" s="775"/>
      <c r="AE592" s="775"/>
      <c r="AF592" s="775"/>
      <c r="AG592" s="775"/>
      <c r="AH592" s="775"/>
      <c r="AI592" s="775"/>
      <c r="AJ592" s="775"/>
      <c r="AK592" s="775"/>
      <c r="AL592" s="775"/>
      <c r="AM592" s="775"/>
      <c r="AN592" s="775"/>
      <c r="AO592" s="775"/>
      <c r="AP592" s="775"/>
      <c r="AQ592" s="775"/>
      <c r="AR592" s="775"/>
      <c r="AS592" s="775"/>
      <c r="AT592" s="775"/>
      <c r="AU592" s="775"/>
      <c r="AV592" s="775"/>
      <c r="AW592" s="775"/>
      <c r="AX592" s="775"/>
    </row>
    <row r="593" spans="2:50" ht="21.6" customHeight="1">
      <c r="B593" s="932"/>
      <c r="C593" s="932"/>
      <c r="D593" s="932"/>
      <c r="E593" s="932"/>
      <c r="F593" s="932"/>
      <c r="G593" s="932"/>
      <c r="H593" s="932"/>
      <c r="I593" s="932"/>
      <c r="J593" s="932"/>
      <c r="K593" s="932"/>
      <c r="L593" s="932"/>
      <c r="M593" s="932"/>
      <c r="N593" s="932"/>
      <c r="O593" s="932"/>
      <c r="P593" s="932"/>
      <c r="Q593" s="932"/>
      <c r="R593" s="932"/>
      <c r="S593" s="932"/>
      <c r="T593" s="932"/>
      <c r="U593" s="932"/>
      <c r="V593" s="932"/>
      <c r="W593" s="932"/>
      <c r="X593" s="932"/>
      <c r="Y593" s="932"/>
      <c r="Z593" s="932"/>
      <c r="AA593" s="775"/>
      <c r="AB593" s="775"/>
      <c r="AC593" s="775"/>
      <c r="AD593" s="775"/>
      <c r="AE593" s="775"/>
      <c r="AF593" s="775"/>
      <c r="AG593" s="775"/>
      <c r="AH593" s="775"/>
      <c r="AI593" s="775"/>
      <c r="AJ593" s="775"/>
      <c r="AK593" s="775"/>
      <c r="AL593" s="775"/>
      <c r="AM593" s="775"/>
      <c r="AN593" s="775"/>
      <c r="AO593" s="775"/>
      <c r="AP593" s="775"/>
      <c r="AQ593" s="775"/>
      <c r="AR593" s="775"/>
      <c r="AS593" s="775"/>
      <c r="AT593" s="775"/>
      <c r="AU593" s="775"/>
      <c r="AV593" s="775"/>
      <c r="AW593" s="775"/>
      <c r="AX593" s="775"/>
    </row>
    <row r="594" spans="2:50" ht="21.6" customHeight="1">
      <c r="B594" s="932"/>
      <c r="C594" s="932"/>
      <c r="D594" s="932"/>
      <c r="E594" s="932"/>
      <c r="F594" s="932"/>
      <c r="G594" s="932"/>
      <c r="H594" s="932"/>
      <c r="I594" s="932"/>
      <c r="J594" s="932"/>
      <c r="K594" s="932"/>
      <c r="L594" s="932"/>
      <c r="M594" s="932"/>
      <c r="N594" s="932"/>
      <c r="O594" s="932"/>
      <c r="P594" s="932"/>
      <c r="Q594" s="932"/>
      <c r="R594" s="932"/>
      <c r="S594" s="932"/>
      <c r="T594" s="932"/>
      <c r="U594" s="932"/>
      <c r="V594" s="932"/>
      <c r="W594" s="932"/>
      <c r="X594" s="932"/>
      <c r="Y594" s="932"/>
      <c r="Z594" s="932"/>
      <c r="AA594" s="775"/>
      <c r="AB594" s="775"/>
      <c r="AC594" s="775"/>
      <c r="AD594" s="775"/>
      <c r="AE594" s="775"/>
      <c r="AF594" s="775"/>
      <c r="AG594" s="775"/>
      <c r="AH594" s="775"/>
      <c r="AI594" s="775"/>
      <c r="AJ594" s="775"/>
      <c r="AK594" s="775"/>
      <c r="AL594" s="775"/>
      <c r="AM594" s="775"/>
      <c r="AN594" s="775"/>
      <c r="AO594" s="775"/>
      <c r="AP594" s="775"/>
      <c r="AQ594" s="775"/>
      <c r="AR594" s="775"/>
      <c r="AS594" s="775"/>
      <c r="AT594" s="775"/>
      <c r="AU594" s="775"/>
      <c r="AV594" s="775"/>
      <c r="AW594" s="775"/>
      <c r="AX594" s="775"/>
    </row>
    <row r="595" spans="2:50" ht="21.6" customHeight="1">
      <c r="B595" s="932"/>
      <c r="C595" s="932"/>
      <c r="D595" s="932"/>
      <c r="E595" s="932"/>
      <c r="F595" s="932"/>
      <c r="G595" s="932"/>
      <c r="H595" s="932"/>
      <c r="I595" s="932"/>
      <c r="J595" s="932"/>
      <c r="K595" s="932"/>
      <c r="L595" s="932"/>
      <c r="M595" s="932"/>
      <c r="N595" s="932"/>
      <c r="O595" s="932"/>
      <c r="P595" s="932"/>
      <c r="Q595" s="932"/>
      <c r="R595" s="932"/>
      <c r="S595" s="932"/>
      <c r="T595" s="932"/>
      <c r="U595" s="932"/>
      <c r="V595" s="932"/>
      <c r="W595" s="932"/>
      <c r="X595" s="932"/>
      <c r="Y595" s="932"/>
      <c r="Z595" s="932"/>
      <c r="AA595" s="775"/>
      <c r="AB595" s="775"/>
      <c r="AC595" s="775"/>
      <c r="AD595" s="775"/>
      <c r="AE595" s="775"/>
      <c r="AF595" s="775"/>
      <c r="AG595" s="775"/>
      <c r="AH595" s="775"/>
      <c r="AI595" s="775"/>
      <c r="AJ595" s="775"/>
      <c r="AK595" s="775"/>
      <c r="AL595" s="775"/>
      <c r="AM595" s="775"/>
      <c r="AN595" s="775"/>
      <c r="AO595" s="775"/>
      <c r="AP595" s="775"/>
      <c r="AQ595" s="775"/>
      <c r="AR595" s="775"/>
      <c r="AS595" s="775"/>
      <c r="AT595" s="775"/>
      <c r="AU595" s="775"/>
      <c r="AV595" s="775"/>
      <c r="AW595" s="775"/>
      <c r="AX595" s="775"/>
    </row>
    <row r="596" spans="2:50" ht="21.6" customHeight="1">
      <c r="B596" s="932"/>
      <c r="C596" s="932"/>
      <c r="D596" s="932"/>
      <c r="E596" s="932"/>
      <c r="F596" s="932"/>
      <c r="G596" s="932"/>
      <c r="H596" s="932"/>
      <c r="I596" s="932"/>
      <c r="J596" s="932"/>
      <c r="K596" s="932"/>
      <c r="L596" s="932"/>
      <c r="M596" s="932"/>
      <c r="N596" s="932"/>
      <c r="O596" s="932"/>
      <c r="P596" s="932"/>
      <c r="Q596" s="932"/>
      <c r="R596" s="932"/>
      <c r="S596" s="932"/>
      <c r="T596" s="932"/>
      <c r="U596" s="932"/>
      <c r="V596" s="932"/>
      <c r="W596" s="932"/>
      <c r="X596" s="932"/>
      <c r="Y596" s="932"/>
      <c r="Z596" s="932"/>
      <c r="AA596" s="775"/>
      <c r="AB596" s="775"/>
      <c r="AC596" s="775"/>
      <c r="AD596" s="775"/>
      <c r="AE596" s="775"/>
      <c r="AF596" s="775"/>
      <c r="AG596" s="775"/>
      <c r="AH596" s="775"/>
      <c r="AI596" s="775"/>
      <c r="AJ596" s="775"/>
      <c r="AK596" s="775"/>
      <c r="AL596" s="775"/>
      <c r="AM596" s="775"/>
      <c r="AN596" s="775"/>
      <c r="AO596" s="775"/>
      <c r="AP596" s="775"/>
      <c r="AQ596" s="775"/>
      <c r="AR596" s="775"/>
      <c r="AS596" s="775"/>
      <c r="AT596" s="775"/>
      <c r="AU596" s="775"/>
      <c r="AV596" s="775"/>
      <c r="AW596" s="775"/>
      <c r="AX596" s="775"/>
    </row>
    <row r="597" spans="2:50" ht="21.6" customHeight="1">
      <c r="B597" s="932"/>
      <c r="C597" s="932"/>
      <c r="D597" s="932"/>
      <c r="E597" s="932"/>
      <c r="F597" s="932"/>
      <c r="G597" s="932"/>
      <c r="H597" s="932"/>
      <c r="I597" s="932"/>
      <c r="J597" s="932"/>
      <c r="K597" s="932"/>
      <c r="L597" s="932"/>
      <c r="M597" s="932"/>
      <c r="N597" s="932"/>
      <c r="O597" s="932"/>
      <c r="P597" s="932"/>
      <c r="Q597" s="932"/>
      <c r="R597" s="932"/>
      <c r="S597" s="932"/>
      <c r="T597" s="932"/>
      <c r="U597" s="932"/>
      <c r="V597" s="932"/>
      <c r="W597" s="932"/>
      <c r="X597" s="932"/>
      <c r="Y597" s="932"/>
      <c r="Z597" s="932"/>
      <c r="AA597" s="775"/>
      <c r="AB597" s="775"/>
      <c r="AC597" s="775"/>
      <c r="AD597" s="775"/>
      <c r="AE597" s="775"/>
      <c r="AF597" s="775"/>
      <c r="AG597" s="775"/>
      <c r="AH597" s="775"/>
      <c r="AI597" s="775"/>
      <c r="AJ597" s="775"/>
      <c r="AK597" s="775"/>
      <c r="AL597" s="775"/>
      <c r="AM597" s="775"/>
      <c r="AN597" s="775"/>
      <c r="AO597" s="775"/>
      <c r="AP597" s="775"/>
      <c r="AQ597" s="775"/>
      <c r="AR597" s="775"/>
      <c r="AS597" s="775"/>
      <c r="AT597" s="775"/>
      <c r="AU597" s="775"/>
      <c r="AV597" s="775"/>
      <c r="AW597" s="775"/>
      <c r="AX597" s="775"/>
    </row>
    <row r="598" spans="2:50" ht="21.6" customHeight="1">
      <c r="B598" s="932"/>
      <c r="C598" s="932"/>
      <c r="D598" s="932"/>
      <c r="E598" s="932"/>
      <c r="F598" s="932"/>
      <c r="G598" s="932"/>
      <c r="H598" s="932"/>
      <c r="I598" s="932"/>
      <c r="J598" s="932"/>
      <c r="K598" s="932"/>
      <c r="L598" s="932"/>
      <c r="M598" s="932"/>
      <c r="N598" s="932"/>
      <c r="O598" s="932"/>
      <c r="P598" s="932"/>
      <c r="Q598" s="932"/>
      <c r="R598" s="932"/>
      <c r="S598" s="932"/>
      <c r="T598" s="932"/>
      <c r="U598" s="932"/>
      <c r="V598" s="932"/>
      <c r="W598" s="932"/>
      <c r="X598" s="932"/>
      <c r="Y598" s="932"/>
      <c r="Z598" s="932"/>
      <c r="AA598" s="775"/>
      <c r="AB598" s="775"/>
      <c r="AC598" s="775"/>
      <c r="AD598" s="775"/>
      <c r="AE598" s="775"/>
      <c r="AF598" s="775"/>
      <c r="AG598" s="775"/>
      <c r="AH598" s="775"/>
      <c r="AI598" s="775"/>
      <c r="AJ598" s="775"/>
      <c r="AK598" s="775"/>
      <c r="AL598" s="775"/>
      <c r="AM598" s="775"/>
      <c r="AN598" s="775"/>
      <c r="AO598" s="775"/>
      <c r="AP598" s="775"/>
      <c r="AQ598" s="775"/>
      <c r="AR598" s="775"/>
      <c r="AS598" s="775"/>
      <c r="AT598" s="775"/>
      <c r="AU598" s="775"/>
      <c r="AV598" s="775"/>
      <c r="AW598" s="775"/>
      <c r="AX598" s="775"/>
    </row>
    <row r="599" spans="2:50" ht="21.6" customHeight="1">
      <c r="B599" s="932"/>
      <c r="C599" s="932"/>
      <c r="D599" s="932"/>
      <c r="E599" s="932"/>
      <c r="F599" s="932"/>
      <c r="G599" s="932"/>
      <c r="H599" s="932"/>
      <c r="I599" s="932"/>
      <c r="J599" s="932"/>
      <c r="K599" s="932"/>
      <c r="L599" s="932"/>
      <c r="M599" s="932"/>
      <c r="N599" s="932"/>
      <c r="O599" s="932"/>
      <c r="P599" s="932"/>
      <c r="Q599" s="932"/>
      <c r="R599" s="932"/>
      <c r="S599" s="932"/>
      <c r="T599" s="932"/>
      <c r="U599" s="932"/>
      <c r="V599" s="932"/>
      <c r="W599" s="932"/>
      <c r="X599" s="932"/>
      <c r="Y599" s="932"/>
      <c r="Z599" s="932"/>
      <c r="AA599" s="775"/>
      <c r="AB599" s="775"/>
      <c r="AC599" s="775"/>
      <c r="AD599" s="775"/>
      <c r="AE599" s="775"/>
      <c r="AF599" s="775"/>
      <c r="AG599" s="775"/>
      <c r="AH599" s="775"/>
      <c r="AI599" s="775"/>
      <c r="AJ599" s="775"/>
      <c r="AK599" s="775"/>
      <c r="AL599" s="775"/>
      <c r="AM599" s="775"/>
      <c r="AN599" s="775"/>
      <c r="AO599" s="775"/>
      <c r="AP599" s="775"/>
      <c r="AQ599" s="775"/>
      <c r="AR599" s="775"/>
      <c r="AS599" s="775"/>
      <c r="AT599" s="775"/>
      <c r="AU599" s="775"/>
      <c r="AV599" s="775"/>
      <c r="AW599" s="775"/>
      <c r="AX599" s="775"/>
    </row>
    <row r="600" spans="2:50" ht="21.6" customHeight="1">
      <c r="B600" s="932"/>
      <c r="C600" s="932"/>
      <c r="D600" s="932"/>
      <c r="E600" s="932"/>
      <c r="F600" s="932"/>
      <c r="G600" s="932"/>
      <c r="H600" s="932"/>
      <c r="I600" s="932"/>
      <c r="J600" s="932"/>
      <c r="K600" s="932"/>
      <c r="L600" s="932"/>
      <c r="M600" s="932"/>
      <c r="N600" s="932"/>
      <c r="O600" s="932"/>
      <c r="P600" s="932"/>
      <c r="Q600" s="932"/>
      <c r="R600" s="932"/>
      <c r="S600" s="932"/>
      <c r="T600" s="932"/>
      <c r="U600" s="932"/>
      <c r="V600" s="932"/>
      <c r="W600" s="932"/>
      <c r="X600" s="932"/>
      <c r="Y600" s="932"/>
      <c r="Z600" s="932"/>
      <c r="AA600" s="775"/>
      <c r="AB600" s="775"/>
      <c r="AC600" s="775"/>
      <c r="AD600" s="775"/>
      <c r="AE600" s="775"/>
      <c r="AF600" s="775"/>
      <c r="AG600" s="775"/>
      <c r="AH600" s="775"/>
      <c r="AI600" s="775"/>
      <c r="AJ600" s="775"/>
      <c r="AK600" s="775"/>
      <c r="AL600" s="775"/>
      <c r="AM600" s="775"/>
      <c r="AN600" s="775"/>
      <c r="AO600" s="775"/>
      <c r="AP600" s="775"/>
      <c r="AQ600" s="775"/>
      <c r="AR600" s="775"/>
      <c r="AS600" s="775"/>
      <c r="AT600" s="775"/>
      <c r="AU600" s="775"/>
      <c r="AV600" s="775"/>
      <c r="AW600" s="775"/>
      <c r="AX600" s="775"/>
    </row>
    <row r="601" spans="2:50" ht="21.6" customHeight="1">
      <c r="B601" s="932"/>
      <c r="C601" s="932"/>
      <c r="D601" s="932"/>
      <c r="E601" s="932"/>
      <c r="F601" s="932"/>
      <c r="G601" s="932"/>
      <c r="H601" s="932"/>
      <c r="I601" s="932"/>
      <c r="J601" s="932"/>
      <c r="K601" s="932"/>
      <c r="L601" s="932"/>
      <c r="M601" s="932"/>
      <c r="N601" s="932"/>
      <c r="O601" s="932"/>
      <c r="P601" s="932"/>
      <c r="Q601" s="932"/>
      <c r="R601" s="932"/>
      <c r="S601" s="932"/>
      <c r="T601" s="932"/>
      <c r="U601" s="932"/>
      <c r="V601" s="932"/>
      <c r="W601" s="932"/>
      <c r="X601" s="932"/>
      <c r="Y601" s="932"/>
      <c r="Z601" s="932"/>
      <c r="AA601" s="775"/>
      <c r="AB601" s="775"/>
      <c r="AC601" s="775"/>
      <c r="AD601" s="775"/>
      <c r="AE601" s="775"/>
      <c r="AF601" s="775"/>
      <c r="AG601" s="775"/>
      <c r="AH601" s="775"/>
      <c r="AI601" s="775"/>
      <c r="AJ601" s="775"/>
      <c r="AK601" s="775"/>
      <c r="AL601" s="775"/>
      <c r="AM601" s="775"/>
      <c r="AN601" s="775"/>
      <c r="AO601" s="775"/>
      <c r="AP601" s="775"/>
      <c r="AQ601" s="775"/>
      <c r="AR601" s="775"/>
      <c r="AS601" s="775"/>
      <c r="AT601" s="775"/>
      <c r="AU601" s="775"/>
      <c r="AV601" s="775"/>
      <c r="AW601" s="775"/>
      <c r="AX601" s="775"/>
    </row>
    <row r="602" spans="2:50" ht="21.6" customHeight="1">
      <c r="B602" s="932"/>
      <c r="C602" s="932"/>
      <c r="D602" s="932"/>
      <c r="E602" s="932"/>
      <c r="F602" s="932"/>
      <c r="G602" s="932"/>
      <c r="H602" s="932"/>
      <c r="I602" s="932"/>
      <c r="J602" s="932"/>
      <c r="K602" s="932"/>
      <c r="L602" s="932"/>
      <c r="M602" s="932"/>
      <c r="N602" s="932"/>
      <c r="O602" s="932"/>
      <c r="P602" s="932"/>
      <c r="Q602" s="932"/>
      <c r="R602" s="932"/>
      <c r="S602" s="932"/>
      <c r="T602" s="932"/>
      <c r="U602" s="932"/>
      <c r="V602" s="932"/>
      <c r="W602" s="932"/>
      <c r="X602" s="932"/>
      <c r="Y602" s="932"/>
      <c r="Z602" s="932"/>
      <c r="AA602" s="775"/>
      <c r="AB602" s="775"/>
      <c r="AC602" s="775"/>
      <c r="AD602" s="775"/>
      <c r="AE602" s="775"/>
      <c r="AF602" s="775"/>
      <c r="AG602" s="775"/>
      <c r="AH602" s="775"/>
      <c r="AI602" s="775"/>
      <c r="AJ602" s="775"/>
      <c r="AK602" s="775"/>
      <c r="AL602" s="775"/>
      <c r="AM602" s="775"/>
      <c r="AN602" s="775"/>
      <c r="AO602" s="775"/>
      <c r="AP602" s="775"/>
      <c r="AQ602" s="775"/>
      <c r="AR602" s="775"/>
      <c r="AS602" s="775"/>
      <c r="AT602" s="775"/>
      <c r="AU602" s="775"/>
      <c r="AV602" s="775"/>
      <c r="AW602" s="775"/>
      <c r="AX602" s="775"/>
    </row>
    <row r="603" spans="2:50" ht="21.6" customHeight="1">
      <c r="B603" s="932"/>
      <c r="C603" s="932"/>
      <c r="D603" s="932"/>
      <c r="E603" s="932"/>
      <c r="F603" s="932"/>
      <c r="G603" s="932"/>
      <c r="H603" s="932"/>
      <c r="I603" s="932"/>
      <c r="J603" s="932"/>
      <c r="K603" s="932"/>
      <c r="L603" s="932"/>
      <c r="M603" s="932"/>
      <c r="N603" s="932"/>
      <c r="O603" s="932"/>
      <c r="P603" s="932"/>
      <c r="Q603" s="932"/>
      <c r="R603" s="932"/>
      <c r="S603" s="932"/>
      <c r="T603" s="932"/>
      <c r="U603" s="932"/>
      <c r="V603" s="932"/>
      <c r="W603" s="932"/>
      <c r="X603" s="932"/>
      <c r="Y603" s="932"/>
      <c r="Z603" s="932"/>
      <c r="AA603" s="775"/>
      <c r="AB603" s="775"/>
      <c r="AC603" s="775"/>
      <c r="AD603" s="775"/>
      <c r="AE603" s="775"/>
      <c r="AF603" s="775"/>
      <c r="AG603" s="775"/>
      <c r="AH603" s="775"/>
      <c r="AI603" s="775"/>
      <c r="AJ603" s="775"/>
      <c r="AK603" s="775"/>
      <c r="AL603" s="775"/>
      <c r="AM603" s="775"/>
      <c r="AN603" s="775"/>
      <c r="AO603" s="775"/>
      <c r="AP603" s="775"/>
      <c r="AQ603" s="775"/>
      <c r="AR603" s="775"/>
      <c r="AS603" s="775"/>
      <c r="AT603" s="775"/>
      <c r="AU603" s="775"/>
      <c r="AV603" s="775"/>
      <c r="AW603" s="775"/>
      <c r="AX603" s="775"/>
    </row>
    <row r="604" spans="2:50" ht="21.6" customHeight="1">
      <c r="B604" s="932"/>
      <c r="C604" s="932"/>
      <c r="D604" s="932"/>
      <c r="E604" s="932"/>
      <c r="F604" s="932"/>
      <c r="G604" s="932"/>
      <c r="H604" s="932"/>
      <c r="I604" s="932"/>
      <c r="J604" s="932"/>
      <c r="K604" s="932"/>
      <c r="L604" s="932"/>
      <c r="M604" s="932"/>
      <c r="N604" s="932"/>
      <c r="O604" s="932"/>
      <c r="P604" s="932"/>
      <c r="Q604" s="932"/>
      <c r="R604" s="932"/>
      <c r="S604" s="932"/>
      <c r="T604" s="932"/>
      <c r="U604" s="932"/>
      <c r="V604" s="932"/>
      <c r="W604" s="932"/>
      <c r="X604" s="932"/>
      <c r="Y604" s="932"/>
      <c r="Z604" s="932"/>
      <c r="AA604" s="775"/>
      <c r="AB604" s="775"/>
      <c r="AC604" s="775"/>
      <c r="AD604" s="775"/>
      <c r="AE604" s="775"/>
      <c r="AF604" s="775"/>
      <c r="AG604" s="775"/>
      <c r="AH604" s="775"/>
      <c r="AI604" s="775"/>
      <c r="AJ604" s="775"/>
      <c r="AK604" s="775"/>
      <c r="AL604" s="775"/>
      <c r="AM604" s="775"/>
      <c r="AN604" s="775"/>
      <c r="AO604" s="775"/>
      <c r="AP604" s="775"/>
      <c r="AQ604" s="775"/>
      <c r="AR604" s="775"/>
      <c r="AS604" s="775"/>
      <c r="AT604" s="775"/>
      <c r="AU604" s="775"/>
      <c r="AV604" s="775"/>
      <c r="AW604" s="775"/>
      <c r="AX604" s="775"/>
    </row>
    <row r="605" spans="2:50" ht="21.6" customHeight="1">
      <c r="B605" s="932"/>
      <c r="C605" s="932"/>
      <c r="D605" s="932"/>
      <c r="E605" s="932"/>
      <c r="F605" s="932"/>
      <c r="G605" s="932"/>
      <c r="H605" s="932"/>
      <c r="I605" s="932"/>
      <c r="J605" s="932"/>
      <c r="K605" s="932"/>
      <c r="L605" s="932"/>
      <c r="M605" s="932"/>
      <c r="N605" s="932"/>
      <c r="O605" s="932"/>
      <c r="P605" s="932"/>
      <c r="Q605" s="932"/>
      <c r="R605" s="932"/>
      <c r="S605" s="932"/>
      <c r="T605" s="932"/>
      <c r="U605" s="932"/>
      <c r="V605" s="932"/>
      <c r="W605" s="932"/>
      <c r="X605" s="932"/>
      <c r="Y605" s="932"/>
      <c r="Z605" s="932"/>
      <c r="AA605" s="775"/>
      <c r="AB605" s="775"/>
      <c r="AC605" s="775"/>
      <c r="AD605" s="775"/>
      <c r="AE605" s="775"/>
      <c r="AF605" s="775"/>
      <c r="AG605" s="775"/>
      <c r="AH605" s="775"/>
      <c r="AI605" s="775"/>
      <c r="AJ605" s="775"/>
      <c r="AK605" s="775"/>
      <c r="AL605" s="775"/>
      <c r="AM605" s="775"/>
      <c r="AN605" s="775"/>
      <c r="AO605" s="775"/>
      <c r="AP605" s="775"/>
      <c r="AQ605" s="775"/>
      <c r="AR605" s="775"/>
      <c r="AS605" s="775"/>
      <c r="AT605" s="775"/>
      <c r="AU605" s="775"/>
      <c r="AV605" s="775"/>
      <c r="AW605" s="775"/>
      <c r="AX605" s="775"/>
    </row>
    <row r="606" spans="2:50" ht="21.6" customHeight="1">
      <c r="B606" s="932"/>
      <c r="C606" s="932"/>
      <c r="D606" s="932"/>
      <c r="E606" s="932"/>
      <c r="F606" s="932"/>
      <c r="G606" s="932"/>
      <c r="H606" s="932"/>
      <c r="I606" s="932"/>
      <c r="J606" s="932"/>
      <c r="K606" s="932"/>
      <c r="L606" s="932"/>
      <c r="M606" s="932"/>
      <c r="N606" s="932"/>
      <c r="O606" s="932"/>
      <c r="P606" s="932"/>
      <c r="Q606" s="932"/>
      <c r="R606" s="932"/>
      <c r="S606" s="932"/>
      <c r="T606" s="932"/>
      <c r="U606" s="932"/>
      <c r="V606" s="932"/>
      <c r="W606" s="932"/>
      <c r="X606" s="932"/>
      <c r="Y606" s="932"/>
      <c r="Z606" s="932"/>
      <c r="AA606" s="775"/>
      <c r="AB606" s="775"/>
      <c r="AC606" s="775"/>
      <c r="AD606" s="775"/>
      <c r="AE606" s="775"/>
      <c r="AF606" s="775"/>
      <c r="AG606" s="775"/>
      <c r="AH606" s="775"/>
      <c r="AI606" s="775"/>
      <c r="AJ606" s="775"/>
      <c r="AK606" s="775"/>
      <c r="AL606" s="775"/>
      <c r="AM606" s="775"/>
      <c r="AN606" s="775"/>
      <c r="AO606" s="775"/>
      <c r="AP606" s="775"/>
      <c r="AQ606" s="775"/>
      <c r="AR606" s="775"/>
      <c r="AS606" s="775"/>
      <c r="AT606" s="775"/>
      <c r="AU606" s="775"/>
      <c r="AV606" s="775"/>
      <c r="AW606" s="775"/>
      <c r="AX606" s="775"/>
    </row>
    <row r="607" spans="2:50" ht="21.6" customHeight="1">
      <c r="B607" s="932"/>
      <c r="C607" s="932"/>
      <c r="D607" s="932"/>
      <c r="E607" s="932"/>
      <c r="F607" s="932"/>
      <c r="G607" s="932"/>
      <c r="H607" s="932"/>
      <c r="I607" s="932"/>
      <c r="J607" s="932"/>
      <c r="K607" s="932"/>
      <c r="L607" s="932"/>
      <c r="M607" s="932"/>
      <c r="N607" s="932"/>
      <c r="O607" s="932"/>
      <c r="P607" s="932"/>
      <c r="Q607" s="932"/>
      <c r="R607" s="932"/>
      <c r="S607" s="932"/>
      <c r="T607" s="932"/>
      <c r="U607" s="932"/>
      <c r="V607" s="932"/>
      <c r="W607" s="932"/>
      <c r="X607" s="932"/>
      <c r="Y607" s="932"/>
      <c r="Z607" s="932"/>
      <c r="AA607" s="775"/>
      <c r="AB607" s="775"/>
      <c r="AC607" s="775"/>
      <c r="AD607" s="775"/>
      <c r="AE607" s="775"/>
      <c r="AF607" s="775"/>
      <c r="AG607" s="775"/>
      <c r="AH607" s="775"/>
      <c r="AI607" s="775"/>
      <c r="AJ607" s="775"/>
      <c r="AK607" s="775"/>
      <c r="AL607" s="775"/>
      <c r="AM607" s="775"/>
      <c r="AN607" s="775"/>
      <c r="AO607" s="775"/>
      <c r="AP607" s="775"/>
      <c r="AQ607" s="775"/>
      <c r="AR607" s="775"/>
      <c r="AS607" s="775"/>
      <c r="AT607" s="775"/>
      <c r="AU607" s="775"/>
      <c r="AV607" s="775"/>
      <c r="AW607" s="775"/>
      <c r="AX607" s="775"/>
    </row>
    <row r="608" spans="2:50" ht="21.6" customHeight="1">
      <c r="B608" s="932"/>
      <c r="C608" s="932"/>
      <c r="D608" s="932"/>
      <c r="E608" s="932"/>
      <c r="F608" s="932"/>
      <c r="G608" s="932"/>
      <c r="H608" s="932"/>
      <c r="I608" s="932"/>
      <c r="J608" s="932"/>
      <c r="K608" s="932"/>
      <c r="L608" s="932"/>
      <c r="M608" s="932"/>
      <c r="N608" s="932"/>
      <c r="O608" s="932"/>
      <c r="P608" s="932"/>
      <c r="Q608" s="932"/>
      <c r="R608" s="932"/>
      <c r="S608" s="932"/>
      <c r="T608" s="932"/>
      <c r="U608" s="932"/>
      <c r="V608" s="932"/>
      <c r="W608" s="932"/>
      <c r="X608" s="932"/>
      <c r="Y608" s="932"/>
      <c r="Z608" s="932"/>
      <c r="AA608" s="775"/>
      <c r="AB608" s="775"/>
      <c r="AC608" s="775"/>
      <c r="AD608" s="775"/>
      <c r="AE608" s="775"/>
      <c r="AF608" s="775"/>
      <c r="AG608" s="775"/>
      <c r="AH608" s="775"/>
      <c r="AI608" s="775"/>
      <c r="AJ608" s="775"/>
      <c r="AK608" s="775"/>
      <c r="AL608" s="775"/>
      <c r="AM608" s="775"/>
      <c r="AN608" s="775"/>
      <c r="AO608" s="775"/>
      <c r="AP608" s="775"/>
      <c r="AQ608" s="775"/>
      <c r="AR608" s="775"/>
      <c r="AS608" s="775"/>
      <c r="AT608" s="775"/>
      <c r="AU608" s="775"/>
      <c r="AV608" s="775"/>
      <c r="AW608" s="775"/>
      <c r="AX608" s="775"/>
    </row>
    <row r="609" spans="2:50" ht="21.6" customHeight="1">
      <c r="B609" s="932"/>
      <c r="C609" s="932"/>
      <c r="D609" s="932"/>
      <c r="E609" s="932"/>
      <c r="F609" s="932"/>
      <c r="G609" s="932"/>
      <c r="H609" s="932"/>
      <c r="I609" s="932"/>
      <c r="J609" s="932"/>
      <c r="K609" s="932"/>
      <c r="L609" s="932"/>
      <c r="M609" s="932"/>
      <c r="N609" s="932"/>
      <c r="O609" s="932"/>
      <c r="P609" s="932"/>
      <c r="Q609" s="932"/>
      <c r="R609" s="932"/>
      <c r="S609" s="932"/>
      <c r="T609" s="932"/>
      <c r="U609" s="932"/>
      <c r="V609" s="932"/>
      <c r="W609" s="932"/>
      <c r="X609" s="932"/>
      <c r="Y609" s="932"/>
      <c r="Z609" s="932"/>
      <c r="AA609" s="775"/>
      <c r="AB609" s="775"/>
      <c r="AC609" s="775"/>
      <c r="AD609" s="775"/>
      <c r="AE609" s="775"/>
      <c r="AF609" s="775"/>
      <c r="AG609" s="775"/>
      <c r="AH609" s="775"/>
      <c r="AI609" s="775"/>
      <c r="AJ609" s="775"/>
      <c r="AK609" s="775"/>
      <c r="AL609" s="775"/>
      <c r="AM609" s="775"/>
      <c r="AN609" s="775"/>
      <c r="AO609" s="775"/>
      <c r="AP609" s="775"/>
      <c r="AQ609" s="775"/>
      <c r="AR609" s="775"/>
      <c r="AS609" s="775"/>
      <c r="AT609" s="775"/>
      <c r="AU609" s="775"/>
      <c r="AV609" s="775"/>
      <c r="AW609" s="775"/>
      <c r="AX609" s="775"/>
    </row>
    <row r="610" spans="2:50" ht="21.6" customHeight="1">
      <c r="B610" s="932"/>
      <c r="C610" s="932"/>
      <c r="D610" s="932"/>
      <c r="E610" s="932"/>
      <c r="F610" s="932"/>
      <c r="G610" s="932"/>
      <c r="H610" s="932"/>
      <c r="I610" s="932"/>
      <c r="J610" s="932"/>
      <c r="K610" s="932"/>
      <c r="L610" s="932"/>
      <c r="M610" s="932"/>
      <c r="N610" s="932"/>
      <c r="O610" s="932"/>
      <c r="P610" s="932"/>
      <c r="Q610" s="932"/>
      <c r="R610" s="932"/>
      <c r="S610" s="932"/>
      <c r="T610" s="932"/>
      <c r="U610" s="932"/>
      <c r="V610" s="932"/>
      <c r="W610" s="932"/>
      <c r="X610" s="932"/>
      <c r="Y610" s="932"/>
      <c r="Z610" s="932"/>
      <c r="AA610" s="775"/>
      <c r="AB610" s="775"/>
      <c r="AC610" s="775"/>
      <c r="AD610" s="775"/>
      <c r="AE610" s="775"/>
      <c r="AF610" s="775"/>
      <c r="AG610" s="775"/>
      <c r="AH610" s="775"/>
      <c r="AI610" s="775"/>
      <c r="AJ610" s="775"/>
      <c r="AK610" s="775"/>
      <c r="AL610" s="775"/>
      <c r="AM610" s="775"/>
      <c r="AN610" s="775"/>
      <c r="AO610" s="775"/>
      <c r="AP610" s="775"/>
      <c r="AQ610" s="775"/>
      <c r="AR610" s="775"/>
      <c r="AS610" s="775"/>
      <c r="AT610" s="775"/>
      <c r="AU610" s="775"/>
      <c r="AV610" s="775"/>
      <c r="AW610" s="775"/>
      <c r="AX610" s="775"/>
    </row>
    <row r="611" spans="2:50" ht="21.6" customHeight="1">
      <c r="B611" s="932"/>
      <c r="C611" s="932"/>
      <c r="D611" s="932"/>
      <c r="E611" s="932"/>
      <c r="F611" s="932"/>
      <c r="G611" s="932"/>
      <c r="H611" s="932"/>
      <c r="I611" s="932"/>
      <c r="J611" s="932"/>
      <c r="K611" s="932"/>
      <c r="L611" s="932"/>
      <c r="M611" s="932"/>
      <c r="N611" s="932"/>
      <c r="O611" s="932"/>
      <c r="P611" s="932"/>
      <c r="Q611" s="932"/>
      <c r="R611" s="932"/>
      <c r="S611" s="932"/>
      <c r="T611" s="932"/>
      <c r="U611" s="932"/>
      <c r="V611" s="932"/>
      <c r="W611" s="932"/>
      <c r="X611" s="932"/>
      <c r="Y611" s="932"/>
      <c r="Z611" s="932"/>
      <c r="AA611" s="775"/>
      <c r="AB611" s="775"/>
      <c r="AC611" s="775"/>
      <c r="AD611" s="775"/>
      <c r="AE611" s="775"/>
      <c r="AF611" s="775"/>
      <c r="AG611" s="775"/>
      <c r="AH611" s="775"/>
      <c r="AI611" s="775"/>
      <c r="AJ611" s="775"/>
      <c r="AK611" s="775"/>
      <c r="AL611" s="775"/>
      <c r="AM611" s="775"/>
      <c r="AN611" s="775"/>
      <c r="AO611" s="775"/>
      <c r="AP611" s="775"/>
      <c r="AQ611" s="775"/>
      <c r="AR611" s="775"/>
      <c r="AS611" s="775"/>
      <c r="AT611" s="775"/>
      <c r="AU611" s="775"/>
      <c r="AV611" s="775"/>
      <c r="AW611" s="775"/>
      <c r="AX611" s="775"/>
    </row>
    <row r="612" spans="2:50" ht="21.6" customHeight="1">
      <c r="B612" s="932"/>
      <c r="C612" s="932"/>
      <c r="D612" s="932"/>
      <c r="E612" s="932"/>
      <c r="F612" s="932"/>
      <c r="G612" s="932"/>
      <c r="H612" s="932"/>
      <c r="I612" s="932"/>
      <c r="J612" s="932"/>
      <c r="K612" s="932"/>
      <c r="L612" s="932"/>
      <c r="M612" s="932"/>
      <c r="N612" s="932"/>
      <c r="O612" s="932"/>
      <c r="P612" s="932"/>
      <c r="Q612" s="932"/>
      <c r="R612" s="932"/>
      <c r="S612" s="932"/>
      <c r="T612" s="932"/>
      <c r="U612" s="932"/>
      <c r="V612" s="932"/>
      <c r="W612" s="932"/>
      <c r="X612" s="932"/>
      <c r="Y612" s="932"/>
      <c r="Z612" s="932"/>
      <c r="AA612" s="775"/>
      <c r="AB612" s="775"/>
      <c r="AC612" s="775"/>
      <c r="AD612" s="775"/>
      <c r="AE612" s="775"/>
      <c r="AF612" s="775"/>
      <c r="AG612" s="775"/>
      <c r="AH612" s="775"/>
      <c r="AI612" s="775"/>
      <c r="AJ612" s="775"/>
      <c r="AK612" s="775"/>
      <c r="AL612" s="775"/>
      <c r="AM612" s="775"/>
      <c r="AN612" s="775"/>
      <c r="AO612" s="775"/>
      <c r="AP612" s="775"/>
      <c r="AQ612" s="775"/>
      <c r="AR612" s="775"/>
      <c r="AS612" s="775"/>
      <c r="AT612" s="775"/>
      <c r="AU612" s="775"/>
      <c r="AV612" s="775"/>
      <c r="AW612" s="775"/>
      <c r="AX612" s="775"/>
    </row>
    <row r="613" spans="2:50" ht="21.6" customHeight="1">
      <c r="B613" s="932"/>
      <c r="C613" s="932"/>
      <c r="D613" s="932"/>
      <c r="E613" s="932"/>
      <c r="F613" s="932"/>
      <c r="G613" s="932"/>
      <c r="H613" s="932"/>
      <c r="I613" s="932"/>
      <c r="J613" s="932"/>
      <c r="K613" s="932"/>
      <c r="L613" s="932"/>
      <c r="M613" s="932"/>
      <c r="N613" s="932"/>
      <c r="O613" s="932"/>
      <c r="P613" s="932"/>
      <c r="Q613" s="932"/>
      <c r="R613" s="932"/>
      <c r="S613" s="932"/>
      <c r="T613" s="932"/>
      <c r="U613" s="932"/>
      <c r="V613" s="932"/>
      <c r="W613" s="932"/>
      <c r="X613" s="932"/>
      <c r="Y613" s="932"/>
      <c r="Z613" s="932"/>
      <c r="AA613" s="775"/>
      <c r="AB613" s="775"/>
      <c r="AC613" s="775"/>
      <c r="AD613" s="775"/>
      <c r="AE613" s="775"/>
      <c r="AF613" s="775"/>
      <c r="AG613" s="775"/>
      <c r="AH613" s="775"/>
      <c r="AI613" s="775"/>
      <c r="AJ613" s="775"/>
      <c r="AK613" s="775"/>
      <c r="AL613" s="775"/>
      <c r="AM613" s="775"/>
      <c r="AN613" s="775"/>
      <c r="AO613" s="775"/>
      <c r="AP613" s="775"/>
      <c r="AQ613" s="775"/>
      <c r="AR613" s="775"/>
      <c r="AS613" s="775"/>
      <c r="AT613" s="775"/>
      <c r="AU613" s="775"/>
      <c r="AV613" s="775"/>
      <c r="AW613" s="775"/>
      <c r="AX613" s="775"/>
    </row>
    <row r="614" spans="2:50" ht="21.6" customHeight="1">
      <c r="B614" s="932"/>
      <c r="C614" s="932"/>
      <c r="D614" s="932"/>
      <c r="E614" s="932"/>
      <c r="F614" s="932"/>
      <c r="G614" s="932"/>
      <c r="H614" s="932"/>
      <c r="I614" s="932"/>
      <c r="J614" s="932"/>
      <c r="K614" s="932"/>
      <c r="L614" s="932"/>
      <c r="M614" s="932"/>
      <c r="N614" s="932"/>
      <c r="O614" s="932"/>
      <c r="P614" s="932"/>
      <c r="Q614" s="932"/>
      <c r="R614" s="932"/>
      <c r="S614" s="932"/>
      <c r="T614" s="932"/>
      <c r="U614" s="932"/>
      <c r="V614" s="932"/>
      <c r="W614" s="932"/>
      <c r="X614" s="932"/>
      <c r="Y614" s="932"/>
      <c r="Z614" s="932"/>
      <c r="AA614" s="775"/>
      <c r="AB614" s="775"/>
      <c r="AC614" s="775"/>
      <c r="AD614" s="775"/>
      <c r="AE614" s="775"/>
      <c r="AF614" s="775"/>
      <c r="AG614" s="775"/>
      <c r="AH614" s="775"/>
      <c r="AI614" s="775"/>
      <c r="AJ614" s="775"/>
      <c r="AK614" s="775"/>
      <c r="AL614" s="775"/>
      <c r="AM614" s="775"/>
      <c r="AN614" s="775"/>
      <c r="AO614" s="775"/>
      <c r="AP614" s="775"/>
      <c r="AQ614" s="775"/>
      <c r="AR614" s="775"/>
      <c r="AS614" s="775"/>
      <c r="AT614" s="775"/>
      <c r="AU614" s="775"/>
      <c r="AV614" s="775"/>
      <c r="AW614" s="775"/>
      <c r="AX614" s="775"/>
    </row>
    <row r="615" spans="2:50" ht="21.6" customHeight="1">
      <c r="B615" s="932"/>
      <c r="C615" s="932"/>
      <c r="D615" s="932"/>
      <c r="E615" s="932"/>
      <c r="F615" s="932"/>
      <c r="G615" s="932"/>
      <c r="H615" s="932"/>
      <c r="I615" s="932"/>
      <c r="J615" s="932"/>
      <c r="K615" s="932"/>
      <c r="L615" s="932"/>
      <c r="M615" s="932"/>
      <c r="N615" s="932"/>
      <c r="O615" s="932"/>
      <c r="P615" s="932"/>
      <c r="Q615" s="932"/>
      <c r="R615" s="932"/>
      <c r="S615" s="932"/>
      <c r="T615" s="932"/>
      <c r="U615" s="932"/>
      <c r="V615" s="932"/>
      <c r="W615" s="932"/>
      <c r="X615" s="932"/>
      <c r="Y615" s="932"/>
      <c r="Z615" s="932"/>
      <c r="AA615" s="775"/>
      <c r="AB615" s="775"/>
      <c r="AC615" s="775"/>
      <c r="AD615" s="775"/>
      <c r="AE615" s="775"/>
      <c r="AF615" s="775"/>
      <c r="AG615" s="775"/>
      <c r="AH615" s="775"/>
      <c r="AI615" s="775"/>
      <c r="AJ615" s="775"/>
      <c r="AK615" s="775"/>
      <c r="AL615" s="775"/>
      <c r="AM615" s="775"/>
      <c r="AN615" s="775"/>
      <c r="AO615" s="775"/>
      <c r="AP615" s="775"/>
      <c r="AQ615" s="775"/>
      <c r="AR615" s="775"/>
      <c r="AS615" s="775"/>
      <c r="AT615" s="775"/>
      <c r="AU615" s="775"/>
      <c r="AV615" s="775"/>
      <c r="AW615" s="775"/>
      <c r="AX615" s="775"/>
    </row>
    <row r="616" spans="2:50" ht="21.6" customHeight="1">
      <c r="B616" s="932"/>
      <c r="C616" s="932"/>
      <c r="D616" s="932"/>
      <c r="E616" s="932"/>
      <c r="F616" s="932"/>
      <c r="G616" s="932"/>
      <c r="H616" s="932"/>
      <c r="I616" s="932"/>
      <c r="J616" s="932"/>
      <c r="K616" s="932"/>
      <c r="L616" s="932"/>
      <c r="M616" s="932"/>
      <c r="N616" s="932"/>
      <c r="O616" s="932"/>
      <c r="P616" s="932"/>
      <c r="Q616" s="932"/>
      <c r="R616" s="932"/>
      <c r="S616" s="932"/>
      <c r="T616" s="932"/>
      <c r="U616" s="932"/>
      <c r="V616" s="932"/>
      <c r="W616" s="932"/>
      <c r="X616" s="932"/>
      <c r="Y616" s="932"/>
      <c r="Z616" s="932"/>
      <c r="AA616" s="775"/>
      <c r="AB616" s="775"/>
      <c r="AC616" s="775"/>
      <c r="AD616" s="775"/>
      <c r="AE616" s="775"/>
      <c r="AF616" s="775"/>
      <c r="AG616" s="775"/>
      <c r="AH616" s="775"/>
      <c r="AI616" s="775"/>
      <c r="AJ616" s="775"/>
      <c r="AK616" s="775"/>
      <c r="AL616" s="775"/>
      <c r="AM616" s="775"/>
      <c r="AN616" s="775"/>
      <c r="AO616" s="775"/>
      <c r="AP616" s="775"/>
      <c r="AQ616" s="775"/>
      <c r="AR616" s="775"/>
      <c r="AS616" s="775"/>
      <c r="AT616" s="775"/>
      <c r="AU616" s="775"/>
      <c r="AV616" s="775"/>
      <c r="AW616" s="775"/>
      <c r="AX616" s="775"/>
    </row>
    <row r="617" spans="2:50" ht="21.6" customHeight="1">
      <c r="B617" s="932"/>
      <c r="C617" s="932"/>
      <c r="D617" s="932"/>
      <c r="E617" s="932"/>
      <c r="F617" s="932"/>
      <c r="G617" s="932"/>
      <c r="H617" s="932"/>
      <c r="I617" s="932"/>
      <c r="J617" s="932"/>
      <c r="K617" s="932"/>
      <c r="L617" s="932"/>
      <c r="M617" s="932"/>
      <c r="N617" s="932"/>
      <c r="O617" s="932"/>
      <c r="P617" s="932"/>
      <c r="Q617" s="932"/>
      <c r="R617" s="932"/>
      <c r="S617" s="932"/>
      <c r="T617" s="932"/>
      <c r="U617" s="932"/>
      <c r="V617" s="932"/>
      <c r="W617" s="932"/>
      <c r="X617" s="932"/>
      <c r="Y617" s="932"/>
      <c r="Z617" s="932"/>
      <c r="AA617" s="775"/>
      <c r="AB617" s="775"/>
      <c r="AC617" s="775"/>
      <c r="AD617" s="775"/>
      <c r="AE617" s="775"/>
      <c r="AF617" s="775"/>
      <c r="AG617" s="775"/>
      <c r="AH617" s="775"/>
      <c r="AI617" s="775"/>
      <c r="AJ617" s="775"/>
      <c r="AK617" s="775"/>
      <c r="AL617" s="775"/>
      <c r="AM617" s="775"/>
      <c r="AN617" s="775"/>
      <c r="AO617" s="775"/>
      <c r="AP617" s="775"/>
      <c r="AQ617" s="775"/>
      <c r="AR617" s="775"/>
      <c r="AS617" s="775"/>
      <c r="AT617" s="775"/>
      <c r="AU617" s="775"/>
      <c r="AV617" s="775"/>
      <c r="AW617" s="775"/>
      <c r="AX617" s="775"/>
    </row>
    <row r="618" spans="2:50" ht="21.6" customHeight="1">
      <c r="B618" s="932"/>
      <c r="C618" s="932"/>
      <c r="D618" s="932"/>
      <c r="E618" s="932"/>
      <c r="F618" s="932"/>
      <c r="G618" s="932"/>
      <c r="H618" s="932"/>
      <c r="I618" s="932"/>
      <c r="J618" s="932"/>
      <c r="K618" s="932"/>
      <c r="L618" s="932"/>
      <c r="M618" s="932"/>
      <c r="N618" s="932"/>
      <c r="O618" s="932"/>
      <c r="P618" s="932"/>
      <c r="Q618" s="932"/>
      <c r="R618" s="932"/>
      <c r="S618" s="932"/>
      <c r="T618" s="932"/>
      <c r="U618" s="932"/>
      <c r="V618" s="932"/>
      <c r="W618" s="932"/>
      <c r="X618" s="932"/>
      <c r="Y618" s="932"/>
      <c r="Z618" s="932"/>
      <c r="AA618" s="775"/>
      <c r="AB618" s="775"/>
      <c r="AC618" s="775"/>
      <c r="AD618" s="775"/>
      <c r="AE618" s="775"/>
      <c r="AF618" s="775"/>
      <c r="AG618" s="775"/>
      <c r="AH618" s="775"/>
      <c r="AI618" s="775"/>
      <c r="AJ618" s="775"/>
      <c r="AK618" s="775"/>
      <c r="AL618" s="775"/>
      <c r="AM618" s="775"/>
      <c r="AN618" s="775"/>
      <c r="AO618" s="775"/>
      <c r="AP618" s="775"/>
      <c r="AQ618" s="775"/>
      <c r="AR618" s="775"/>
      <c r="AS618" s="775"/>
      <c r="AT618" s="775"/>
      <c r="AU618" s="775"/>
      <c r="AV618" s="775"/>
      <c r="AW618" s="775"/>
      <c r="AX618" s="775"/>
    </row>
    <row r="619" spans="2:50" ht="21.6" customHeight="1">
      <c r="B619" s="932"/>
      <c r="C619" s="932"/>
      <c r="D619" s="932"/>
      <c r="E619" s="932"/>
      <c r="F619" s="932"/>
      <c r="G619" s="932"/>
      <c r="H619" s="932"/>
      <c r="I619" s="932"/>
      <c r="J619" s="932"/>
      <c r="K619" s="932"/>
      <c r="L619" s="932"/>
      <c r="M619" s="932"/>
      <c r="N619" s="932"/>
      <c r="O619" s="932"/>
      <c r="P619" s="932"/>
      <c r="Q619" s="932"/>
      <c r="R619" s="932"/>
      <c r="S619" s="932"/>
      <c r="T619" s="932"/>
      <c r="U619" s="932"/>
      <c r="V619" s="932"/>
      <c r="W619" s="932"/>
      <c r="X619" s="932"/>
      <c r="Y619" s="932"/>
      <c r="Z619" s="932"/>
      <c r="AA619" s="775"/>
      <c r="AB619" s="775"/>
      <c r="AC619" s="775"/>
      <c r="AD619" s="775"/>
      <c r="AE619" s="775"/>
      <c r="AF619" s="775"/>
      <c r="AG619" s="775"/>
      <c r="AH619" s="775"/>
      <c r="AI619" s="775"/>
      <c r="AJ619" s="775"/>
      <c r="AK619" s="775"/>
      <c r="AL619" s="775"/>
      <c r="AM619" s="775"/>
      <c r="AN619" s="775"/>
      <c r="AO619" s="775"/>
      <c r="AP619" s="775"/>
      <c r="AQ619" s="775"/>
      <c r="AR619" s="775"/>
      <c r="AS619" s="775"/>
      <c r="AT619" s="775"/>
      <c r="AU619" s="775"/>
      <c r="AV619" s="775"/>
      <c r="AW619" s="775"/>
      <c r="AX619" s="775"/>
    </row>
    <row r="620" spans="2:50" ht="21.6" customHeight="1">
      <c r="B620" s="932"/>
      <c r="C620" s="932"/>
      <c r="D620" s="932"/>
      <c r="E620" s="932"/>
      <c r="F620" s="932"/>
      <c r="G620" s="932"/>
      <c r="H620" s="932"/>
      <c r="I620" s="932"/>
      <c r="J620" s="932"/>
      <c r="K620" s="932"/>
      <c r="L620" s="932"/>
      <c r="M620" s="932"/>
      <c r="N620" s="932"/>
      <c r="O620" s="932"/>
      <c r="P620" s="932"/>
      <c r="Q620" s="932"/>
      <c r="R620" s="932"/>
      <c r="S620" s="932"/>
      <c r="T620" s="932"/>
      <c r="U620" s="932"/>
      <c r="V620" s="932"/>
      <c r="W620" s="932"/>
      <c r="X620" s="932"/>
      <c r="Y620" s="932"/>
      <c r="Z620" s="932"/>
      <c r="AA620" s="775"/>
      <c r="AB620" s="775"/>
      <c r="AC620" s="775"/>
      <c r="AD620" s="775"/>
      <c r="AE620" s="775"/>
      <c r="AF620" s="775"/>
      <c r="AG620" s="775"/>
      <c r="AH620" s="775"/>
      <c r="AI620" s="775"/>
      <c r="AJ620" s="775"/>
      <c r="AK620" s="775"/>
      <c r="AL620" s="775"/>
      <c r="AM620" s="775"/>
      <c r="AN620" s="775"/>
      <c r="AO620" s="775"/>
      <c r="AP620" s="775"/>
      <c r="AQ620" s="775"/>
      <c r="AR620" s="775"/>
      <c r="AS620" s="775"/>
      <c r="AT620" s="775"/>
      <c r="AU620" s="775"/>
      <c r="AV620" s="775"/>
      <c r="AW620" s="775"/>
      <c r="AX620" s="775"/>
    </row>
    <row r="621" spans="2:50" ht="21.6" customHeight="1">
      <c r="B621" s="932"/>
      <c r="C621" s="932"/>
      <c r="D621" s="932"/>
      <c r="E621" s="932"/>
      <c r="F621" s="932"/>
      <c r="G621" s="932"/>
      <c r="H621" s="932"/>
      <c r="I621" s="932"/>
      <c r="J621" s="932"/>
      <c r="K621" s="932"/>
      <c r="L621" s="932"/>
      <c r="M621" s="932"/>
      <c r="N621" s="932"/>
      <c r="O621" s="932"/>
      <c r="P621" s="932"/>
      <c r="Q621" s="932"/>
      <c r="R621" s="932"/>
      <c r="S621" s="932"/>
      <c r="T621" s="932"/>
      <c r="U621" s="932"/>
      <c r="V621" s="932"/>
      <c r="W621" s="932"/>
      <c r="X621" s="932"/>
      <c r="Y621" s="932"/>
      <c r="Z621" s="932"/>
      <c r="AA621" s="775"/>
      <c r="AB621" s="775"/>
      <c r="AC621" s="775"/>
      <c r="AD621" s="775"/>
      <c r="AE621" s="775"/>
      <c r="AF621" s="775"/>
      <c r="AG621" s="775"/>
      <c r="AH621" s="775"/>
      <c r="AI621" s="775"/>
      <c r="AJ621" s="775"/>
      <c r="AK621" s="775"/>
      <c r="AL621" s="775"/>
      <c r="AM621" s="775"/>
      <c r="AN621" s="775"/>
      <c r="AO621" s="775"/>
      <c r="AP621" s="775"/>
      <c r="AQ621" s="775"/>
      <c r="AR621" s="775"/>
      <c r="AS621" s="775"/>
      <c r="AT621" s="775"/>
      <c r="AU621" s="775"/>
      <c r="AV621" s="775"/>
      <c r="AW621" s="775"/>
      <c r="AX621" s="775"/>
    </row>
    <row r="622" spans="2:50" ht="21.6" customHeight="1">
      <c r="B622" s="932"/>
      <c r="C622" s="932"/>
      <c r="D622" s="932"/>
      <c r="E622" s="932"/>
      <c r="F622" s="932"/>
      <c r="G622" s="932"/>
      <c r="H622" s="932"/>
      <c r="I622" s="932"/>
      <c r="J622" s="932"/>
      <c r="K622" s="932"/>
      <c r="L622" s="932"/>
      <c r="M622" s="932"/>
      <c r="N622" s="932"/>
      <c r="O622" s="932"/>
      <c r="P622" s="932"/>
      <c r="Q622" s="932"/>
      <c r="R622" s="932"/>
      <c r="S622" s="932"/>
      <c r="T622" s="932"/>
      <c r="U622" s="932"/>
      <c r="V622" s="932"/>
      <c r="W622" s="932"/>
      <c r="X622" s="932"/>
      <c r="Y622" s="932"/>
      <c r="Z622" s="932"/>
      <c r="AA622" s="775"/>
      <c r="AB622" s="775"/>
      <c r="AC622" s="775"/>
      <c r="AD622" s="775"/>
      <c r="AE622" s="775"/>
      <c r="AF622" s="775"/>
      <c r="AG622" s="775"/>
      <c r="AH622" s="775"/>
      <c r="AI622" s="775"/>
      <c r="AJ622" s="775"/>
      <c r="AK622" s="775"/>
      <c r="AL622" s="775"/>
      <c r="AM622" s="775"/>
      <c r="AN622" s="775"/>
      <c r="AO622" s="775"/>
      <c r="AP622" s="775"/>
      <c r="AQ622" s="775"/>
      <c r="AR622" s="775"/>
      <c r="AS622" s="775"/>
      <c r="AT622" s="775"/>
      <c r="AU622" s="775"/>
      <c r="AV622" s="775"/>
      <c r="AW622" s="775"/>
      <c r="AX622" s="775"/>
    </row>
    <row r="623" spans="2:50" ht="21.6" customHeight="1">
      <c r="B623" s="932"/>
      <c r="C623" s="932"/>
      <c r="D623" s="932"/>
      <c r="E623" s="932"/>
      <c r="F623" s="932"/>
      <c r="G623" s="932"/>
      <c r="H623" s="932"/>
      <c r="I623" s="932"/>
      <c r="J623" s="932"/>
      <c r="K623" s="932"/>
      <c r="L623" s="932"/>
      <c r="M623" s="932"/>
      <c r="N623" s="932"/>
      <c r="O623" s="932"/>
      <c r="P623" s="932"/>
      <c r="Q623" s="932"/>
      <c r="R623" s="932"/>
      <c r="S623" s="932"/>
      <c r="T623" s="932"/>
      <c r="U623" s="932"/>
      <c r="V623" s="932"/>
      <c r="W623" s="932"/>
      <c r="X623" s="932"/>
      <c r="Y623" s="932"/>
      <c r="Z623" s="932"/>
      <c r="AA623" s="775"/>
      <c r="AB623" s="775"/>
      <c r="AC623" s="775"/>
      <c r="AD623" s="775"/>
      <c r="AE623" s="775"/>
      <c r="AF623" s="775"/>
      <c r="AG623" s="775"/>
      <c r="AH623" s="775"/>
      <c r="AI623" s="775"/>
      <c r="AJ623" s="775"/>
      <c r="AK623" s="775"/>
      <c r="AL623" s="775"/>
      <c r="AM623" s="775"/>
      <c r="AN623" s="775"/>
      <c r="AO623" s="775"/>
      <c r="AP623" s="775"/>
      <c r="AQ623" s="775"/>
      <c r="AR623" s="775"/>
      <c r="AS623" s="775"/>
      <c r="AT623" s="775"/>
      <c r="AU623" s="775"/>
      <c r="AV623" s="775"/>
      <c r="AW623" s="775"/>
      <c r="AX623" s="775"/>
    </row>
    <row r="624" spans="2:50" ht="21.6" customHeight="1">
      <c r="B624" s="932"/>
      <c r="C624" s="932"/>
      <c r="D624" s="932"/>
      <c r="E624" s="932"/>
      <c r="F624" s="932"/>
      <c r="G624" s="932"/>
      <c r="H624" s="932"/>
      <c r="I624" s="932"/>
      <c r="J624" s="932"/>
      <c r="K624" s="932"/>
      <c r="L624" s="932"/>
      <c r="M624" s="932"/>
      <c r="N624" s="932"/>
      <c r="O624" s="932"/>
      <c r="P624" s="932"/>
      <c r="Q624" s="932"/>
      <c r="R624" s="932"/>
      <c r="S624" s="932"/>
      <c r="T624" s="932"/>
      <c r="U624" s="932"/>
      <c r="V624" s="932"/>
      <c r="W624" s="932"/>
      <c r="X624" s="932"/>
      <c r="Y624" s="932"/>
      <c r="Z624" s="932"/>
      <c r="AA624" s="775"/>
      <c r="AB624" s="775"/>
      <c r="AC624" s="775"/>
      <c r="AD624" s="775"/>
      <c r="AE624" s="775"/>
      <c r="AF624" s="775"/>
      <c r="AG624" s="775"/>
      <c r="AH624" s="775"/>
      <c r="AI624" s="775"/>
      <c r="AJ624" s="775"/>
      <c r="AK624" s="775"/>
      <c r="AL624" s="775"/>
      <c r="AM624" s="775"/>
      <c r="AN624" s="775"/>
      <c r="AO624" s="775"/>
      <c r="AP624" s="775"/>
      <c r="AQ624" s="775"/>
      <c r="AR624" s="775"/>
      <c r="AS624" s="775"/>
      <c r="AT624" s="775"/>
      <c r="AU624" s="775"/>
      <c r="AV624" s="775"/>
      <c r="AW624" s="775"/>
      <c r="AX624" s="775"/>
    </row>
    <row r="625" spans="2:50" ht="21.6" customHeight="1">
      <c r="B625" s="932"/>
      <c r="C625" s="932"/>
      <c r="D625" s="932"/>
      <c r="E625" s="932"/>
      <c r="F625" s="932"/>
      <c r="G625" s="932"/>
      <c r="H625" s="932"/>
      <c r="I625" s="932"/>
      <c r="J625" s="932"/>
      <c r="K625" s="932"/>
      <c r="L625" s="932"/>
      <c r="M625" s="932"/>
      <c r="N625" s="932"/>
      <c r="O625" s="932"/>
      <c r="P625" s="932"/>
      <c r="Q625" s="932"/>
      <c r="R625" s="932"/>
      <c r="S625" s="932"/>
      <c r="T625" s="932"/>
      <c r="U625" s="932"/>
      <c r="V625" s="932"/>
      <c r="W625" s="932"/>
      <c r="X625" s="932"/>
      <c r="Y625" s="932"/>
      <c r="Z625" s="932"/>
      <c r="AA625" s="775"/>
      <c r="AB625" s="775"/>
      <c r="AC625" s="775"/>
      <c r="AD625" s="775"/>
      <c r="AE625" s="775"/>
      <c r="AF625" s="775"/>
      <c r="AG625" s="775"/>
      <c r="AH625" s="775"/>
      <c r="AI625" s="775"/>
      <c r="AJ625" s="775"/>
      <c r="AK625" s="775"/>
      <c r="AL625" s="775"/>
      <c r="AM625" s="775"/>
      <c r="AN625" s="775"/>
      <c r="AO625" s="775"/>
      <c r="AP625" s="775"/>
      <c r="AQ625" s="775"/>
      <c r="AR625" s="775"/>
      <c r="AS625" s="775"/>
      <c r="AT625" s="775"/>
      <c r="AU625" s="775"/>
      <c r="AV625" s="775"/>
      <c r="AW625" s="775"/>
      <c r="AX625" s="775"/>
    </row>
    <row r="626" spans="2:50" ht="21.6" customHeight="1">
      <c r="B626" s="932"/>
      <c r="C626" s="932"/>
      <c r="D626" s="932"/>
      <c r="E626" s="932"/>
      <c r="F626" s="932"/>
      <c r="G626" s="932"/>
      <c r="H626" s="932"/>
      <c r="I626" s="932"/>
      <c r="J626" s="932"/>
      <c r="K626" s="932"/>
      <c r="L626" s="932"/>
      <c r="M626" s="932"/>
      <c r="N626" s="932"/>
      <c r="O626" s="932"/>
      <c r="P626" s="932"/>
      <c r="Q626" s="932"/>
      <c r="R626" s="932"/>
      <c r="S626" s="932"/>
      <c r="T626" s="932"/>
      <c r="U626" s="932"/>
      <c r="V626" s="932"/>
      <c r="W626" s="932"/>
      <c r="X626" s="932"/>
      <c r="Y626" s="932"/>
      <c r="Z626" s="932"/>
      <c r="AA626" s="775"/>
      <c r="AB626" s="775"/>
      <c r="AC626" s="775"/>
      <c r="AD626" s="775"/>
      <c r="AE626" s="775"/>
      <c r="AF626" s="775"/>
      <c r="AG626" s="775"/>
      <c r="AH626" s="775"/>
      <c r="AI626" s="775"/>
      <c r="AJ626" s="775"/>
      <c r="AK626" s="775"/>
      <c r="AL626" s="775"/>
      <c r="AM626" s="775"/>
      <c r="AN626" s="775"/>
      <c r="AO626" s="775"/>
      <c r="AP626" s="775"/>
      <c r="AQ626" s="775"/>
      <c r="AR626" s="775"/>
      <c r="AS626" s="775"/>
      <c r="AT626" s="775"/>
      <c r="AU626" s="775"/>
      <c r="AV626" s="775"/>
      <c r="AW626" s="775"/>
      <c r="AX626" s="775"/>
    </row>
    <row r="627" spans="2:50" ht="21.6" customHeight="1">
      <c r="B627" s="932"/>
      <c r="C627" s="932"/>
      <c r="D627" s="932"/>
      <c r="E627" s="932"/>
      <c r="F627" s="932"/>
      <c r="G627" s="932"/>
      <c r="H627" s="932"/>
      <c r="I627" s="932"/>
      <c r="J627" s="932"/>
      <c r="K627" s="932"/>
      <c r="L627" s="932"/>
      <c r="M627" s="932"/>
      <c r="N627" s="932"/>
      <c r="O627" s="932"/>
      <c r="P627" s="932"/>
      <c r="Q627" s="932"/>
      <c r="R627" s="932"/>
      <c r="S627" s="932"/>
      <c r="T627" s="932"/>
      <c r="U627" s="932"/>
      <c r="V627" s="932"/>
      <c r="W627" s="932"/>
      <c r="X627" s="932"/>
      <c r="Y627" s="932"/>
      <c r="Z627" s="932"/>
      <c r="AA627" s="775"/>
      <c r="AB627" s="775"/>
      <c r="AC627" s="775"/>
      <c r="AD627" s="775"/>
      <c r="AE627" s="775"/>
      <c r="AF627" s="775"/>
      <c r="AG627" s="775"/>
      <c r="AH627" s="775"/>
      <c r="AI627" s="775"/>
      <c r="AJ627" s="775"/>
      <c r="AK627" s="775"/>
      <c r="AL627" s="775"/>
      <c r="AM627" s="775"/>
      <c r="AN627" s="775"/>
      <c r="AO627" s="775"/>
      <c r="AP627" s="775"/>
      <c r="AQ627" s="775"/>
      <c r="AR627" s="775"/>
      <c r="AS627" s="775"/>
      <c r="AT627" s="775"/>
      <c r="AU627" s="775"/>
      <c r="AV627" s="775"/>
      <c r="AW627" s="775"/>
      <c r="AX627" s="775"/>
    </row>
    <row r="628" spans="2:50" ht="21.6" customHeight="1">
      <c r="B628" s="932"/>
      <c r="C628" s="932"/>
      <c r="D628" s="932"/>
      <c r="E628" s="932"/>
      <c r="F628" s="932"/>
      <c r="G628" s="932"/>
      <c r="H628" s="932"/>
      <c r="I628" s="932"/>
      <c r="J628" s="932"/>
      <c r="K628" s="932"/>
      <c r="L628" s="932"/>
      <c r="M628" s="932"/>
      <c r="N628" s="932"/>
      <c r="O628" s="932"/>
      <c r="P628" s="932"/>
      <c r="Q628" s="932"/>
      <c r="R628" s="932"/>
      <c r="S628" s="932"/>
      <c r="T628" s="932"/>
      <c r="U628" s="932"/>
      <c r="V628" s="932"/>
      <c r="W628" s="932"/>
      <c r="X628" s="932"/>
      <c r="Y628" s="932"/>
      <c r="Z628" s="932"/>
      <c r="AA628" s="775"/>
      <c r="AB628" s="775"/>
      <c r="AC628" s="775"/>
      <c r="AD628" s="775"/>
      <c r="AE628" s="775"/>
      <c r="AF628" s="775"/>
      <c r="AG628" s="775"/>
      <c r="AH628" s="775"/>
      <c r="AI628" s="775"/>
      <c r="AJ628" s="775"/>
      <c r="AK628" s="775"/>
      <c r="AL628" s="775"/>
      <c r="AM628" s="775"/>
      <c r="AN628" s="775"/>
      <c r="AO628" s="775"/>
      <c r="AP628" s="775"/>
      <c r="AQ628" s="775"/>
      <c r="AR628" s="775"/>
      <c r="AS628" s="775"/>
      <c r="AT628" s="775"/>
      <c r="AU628" s="775"/>
      <c r="AV628" s="775"/>
      <c r="AW628" s="775"/>
      <c r="AX628" s="775"/>
    </row>
    <row r="629" spans="2:50" ht="21.6" customHeight="1">
      <c r="B629" s="932"/>
      <c r="C629" s="932"/>
      <c r="D629" s="932"/>
      <c r="E629" s="932"/>
      <c r="F629" s="932"/>
      <c r="G629" s="932"/>
      <c r="H629" s="932"/>
      <c r="I629" s="932"/>
      <c r="J629" s="932"/>
      <c r="K629" s="932"/>
      <c r="L629" s="932"/>
      <c r="M629" s="932"/>
      <c r="N629" s="932"/>
      <c r="O629" s="932"/>
      <c r="P629" s="932"/>
      <c r="Q629" s="932"/>
      <c r="R629" s="932"/>
      <c r="S629" s="932"/>
      <c r="T629" s="932"/>
      <c r="U629" s="932"/>
      <c r="V629" s="932"/>
      <c r="W629" s="932"/>
      <c r="X629" s="932"/>
      <c r="Y629" s="932"/>
      <c r="Z629" s="932"/>
      <c r="AA629" s="775"/>
      <c r="AB629" s="775"/>
      <c r="AC629" s="775"/>
      <c r="AD629" s="775"/>
      <c r="AE629" s="775"/>
      <c r="AF629" s="775"/>
      <c r="AG629" s="775"/>
      <c r="AH629" s="775"/>
      <c r="AI629" s="775"/>
      <c r="AJ629" s="775"/>
      <c r="AK629" s="775"/>
      <c r="AL629" s="775"/>
      <c r="AM629" s="775"/>
      <c r="AN629" s="775"/>
      <c r="AO629" s="775"/>
      <c r="AP629" s="775"/>
      <c r="AQ629" s="775"/>
      <c r="AR629" s="775"/>
      <c r="AS629" s="775"/>
      <c r="AT629" s="775"/>
      <c r="AU629" s="775"/>
      <c r="AV629" s="775"/>
      <c r="AW629" s="775"/>
      <c r="AX629" s="775"/>
    </row>
    <row r="630" spans="2:50" ht="21.6" customHeight="1">
      <c r="B630" s="932"/>
      <c r="C630" s="932"/>
      <c r="D630" s="932"/>
      <c r="E630" s="932"/>
      <c r="F630" s="932"/>
      <c r="G630" s="932"/>
      <c r="H630" s="932"/>
      <c r="I630" s="932"/>
      <c r="J630" s="932"/>
      <c r="K630" s="932"/>
      <c r="L630" s="932"/>
      <c r="M630" s="932"/>
      <c r="N630" s="932"/>
      <c r="O630" s="932"/>
      <c r="P630" s="932"/>
      <c r="Q630" s="932"/>
      <c r="R630" s="932"/>
      <c r="S630" s="932"/>
      <c r="T630" s="932"/>
      <c r="U630" s="932"/>
      <c r="V630" s="932"/>
      <c r="W630" s="932"/>
      <c r="X630" s="932"/>
      <c r="Y630" s="932"/>
      <c r="Z630" s="932"/>
      <c r="AA630" s="775"/>
      <c r="AB630" s="775"/>
      <c r="AC630" s="775"/>
      <c r="AD630" s="775"/>
      <c r="AE630" s="775"/>
      <c r="AF630" s="775"/>
      <c r="AG630" s="775"/>
      <c r="AH630" s="775"/>
      <c r="AI630" s="775"/>
      <c r="AJ630" s="775"/>
      <c r="AK630" s="775"/>
      <c r="AL630" s="775"/>
      <c r="AM630" s="775"/>
      <c r="AN630" s="775"/>
      <c r="AO630" s="775"/>
      <c r="AP630" s="775"/>
      <c r="AQ630" s="775"/>
      <c r="AR630" s="775"/>
      <c r="AS630" s="775"/>
      <c r="AT630" s="775"/>
      <c r="AU630" s="775"/>
      <c r="AV630" s="775"/>
      <c r="AW630" s="775"/>
      <c r="AX630" s="775"/>
    </row>
    <row r="631" spans="2:50" ht="21.6" customHeight="1">
      <c r="B631" s="932"/>
      <c r="C631" s="932"/>
      <c r="D631" s="932"/>
      <c r="E631" s="932"/>
      <c r="F631" s="932"/>
      <c r="G631" s="932"/>
      <c r="H631" s="932"/>
      <c r="I631" s="932"/>
      <c r="J631" s="932"/>
      <c r="K631" s="932"/>
      <c r="L631" s="932"/>
      <c r="M631" s="932"/>
      <c r="N631" s="932"/>
      <c r="O631" s="932"/>
      <c r="P631" s="932"/>
      <c r="Q631" s="932"/>
      <c r="R631" s="932"/>
      <c r="S631" s="932"/>
      <c r="T631" s="932"/>
      <c r="U631" s="932"/>
      <c r="V631" s="932"/>
      <c r="W631" s="932"/>
      <c r="X631" s="932"/>
      <c r="Y631" s="932"/>
      <c r="Z631" s="932"/>
      <c r="AA631" s="775"/>
      <c r="AB631" s="775"/>
      <c r="AC631" s="775"/>
      <c r="AD631" s="775"/>
      <c r="AE631" s="775"/>
      <c r="AF631" s="775"/>
      <c r="AG631" s="775"/>
      <c r="AH631" s="775"/>
      <c r="AI631" s="775"/>
      <c r="AJ631" s="775"/>
      <c r="AK631" s="775"/>
      <c r="AL631" s="775"/>
      <c r="AM631" s="775"/>
      <c r="AN631" s="775"/>
      <c r="AO631" s="775"/>
      <c r="AP631" s="775"/>
      <c r="AQ631" s="775"/>
      <c r="AR631" s="775"/>
      <c r="AS631" s="775"/>
      <c r="AT631" s="775"/>
      <c r="AU631" s="775"/>
      <c r="AV631" s="775"/>
      <c r="AW631" s="775"/>
      <c r="AX631" s="775"/>
    </row>
    <row r="632" spans="2:50" ht="21.6" customHeight="1">
      <c r="B632" s="932"/>
      <c r="C632" s="932"/>
      <c r="D632" s="932"/>
      <c r="E632" s="932"/>
      <c r="F632" s="932"/>
      <c r="G632" s="932"/>
      <c r="H632" s="932"/>
      <c r="I632" s="932"/>
      <c r="J632" s="932"/>
      <c r="K632" s="932"/>
      <c r="L632" s="932"/>
      <c r="M632" s="932"/>
      <c r="N632" s="932"/>
      <c r="O632" s="932"/>
      <c r="P632" s="932"/>
      <c r="Q632" s="932"/>
      <c r="R632" s="932"/>
      <c r="S632" s="932"/>
      <c r="T632" s="932"/>
      <c r="U632" s="932"/>
      <c r="V632" s="932"/>
      <c r="W632" s="932"/>
      <c r="X632" s="932"/>
      <c r="Y632" s="932"/>
      <c r="Z632" s="932"/>
      <c r="AA632" s="775"/>
      <c r="AB632" s="775"/>
      <c r="AC632" s="775"/>
      <c r="AD632" s="775"/>
      <c r="AE632" s="775"/>
      <c r="AF632" s="775"/>
      <c r="AG632" s="775"/>
      <c r="AH632" s="775"/>
      <c r="AI632" s="775"/>
      <c r="AJ632" s="775"/>
      <c r="AK632" s="775"/>
      <c r="AL632" s="775"/>
      <c r="AM632" s="775"/>
      <c r="AN632" s="775"/>
      <c r="AO632" s="775"/>
      <c r="AP632" s="775"/>
      <c r="AQ632" s="775"/>
      <c r="AR632" s="775"/>
      <c r="AS632" s="775"/>
      <c r="AT632" s="775"/>
      <c r="AU632" s="775"/>
      <c r="AV632" s="775"/>
      <c r="AW632" s="775"/>
      <c r="AX632" s="775"/>
    </row>
    <row r="633" spans="2:50" ht="21.6" customHeight="1">
      <c r="B633" s="932"/>
      <c r="C633" s="932"/>
      <c r="D633" s="932"/>
      <c r="E633" s="932"/>
      <c r="F633" s="932"/>
      <c r="G633" s="932"/>
      <c r="H633" s="932"/>
      <c r="I633" s="932"/>
      <c r="J633" s="932"/>
      <c r="K633" s="932"/>
      <c r="L633" s="932"/>
      <c r="M633" s="932"/>
      <c r="N633" s="932"/>
      <c r="O633" s="932"/>
      <c r="P633" s="932"/>
      <c r="Q633" s="932"/>
      <c r="R633" s="932"/>
      <c r="S633" s="932"/>
      <c r="T633" s="932"/>
      <c r="U633" s="932"/>
      <c r="V633" s="932"/>
      <c r="W633" s="932"/>
      <c r="X633" s="932"/>
      <c r="Y633" s="932"/>
      <c r="Z633" s="932"/>
      <c r="AA633" s="775"/>
      <c r="AB633" s="775"/>
      <c r="AC633" s="775"/>
      <c r="AD633" s="775"/>
      <c r="AE633" s="775"/>
      <c r="AF633" s="775"/>
      <c r="AG633" s="775"/>
      <c r="AH633" s="775"/>
      <c r="AI633" s="775"/>
      <c r="AJ633" s="775"/>
      <c r="AK633" s="775"/>
      <c r="AL633" s="775"/>
      <c r="AM633" s="775"/>
      <c r="AN633" s="775"/>
      <c r="AO633" s="775"/>
      <c r="AP633" s="775"/>
      <c r="AQ633" s="775"/>
      <c r="AR633" s="775"/>
      <c r="AS633" s="775"/>
      <c r="AT633" s="775"/>
      <c r="AU633" s="775"/>
      <c r="AV633" s="775"/>
      <c r="AW633" s="775"/>
      <c r="AX633" s="775"/>
    </row>
    <row r="634" spans="2:50" ht="21.6" customHeight="1">
      <c r="B634" s="932"/>
      <c r="C634" s="932"/>
      <c r="D634" s="932"/>
      <c r="E634" s="932"/>
      <c r="F634" s="932"/>
      <c r="G634" s="932"/>
      <c r="H634" s="932"/>
      <c r="I634" s="932"/>
      <c r="J634" s="932"/>
      <c r="K634" s="932"/>
      <c r="L634" s="932"/>
      <c r="M634" s="932"/>
      <c r="N634" s="932"/>
      <c r="O634" s="932"/>
      <c r="P634" s="932"/>
      <c r="Q634" s="932"/>
      <c r="R634" s="932"/>
      <c r="S634" s="932"/>
      <c r="T634" s="932"/>
      <c r="U634" s="932"/>
      <c r="V634" s="932"/>
      <c r="W634" s="932"/>
      <c r="X634" s="932"/>
      <c r="Y634" s="932"/>
      <c r="Z634" s="932"/>
      <c r="AA634" s="775"/>
      <c r="AB634" s="775"/>
      <c r="AC634" s="775"/>
      <c r="AD634" s="775"/>
      <c r="AE634" s="775"/>
      <c r="AF634" s="775"/>
      <c r="AG634" s="775"/>
      <c r="AH634" s="775"/>
      <c r="AI634" s="775"/>
      <c r="AJ634" s="775"/>
      <c r="AK634" s="775"/>
      <c r="AL634" s="775"/>
      <c r="AM634" s="775"/>
      <c r="AN634" s="775"/>
      <c r="AO634" s="775"/>
      <c r="AP634" s="775"/>
      <c r="AQ634" s="775"/>
      <c r="AR634" s="775"/>
      <c r="AS634" s="775"/>
      <c r="AT634" s="775"/>
      <c r="AU634" s="775"/>
      <c r="AV634" s="775"/>
      <c r="AW634" s="775"/>
      <c r="AX634" s="775"/>
    </row>
    <row r="635" spans="2:50" ht="21.6" customHeight="1">
      <c r="B635" s="932"/>
      <c r="C635" s="932"/>
      <c r="D635" s="932"/>
      <c r="E635" s="932"/>
      <c r="F635" s="932"/>
      <c r="G635" s="932"/>
      <c r="H635" s="932"/>
      <c r="I635" s="932"/>
      <c r="J635" s="932"/>
      <c r="K635" s="932"/>
      <c r="L635" s="932"/>
      <c r="M635" s="932"/>
      <c r="N635" s="932"/>
      <c r="O635" s="932"/>
      <c r="P635" s="932"/>
      <c r="Q635" s="932"/>
      <c r="R635" s="932"/>
      <c r="S635" s="932"/>
      <c r="T635" s="932"/>
      <c r="U635" s="932"/>
      <c r="V635" s="932"/>
      <c r="W635" s="932"/>
      <c r="X635" s="932"/>
      <c r="Y635" s="932"/>
      <c r="Z635" s="932"/>
      <c r="AA635" s="775"/>
      <c r="AB635" s="775"/>
      <c r="AC635" s="775"/>
      <c r="AD635" s="775"/>
      <c r="AE635" s="775"/>
      <c r="AF635" s="775"/>
      <c r="AG635" s="775"/>
      <c r="AH635" s="775"/>
      <c r="AI635" s="775"/>
      <c r="AJ635" s="775"/>
      <c r="AK635" s="775"/>
      <c r="AL635" s="775"/>
      <c r="AM635" s="775"/>
      <c r="AN635" s="775"/>
      <c r="AO635" s="775"/>
      <c r="AP635" s="775"/>
      <c r="AQ635" s="775"/>
      <c r="AR635" s="775"/>
      <c r="AS635" s="775"/>
      <c r="AT635" s="775"/>
      <c r="AU635" s="775"/>
      <c r="AV635" s="775"/>
      <c r="AW635" s="775"/>
      <c r="AX635" s="775"/>
    </row>
    <row r="636" spans="2:50" ht="21.6" customHeight="1">
      <c r="B636" s="932"/>
      <c r="C636" s="932"/>
      <c r="D636" s="932"/>
      <c r="E636" s="932"/>
      <c r="F636" s="932"/>
      <c r="G636" s="932"/>
      <c r="H636" s="932"/>
      <c r="I636" s="932"/>
      <c r="J636" s="932"/>
      <c r="K636" s="932"/>
      <c r="L636" s="932"/>
      <c r="M636" s="932"/>
      <c r="N636" s="932"/>
      <c r="O636" s="932"/>
      <c r="P636" s="932"/>
      <c r="Q636" s="932"/>
      <c r="R636" s="932"/>
      <c r="S636" s="932"/>
      <c r="T636" s="932"/>
      <c r="U636" s="932"/>
      <c r="V636" s="932"/>
      <c r="W636" s="932"/>
      <c r="X636" s="932"/>
      <c r="Y636" s="932"/>
      <c r="Z636" s="932"/>
      <c r="AA636" s="775"/>
      <c r="AB636" s="775"/>
      <c r="AC636" s="775"/>
      <c r="AD636" s="775"/>
      <c r="AE636" s="775"/>
      <c r="AF636" s="775"/>
      <c r="AG636" s="775"/>
      <c r="AH636" s="775"/>
      <c r="AI636" s="775"/>
      <c r="AJ636" s="775"/>
      <c r="AK636" s="775"/>
      <c r="AL636" s="775"/>
      <c r="AM636" s="775"/>
      <c r="AN636" s="775"/>
      <c r="AO636" s="775"/>
      <c r="AP636" s="775"/>
      <c r="AQ636" s="775"/>
      <c r="AR636" s="775"/>
      <c r="AS636" s="775"/>
      <c r="AT636" s="775"/>
      <c r="AU636" s="775"/>
      <c r="AV636" s="775"/>
      <c r="AW636" s="775"/>
      <c r="AX636" s="775"/>
    </row>
    <row r="637" spans="2:50" ht="21.6" customHeight="1">
      <c r="B637" s="932"/>
      <c r="C637" s="932"/>
      <c r="D637" s="932"/>
      <c r="E637" s="932"/>
      <c r="F637" s="932"/>
      <c r="G637" s="932"/>
      <c r="H637" s="932"/>
      <c r="I637" s="932"/>
      <c r="J637" s="932"/>
      <c r="K637" s="932"/>
      <c r="L637" s="932"/>
      <c r="M637" s="932"/>
      <c r="N637" s="932"/>
      <c r="O637" s="932"/>
      <c r="P637" s="932"/>
      <c r="Q637" s="932"/>
      <c r="R637" s="932"/>
      <c r="S637" s="932"/>
      <c r="T637" s="932"/>
      <c r="U637" s="932"/>
      <c r="V637" s="932"/>
      <c r="W637" s="932"/>
      <c r="X637" s="932"/>
      <c r="Y637" s="932"/>
      <c r="Z637" s="932"/>
      <c r="AA637" s="775"/>
      <c r="AB637" s="775"/>
      <c r="AC637" s="775"/>
      <c r="AD637" s="775"/>
      <c r="AE637" s="775"/>
      <c r="AF637" s="775"/>
      <c r="AG637" s="775"/>
      <c r="AH637" s="775"/>
      <c r="AI637" s="775"/>
      <c r="AJ637" s="775"/>
      <c r="AK637" s="775"/>
      <c r="AL637" s="775"/>
      <c r="AM637" s="775"/>
      <c r="AN637" s="775"/>
      <c r="AO637" s="775"/>
      <c r="AP637" s="775"/>
      <c r="AQ637" s="775"/>
      <c r="AR637" s="775"/>
      <c r="AS637" s="775"/>
      <c r="AT637" s="775"/>
      <c r="AU637" s="775"/>
      <c r="AV637" s="775"/>
      <c r="AW637" s="775"/>
      <c r="AX637" s="775"/>
    </row>
    <row r="638" spans="2:50" ht="21.6" customHeight="1">
      <c r="B638" s="932"/>
      <c r="C638" s="932"/>
      <c r="D638" s="932"/>
      <c r="E638" s="932"/>
      <c r="F638" s="932"/>
      <c r="G638" s="932"/>
      <c r="H638" s="932"/>
      <c r="I638" s="932"/>
      <c r="J638" s="932"/>
      <c r="K638" s="932"/>
      <c r="L638" s="932"/>
      <c r="M638" s="932"/>
      <c r="N638" s="932"/>
      <c r="O638" s="932"/>
      <c r="P638" s="932"/>
      <c r="Q638" s="932"/>
      <c r="R638" s="932"/>
      <c r="S638" s="932"/>
      <c r="T638" s="932"/>
      <c r="U638" s="932"/>
      <c r="V638" s="932"/>
      <c r="W638" s="932"/>
      <c r="X638" s="932"/>
      <c r="Y638" s="932"/>
      <c r="Z638" s="932"/>
      <c r="AA638" s="775"/>
      <c r="AB638" s="775"/>
      <c r="AC638" s="775"/>
      <c r="AD638" s="775"/>
      <c r="AE638" s="775"/>
      <c r="AF638" s="775"/>
      <c r="AG638" s="775"/>
      <c r="AH638" s="775"/>
      <c r="AI638" s="775"/>
      <c r="AJ638" s="775"/>
      <c r="AK638" s="775"/>
      <c r="AL638" s="775"/>
      <c r="AM638" s="775"/>
      <c r="AN638" s="775"/>
      <c r="AO638" s="775"/>
      <c r="AP638" s="775"/>
      <c r="AQ638" s="775"/>
      <c r="AR638" s="775"/>
      <c r="AS638" s="775"/>
      <c r="AT638" s="775"/>
      <c r="AU638" s="775"/>
      <c r="AV638" s="775"/>
      <c r="AW638" s="775"/>
      <c r="AX638" s="775"/>
    </row>
    <row r="639" spans="2:50" ht="21.6" customHeight="1">
      <c r="B639" s="932"/>
      <c r="C639" s="932"/>
      <c r="D639" s="932"/>
      <c r="E639" s="932"/>
      <c r="F639" s="932"/>
      <c r="G639" s="932"/>
      <c r="H639" s="932"/>
      <c r="I639" s="932"/>
      <c r="J639" s="932"/>
      <c r="K639" s="932"/>
      <c r="L639" s="932"/>
      <c r="M639" s="932"/>
      <c r="N639" s="932"/>
      <c r="O639" s="932"/>
      <c r="P639" s="932"/>
      <c r="Q639" s="932"/>
      <c r="R639" s="932"/>
      <c r="S639" s="932"/>
      <c r="T639" s="932"/>
      <c r="U639" s="932"/>
      <c r="V639" s="932"/>
      <c r="W639" s="932"/>
      <c r="X639" s="932"/>
      <c r="Y639" s="932"/>
      <c r="Z639" s="932"/>
      <c r="AA639" s="775"/>
      <c r="AB639" s="775"/>
      <c r="AC639" s="775"/>
      <c r="AD639" s="775"/>
      <c r="AE639" s="775"/>
      <c r="AF639" s="775"/>
      <c r="AG639" s="775"/>
      <c r="AH639" s="775"/>
      <c r="AI639" s="775"/>
      <c r="AJ639" s="775"/>
      <c r="AK639" s="775"/>
      <c r="AL639" s="775"/>
      <c r="AM639" s="775"/>
      <c r="AN639" s="775"/>
      <c r="AO639" s="775"/>
      <c r="AP639" s="775"/>
      <c r="AQ639" s="775"/>
      <c r="AR639" s="775"/>
      <c r="AS639" s="775"/>
      <c r="AT639" s="775"/>
      <c r="AU639" s="775"/>
      <c r="AV639" s="775"/>
      <c r="AW639" s="775"/>
      <c r="AX639" s="775"/>
    </row>
    <row r="640" spans="2:50" ht="21.6" customHeight="1">
      <c r="B640" s="932"/>
      <c r="C640" s="932"/>
      <c r="D640" s="932"/>
      <c r="E640" s="932"/>
      <c r="F640" s="932"/>
      <c r="G640" s="932"/>
      <c r="H640" s="932"/>
      <c r="I640" s="932"/>
      <c r="J640" s="932"/>
      <c r="K640" s="932"/>
      <c r="L640" s="932"/>
      <c r="M640" s="932"/>
      <c r="N640" s="932"/>
      <c r="O640" s="932"/>
      <c r="P640" s="932"/>
      <c r="Q640" s="932"/>
      <c r="R640" s="932"/>
      <c r="S640" s="932"/>
      <c r="T640" s="932"/>
      <c r="U640" s="932"/>
      <c r="V640" s="932"/>
      <c r="W640" s="932"/>
      <c r="X640" s="932"/>
      <c r="Y640" s="932"/>
      <c r="Z640" s="932"/>
      <c r="AA640" s="775"/>
      <c r="AB640" s="775"/>
      <c r="AC640" s="775"/>
      <c r="AD640" s="775"/>
      <c r="AE640" s="775"/>
      <c r="AF640" s="775"/>
      <c r="AG640" s="775"/>
      <c r="AH640" s="775"/>
      <c r="AI640" s="775"/>
      <c r="AJ640" s="775"/>
      <c r="AK640" s="775"/>
      <c r="AL640" s="775"/>
      <c r="AM640" s="775"/>
      <c r="AN640" s="775"/>
      <c r="AO640" s="775"/>
      <c r="AP640" s="775"/>
      <c r="AQ640" s="775"/>
      <c r="AR640" s="775"/>
      <c r="AS640" s="775"/>
      <c r="AT640" s="775"/>
      <c r="AU640" s="775"/>
      <c r="AV640" s="775"/>
      <c r="AW640" s="775"/>
      <c r="AX640" s="775"/>
    </row>
    <row r="641" spans="2:50" ht="21.6" customHeight="1">
      <c r="B641" s="932"/>
      <c r="C641" s="932"/>
      <c r="D641" s="932"/>
      <c r="E641" s="932"/>
      <c r="F641" s="932"/>
      <c r="G641" s="932"/>
      <c r="H641" s="932"/>
      <c r="I641" s="932"/>
      <c r="J641" s="932"/>
      <c r="K641" s="932"/>
      <c r="L641" s="932"/>
      <c r="M641" s="932"/>
      <c r="N641" s="932"/>
      <c r="O641" s="932"/>
      <c r="P641" s="932"/>
      <c r="Q641" s="932"/>
      <c r="R641" s="932"/>
      <c r="S641" s="932"/>
      <c r="T641" s="932"/>
      <c r="U641" s="932"/>
      <c r="V641" s="932"/>
      <c r="W641" s="932"/>
      <c r="X641" s="932"/>
      <c r="Y641" s="932"/>
      <c r="Z641" s="932"/>
      <c r="AA641" s="775"/>
      <c r="AB641" s="775"/>
      <c r="AC641" s="775"/>
      <c r="AD641" s="775"/>
      <c r="AE641" s="775"/>
      <c r="AF641" s="775"/>
      <c r="AG641" s="775"/>
      <c r="AH641" s="775"/>
      <c r="AI641" s="775"/>
      <c r="AJ641" s="775"/>
      <c r="AK641" s="775"/>
      <c r="AL641" s="775"/>
      <c r="AM641" s="775"/>
      <c r="AN641" s="775"/>
      <c r="AO641" s="775"/>
      <c r="AP641" s="775"/>
      <c r="AQ641" s="775"/>
      <c r="AR641" s="775"/>
      <c r="AS641" s="775"/>
      <c r="AT641" s="775"/>
      <c r="AU641" s="775"/>
      <c r="AV641" s="775"/>
      <c r="AW641" s="775"/>
      <c r="AX641" s="775"/>
    </row>
    <row r="642" spans="2:50" ht="21.6" customHeight="1">
      <c r="B642" s="932"/>
      <c r="C642" s="932"/>
      <c r="D642" s="932"/>
      <c r="E642" s="932"/>
      <c r="F642" s="932"/>
      <c r="G642" s="932"/>
      <c r="H642" s="932"/>
      <c r="I642" s="932"/>
      <c r="J642" s="932"/>
      <c r="K642" s="932"/>
      <c r="L642" s="932"/>
      <c r="M642" s="932"/>
      <c r="N642" s="932"/>
      <c r="O642" s="932"/>
      <c r="P642" s="932"/>
      <c r="Q642" s="932"/>
      <c r="R642" s="932"/>
      <c r="S642" s="932"/>
      <c r="T642" s="932"/>
      <c r="U642" s="932"/>
      <c r="V642" s="932"/>
      <c r="W642" s="932"/>
      <c r="X642" s="932"/>
      <c r="Y642" s="932"/>
      <c r="Z642" s="932"/>
      <c r="AA642" s="775"/>
      <c r="AB642" s="775"/>
      <c r="AC642" s="775"/>
      <c r="AD642" s="775"/>
      <c r="AE642" s="775"/>
      <c r="AF642" s="775"/>
      <c r="AG642" s="775"/>
      <c r="AH642" s="775"/>
      <c r="AI642" s="775"/>
      <c r="AJ642" s="775"/>
      <c r="AK642" s="775"/>
      <c r="AL642" s="775"/>
      <c r="AM642" s="775"/>
      <c r="AN642" s="775"/>
      <c r="AO642" s="775"/>
      <c r="AP642" s="775"/>
      <c r="AQ642" s="775"/>
      <c r="AR642" s="775"/>
      <c r="AS642" s="775"/>
      <c r="AT642" s="775"/>
      <c r="AU642" s="775"/>
      <c r="AV642" s="775"/>
      <c r="AW642" s="775"/>
      <c r="AX642" s="775"/>
    </row>
    <row r="643" spans="2:50" ht="21.6" customHeight="1">
      <c r="B643" s="932"/>
      <c r="C643" s="932"/>
      <c r="D643" s="932"/>
      <c r="E643" s="932"/>
      <c r="F643" s="932"/>
      <c r="G643" s="932"/>
      <c r="H643" s="932"/>
      <c r="I643" s="932"/>
      <c r="J643" s="932"/>
      <c r="K643" s="932"/>
      <c r="L643" s="932"/>
      <c r="M643" s="932"/>
      <c r="N643" s="932"/>
      <c r="O643" s="932"/>
      <c r="P643" s="932"/>
      <c r="Q643" s="932"/>
      <c r="R643" s="932"/>
      <c r="S643" s="932"/>
      <c r="T643" s="932"/>
      <c r="U643" s="932"/>
      <c r="V643" s="932"/>
      <c r="W643" s="932"/>
      <c r="X643" s="932"/>
      <c r="Y643" s="932"/>
      <c r="Z643" s="932"/>
      <c r="AA643" s="775"/>
      <c r="AB643" s="775"/>
      <c r="AC643" s="775"/>
      <c r="AD643" s="775"/>
      <c r="AE643" s="775"/>
      <c r="AF643" s="775"/>
      <c r="AG643" s="775"/>
      <c r="AH643" s="775"/>
      <c r="AI643" s="775"/>
      <c r="AJ643" s="775"/>
      <c r="AK643" s="775"/>
      <c r="AL643" s="775"/>
      <c r="AM643" s="775"/>
      <c r="AN643" s="775"/>
      <c r="AO643" s="775"/>
      <c r="AP643" s="775"/>
      <c r="AQ643" s="775"/>
      <c r="AR643" s="775"/>
      <c r="AS643" s="775"/>
      <c r="AT643" s="775"/>
      <c r="AU643" s="775"/>
      <c r="AV643" s="775"/>
      <c r="AW643" s="775"/>
      <c r="AX643" s="775"/>
    </row>
    <row r="644" spans="2:50" ht="21.6" customHeight="1">
      <c r="B644" s="932"/>
      <c r="C644" s="932"/>
      <c r="D644" s="932"/>
      <c r="E644" s="932"/>
      <c r="F644" s="932"/>
      <c r="G644" s="932"/>
      <c r="H644" s="932"/>
      <c r="I644" s="932"/>
      <c r="J644" s="932"/>
      <c r="K644" s="932"/>
      <c r="L644" s="932"/>
      <c r="M644" s="932"/>
      <c r="N644" s="932"/>
      <c r="O644" s="932"/>
      <c r="P644" s="932"/>
      <c r="Q644" s="932"/>
      <c r="R644" s="932"/>
      <c r="S644" s="932"/>
      <c r="T644" s="932"/>
      <c r="U644" s="932"/>
      <c r="V644" s="932"/>
      <c r="W644" s="932"/>
      <c r="X644" s="932"/>
      <c r="Y644" s="932"/>
      <c r="Z644" s="932"/>
      <c r="AA644" s="775"/>
      <c r="AB644" s="775"/>
      <c r="AC644" s="775"/>
      <c r="AD644" s="775"/>
      <c r="AE644" s="775"/>
      <c r="AF644" s="775"/>
      <c r="AG644" s="775"/>
      <c r="AH644" s="775"/>
      <c r="AI644" s="775"/>
      <c r="AJ644" s="775"/>
      <c r="AK644" s="775"/>
      <c r="AL644" s="775"/>
      <c r="AM644" s="775"/>
      <c r="AN644" s="775"/>
      <c r="AO644" s="775"/>
      <c r="AP644" s="775"/>
      <c r="AQ644" s="775"/>
      <c r="AR644" s="775"/>
      <c r="AS644" s="775"/>
      <c r="AT644" s="775"/>
      <c r="AU644" s="775"/>
      <c r="AV644" s="775"/>
      <c r="AW644" s="775"/>
      <c r="AX644" s="775"/>
    </row>
    <row r="645" spans="2:50" ht="21.6" customHeight="1">
      <c r="B645" s="932"/>
      <c r="C645" s="932"/>
      <c r="D645" s="932"/>
      <c r="E645" s="932"/>
      <c r="F645" s="932"/>
      <c r="G645" s="932"/>
      <c r="H645" s="932"/>
      <c r="I645" s="932"/>
      <c r="J645" s="932"/>
      <c r="K645" s="932"/>
      <c r="L645" s="932"/>
      <c r="M645" s="932"/>
      <c r="N645" s="932"/>
      <c r="O645" s="932"/>
      <c r="P645" s="932"/>
      <c r="Q645" s="932"/>
      <c r="R645" s="932"/>
      <c r="S645" s="932"/>
      <c r="T645" s="932"/>
      <c r="U645" s="932"/>
      <c r="V645" s="932"/>
      <c r="W645" s="932"/>
      <c r="X645" s="932"/>
      <c r="Y645" s="932"/>
      <c r="Z645" s="932"/>
      <c r="AA645" s="775"/>
      <c r="AB645" s="775"/>
      <c r="AC645" s="775"/>
      <c r="AD645" s="775"/>
      <c r="AE645" s="775"/>
      <c r="AF645" s="775"/>
      <c r="AG645" s="775"/>
      <c r="AH645" s="775"/>
      <c r="AI645" s="775"/>
      <c r="AJ645" s="775"/>
      <c r="AK645" s="775"/>
      <c r="AL645" s="775"/>
      <c r="AM645" s="775"/>
      <c r="AN645" s="775"/>
      <c r="AO645" s="775"/>
      <c r="AP645" s="775"/>
      <c r="AQ645" s="775"/>
      <c r="AR645" s="775"/>
      <c r="AS645" s="775"/>
      <c r="AT645" s="775"/>
      <c r="AU645" s="775"/>
      <c r="AV645" s="775"/>
      <c r="AW645" s="775"/>
      <c r="AX645" s="775"/>
    </row>
    <row r="646" spans="2:50" ht="21.6" customHeight="1">
      <c r="B646" s="932"/>
      <c r="C646" s="932"/>
      <c r="D646" s="932"/>
      <c r="E646" s="932"/>
      <c r="F646" s="932"/>
      <c r="G646" s="932"/>
      <c r="H646" s="932"/>
      <c r="I646" s="932"/>
      <c r="J646" s="932"/>
      <c r="K646" s="932"/>
      <c r="L646" s="932"/>
      <c r="M646" s="932"/>
      <c r="N646" s="932"/>
      <c r="O646" s="932"/>
      <c r="P646" s="932"/>
      <c r="Q646" s="932"/>
      <c r="R646" s="932"/>
      <c r="S646" s="932"/>
      <c r="T646" s="932"/>
      <c r="U646" s="932"/>
      <c r="V646" s="932"/>
      <c r="W646" s="932"/>
      <c r="X646" s="932"/>
      <c r="Y646" s="932"/>
      <c r="Z646" s="932"/>
      <c r="AA646" s="775"/>
      <c r="AB646" s="775"/>
      <c r="AC646" s="775"/>
      <c r="AD646" s="775"/>
      <c r="AE646" s="775"/>
      <c r="AF646" s="775"/>
      <c r="AG646" s="775"/>
      <c r="AH646" s="775"/>
      <c r="AI646" s="775"/>
      <c r="AJ646" s="775"/>
      <c r="AK646" s="775"/>
      <c r="AL646" s="775"/>
      <c r="AM646" s="775"/>
      <c r="AN646" s="775"/>
      <c r="AO646" s="775"/>
      <c r="AP646" s="775"/>
      <c r="AQ646" s="775"/>
      <c r="AR646" s="775"/>
      <c r="AS646" s="775"/>
      <c r="AT646" s="775"/>
      <c r="AU646" s="775"/>
      <c r="AV646" s="775"/>
      <c r="AW646" s="775"/>
      <c r="AX646" s="775"/>
    </row>
    <row r="647" spans="2:50" ht="21.6" customHeight="1">
      <c r="B647" s="932"/>
      <c r="C647" s="932"/>
      <c r="D647" s="932"/>
      <c r="E647" s="932"/>
      <c r="F647" s="932"/>
      <c r="G647" s="932"/>
      <c r="H647" s="932"/>
      <c r="I647" s="932"/>
      <c r="J647" s="932"/>
      <c r="K647" s="932"/>
      <c r="L647" s="932"/>
      <c r="M647" s="932"/>
      <c r="N647" s="932"/>
      <c r="O647" s="932"/>
      <c r="P647" s="932"/>
      <c r="Q647" s="932"/>
      <c r="R647" s="932"/>
      <c r="S647" s="932"/>
      <c r="T647" s="932"/>
      <c r="U647" s="932"/>
      <c r="V647" s="932"/>
      <c r="W647" s="932"/>
      <c r="X647" s="932"/>
      <c r="Y647" s="932"/>
      <c r="Z647" s="932"/>
      <c r="AA647" s="775"/>
      <c r="AB647" s="775"/>
      <c r="AC647" s="775"/>
      <c r="AD647" s="775"/>
      <c r="AE647" s="775"/>
      <c r="AF647" s="775"/>
      <c r="AG647" s="775"/>
      <c r="AH647" s="775"/>
      <c r="AI647" s="775"/>
      <c r="AJ647" s="775"/>
      <c r="AK647" s="775"/>
      <c r="AL647" s="775"/>
      <c r="AM647" s="775"/>
      <c r="AN647" s="775"/>
      <c r="AO647" s="775"/>
      <c r="AP647" s="775"/>
      <c r="AQ647" s="775"/>
      <c r="AR647" s="775"/>
      <c r="AS647" s="775"/>
      <c r="AT647" s="775"/>
      <c r="AU647" s="775"/>
      <c r="AV647" s="775"/>
      <c r="AW647" s="775"/>
      <c r="AX647" s="775"/>
    </row>
    <row r="648" spans="2:50" ht="21.6" customHeight="1">
      <c r="B648" s="932"/>
      <c r="C648" s="932"/>
      <c r="D648" s="932"/>
      <c r="E648" s="932"/>
      <c r="F648" s="932"/>
      <c r="G648" s="932"/>
      <c r="H648" s="932"/>
      <c r="I648" s="932"/>
      <c r="J648" s="932"/>
      <c r="K648" s="932"/>
      <c r="L648" s="932"/>
      <c r="M648" s="932"/>
      <c r="N648" s="932"/>
      <c r="O648" s="932"/>
      <c r="P648" s="932"/>
      <c r="Q648" s="932"/>
      <c r="R648" s="932"/>
      <c r="S648" s="932"/>
      <c r="T648" s="932"/>
      <c r="U648" s="932"/>
      <c r="V648" s="932"/>
      <c r="W648" s="932"/>
      <c r="X648" s="932"/>
      <c r="Y648" s="932"/>
      <c r="Z648" s="932"/>
      <c r="AA648" s="775"/>
      <c r="AB648" s="775"/>
      <c r="AC648" s="775"/>
      <c r="AD648" s="775"/>
      <c r="AE648" s="775"/>
      <c r="AF648" s="775"/>
      <c r="AG648" s="775"/>
      <c r="AH648" s="775"/>
      <c r="AI648" s="775"/>
      <c r="AJ648" s="775"/>
      <c r="AK648" s="775"/>
      <c r="AL648" s="775"/>
      <c r="AM648" s="775"/>
      <c r="AN648" s="775"/>
      <c r="AO648" s="775"/>
      <c r="AP648" s="775"/>
      <c r="AQ648" s="775"/>
      <c r="AR648" s="775"/>
      <c r="AS648" s="775"/>
      <c r="AT648" s="775"/>
      <c r="AU648" s="775"/>
      <c r="AV648" s="775"/>
      <c r="AW648" s="775"/>
      <c r="AX648" s="775"/>
    </row>
    <row r="649" spans="2:50" ht="21.6" customHeight="1">
      <c r="B649" s="932"/>
      <c r="C649" s="932"/>
      <c r="D649" s="932"/>
      <c r="E649" s="932"/>
      <c r="F649" s="932"/>
      <c r="G649" s="932"/>
      <c r="H649" s="932"/>
      <c r="I649" s="932"/>
      <c r="J649" s="932"/>
      <c r="K649" s="932"/>
      <c r="L649" s="932"/>
      <c r="M649" s="932"/>
      <c r="N649" s="932"/>
      <c r="O649" s="932"/>
      <c r="P649" s="932"/>
      <c r="Q649" s="932"/>
      <c r="R649" s="932"/>
      <c r="S649" s="932"/>
      <c r="T649" s="932"/>
      <c r="U649" s="932"/>
      <c r="V649" s="932"/>
      <c r="W649" s="932"/>
      <c r="X649" s="932"/>
      <c r="Y649" s="932"/>
      <c r="Z649" s="932"/>
      <c r="AA649" s="775"/>
      <c r="AB649" s="775"/>
      <c r="AC649" s="775"/>
      <c r="AD649" s="775"/>
      <c r="AE649" s="775"/>
      <c r="AF649" s="775"/>
      <c r="AG649" s="775"/>
      <c r="AH649" s="775"/>
      <c r="AI649" s="775"/>
      <c r="AJ649" s="775"/>
      <c r="AK649" s="775"/>
      <c r="AL649" s="775"/>
      <c r="AM649" s="775"/>
      <c r="AN649" s="775"/>
      <c r="AO649" s="775"/>
      <c r="AP649" s="775"/>
      <c r="AQ649" s="775"/>
      <c r="AR649" s="775"/>
      <c r="AS649" s="775"/>
      <c r="AT649" s="775"/>
      <c r="AU649" s="775"/>
      <c r="AV649" s="775"/>
      <c r="AW649" s="775"/>
      <c r="AX649" s="775"/>
    </row>
    <row r="650" spans="2:50" ht="21.6" customHeight="1">
      <c r="B650" s="932"/>
      <c r="C650" s="932"/>
      <c r="D650" s="932"/>
      <c r="E650" s="932"/>
      <c r="F650" s="932"/>
      <c r="G650" s="932"/>
      <c r="H650" s="932"/>
      <c r="I650" s="932"/>
      <c r="J650" s="932"/>
      <c r="K650" s="932"/>
      <c r="L650" s="932"/>
      <c r="M650" s="932"/>
      <c r="N650" s="932"/>
      <c r="O650" s="932"/>
      <c r="P650" s="932"/>
      <c r="Q650" s="932"/>
      <c r="R650" s="932"/>
      <c r="S650" s="932"/>
      <c r="T650" s="932"/>
      <c r="U650" s="932"/>
      <c r="V650" s="932"/>
      <c r="W650" s="932"/>
      <c r="X650" s="932"/>
      <c r="Y650" s="932"/>
      <c r="Z650" s="932"/>
      <c r="AA650" s="775"/>
      <c r="AB650" s="775"/>
      <c r="AC650" s="775"/>
      <c r="AD650" s="775"/>
      <c r="AE650" s="775"/>
      <c r="AF650" s="775"/>
      <c r="AG650" s="775"/>
      <c r="AH650" s="775"/>
      <c r="AI650" s="775"/>
      <c r="AJ650" s="775"/>
      <c r="AK650" s="775"/>
      <c r="AL650" s="775"/>
      <c r="AM650" s="775"/>
      <c r="AN650" s="775"/>
      <c r="AO650" s="775"/>
      <c r="AP650" s="775"/>
      <c r="AQ650" s="775"/>
      <c r="AR650" s="775"/>
      <c r="AS650" s="775"/>
      <c r="AT650" s="775"/>
      <c r="AU650" s="775"/>
      <c r="AV650" s="775"/>
      <c r="AW650" s="775"/>
      <c r="AX650" s="775"/>
    </row>
    <row r="651" spans="2:50" ht="21.6" customHeight="1">
      <c r="B651" s="932"/>
      <c r="C651" s="932"/>
      <c r="D651" s="932"/>
      <c r="E651" s="932"/>
      <c r="F651" s="932"/>
      <c r="G651" s="932"/>
      <c r="H651" s="932"/>
      <c r="I651" s="932"/>
      <c r="J651" s="932"/>
      <c r="K651" s="932"/>
      <c r="L651" s="932"/>
      <c r="M651" s="932"/>
      <c r="N651" s="932"/>
      <c r="O651" s="932"/>
      <c r="P651" s="932"/>
      <c r="Q651" s="932"/>
      <c r="R651" s="932"/>
      <c r="S651" s="932"/>
      <c r="T651" s="932"/>
      <c r="U651" s="932"/>
      <c r="V651" s="932"/>
      <c r="W651" s="932"/>
      <c r="X651" s="932"/>
      <c r="Y651" s="932"/>
      <c r="Z651" s="932"/>
      <c r="AA651" s="775"/>
      <c r="AB651" s="775"/>
      <c r="AC651" s="775"/>
      <c r="AD651" s="775"/>
      <c r="AE651" s="775"/>
      <c r="AF651" s="775"/>
      <c r="AG651" s="775"/>
      <c r="AH651" s="775"/>
      <c r="AI651" s="775"/>
      <c r="AJ651" s="775"/>
      <c r="AK651" s="775"/>
      <c r="AL651" s="775"/>
      <c r="AM651" s="775"/>
      <c r="AN651" s="775"/>
      <c r="AO651" s="775"/>
      <c r="AP651" s="775"/>
      <c r="AQ651" s="775"/>
      <c r="AR651" s="775"/>
      <c r="AS651" s="775"/>
      <c r="AT651" s="775"/>
      <c r="AU651" s="775"/>
      <c r="AV651" s="775"/>
      <c r="AW651" s="775"/>
      <c r="AX651" s="775"/>
    </row>
    <row r="652" spans="2:50" ht="21.6" customHeight="1">
      <c r="B652" s="932"/>
      <c r="C652" s="932"/>
      <c r="D652" s="932"/>
      <c r="E652" s="932"/>
      <c r="F652" s="932"/>
      <c r="G652" s="932"/>
      <c r="H652" s="932"/>
      <c r="I652" s="932"/>
      <c r="J652" s="932"/>
      <c r="K652" s="932"/>
      <c r="L652" s="932"/>
      <c r="M652" s="932"/>
      <c r="N652" s="932"/>
      <c r="O652" s="932"/>
      <c r="P652" s="932"/>
      <c r="Q652" s="932"/>
      <c r="R652" s="932"/>
      <c r="S652" s="932"/>
      <c r="T652" s="932"/>
      <c r="U652" s="932"/>
      <c r="V652" s="932"/>
      <c r="W652" s="932"/>
      <c r="X652" s="932"/>
      <c r="Y652" s="932"/>
      <c r="Z652" s="932"/>
      <c r="AA652" s="775"/>
      <c r="AB652" s="775"/>
      <c r="AC652" s="775"/>
      <c r="AD652" s="775"/>
      <c r="AE652" s="775"/>
      <c r="AF652" s="775"/>
      <c r="AG652" s="775"/>
      <c r="AH652" s="775"/>
      <c r="AI652" s="775"/>
      <c r="AJ652" s="775"/>
      <c r="AK652" s="775"/>
      <c r="AL652" s="775"/>
      <c r="AM652" s="775"/>
      <c r="AN652" s="775"/>
      <c r="AO652" s="775"/>
      <c r="AP652" s="775"/>
      <c r="AQ652" s="775"/>
      <c r="AR652" s="775"/>
      <c r="AS652" s="775"/>
      <c r="AT652" s="775"/>
      <c r="AU652" s="775"/>
      <c r="AV652" s="775"/>
      <c r="AW652" s="775"/>
      <c r="AX652" s="775"/>
    </row>
    <row r="653" spans="2:50" ht="21.6" customHeight="1">
      <c r="B653" s="932"/>
      <c r="C653" s="932"/>
      <c r="D653" s="932"/>
      <c r="E653" s="932"/>
      <c r="F653" s="932"/>
      <c r="G653" s="932"/>
      <c r="H653" s="932"/>
      <c r="I653" s="932"/>
      <c r="J653" s="932"/>
      <c r="K653" s="932"/>
      <c r="L653" s="932"/>
      <c r="M653" s="932"/>
      <c r="N653" s="932"/>
      <c r="O653" s="932"/>
      <c r="P653" s="932"/>
      <c r="Q653" s="932"/>
      <c r="R653" s="932"/>
      <c r="S653" s="932"/>
      <c r="T653" s="932"/>
      <c r="U653" s="932"/>
      <c r="V653" s="932"/>
      <c r="W653" s="932"/>
      <c r="X653" s="932"/>
      <c r="Y653" s="932"/>
      <c r="Z653" s="932"/>
      <c r="AA653" s="775"/>
      <c r="AB653" s="775"/>
      <c r="AC653" s="775"/>
      <c r="AD653" s="775"/>
      <c r="AE653" s="775"/>
      <c r="AF653" s="775"/>
      <c r="AG653" s="775"/>
      <c r="AH653" s="775"/>
      <c r="AI653" s="775"/>
      <c r="AJ653" s="775"/>
      <c r="AK653" s="775"/>
      <c r="AL653" s="775"/>
      <c r="AM653" s="775"/>
      <c r="AN653" s="775"/>
      <c r="AO653" s="775"/>
      <c r="AP653" s="775"/>
      <c r="AQ653" s="775"/>
      <c r="AR653" s="775"/>
      <c r="AS653" s="775"/>
      <c r="AT653" s="775"/>
      <c r="AU653" s="775"/>
      <c r="AV653" s="775"/>
      <c r="AW653" s="775"/>
      <c r="AX653" s="775"/>
    </row>
    <row r="654" spans="2:50" ht="21.6" customHeight="1">
      <c r="B654" s="932"/>
      <c r="C654" s="932"/>
      <c r="D654" s="932"/>
      <c r="E654" s="932"/>
      <c r="F654" s="932"/>
      <c r="G654" s="932"/>
      <c r="H654" s="932"/>
      <c r="I654" s="932"/>
      <c r="J654" s="932"/>
      <c r="K654" s="932"/>
      <c r="L654" s="932"/>
      <c r="M654" s="932"/>
      <c r="N654" s="932"/>
      <c r="O654" s="932"/>
      <c r="P654" s="932"/>
      <c r="Q654" s="932"/>
      <c r="R654" s="932"/>
      <c r="S654" s="932"/>
      <c r="T654" s="932"/>
      <c r="U654" s="932"/>
      <c r="V654" s="932"/>
      <c r="W654" s="932"/>
      <c r="X654" s="932"/>
      <c r="Y654" s="932"/>
      <c r="Z654" s="932"/>
      <c r="AA654" s="775"/>
      <c r="AB654" s="775"/>
      <c r="AC654" s="775"/>
      <c r="AD654" s="775"/>
      <c r="AE654" s="775"/>
      <c r="AF654" s="775"/>
      <c r="AG654" s="775"/>
      <c r="AH654" s="775"/>
      <c r="AI654" s="775"/>
      <c r="AJ654" s="775"/>
      <c r="AK654" s="775"/>
      <c r="AL654" s="775"/>
      <c r="AM654" s="775"/>
      <c r="AN654" s="775"/>
      <c r="AO654" s="775"/>
      <c r="AP654" s="775"/>
      <c r="AQ654" s="775"/>
      <c r="AR654" s="775"/>
      <c r="AS654" s="775"/>
      <c r="AT654" s="775"/>
      <c r="AU654" s="775"/>
      <c r="AV654" s="775"/>
      <c r="AW654" s="775"/>
      <c r="AX654" s="775"/>
    </row>
    <row r="655" spans="2:50" ht="21.6" customHeight="1">
      <c r="B655" s="932"/>
      <c r="C655" s="932"/>
      <c r="D655" s="932"/>
      <c r="E655" s="932"/>
      <c r="F655" s="932"/>
      <c r="G655" s="932"/>
      <c r="H655" s="932"/>
      <c r="I655" s="932"/>
      <c r="J655" s="932"/>
      <c r="K655" s="932"/>
      <c r="L655" s="932"/>
      <c r="M655" s="932"/>
      <c r="N655" s="932"/>
      <c r="O655" s="932"/>
      <c r="P655" s="932"/>
      <c r="Q655" s="932"/>
      <c r="R655" s="932"/>
      <c r="S655" s="932"/>
      <c r="T655" s="932"/>
      <c r="U655" s="932"/>
      <c r="V655" s="932"/>
      <c r="W655" s="932"/>
      <c r="X655" s="932"/>
      <c r="Y655" s="932"/>
      <c r="Z655" s="932"/>
      <c r="AA655" s="775"/>
      <c r="AB655" s="775"/>
      <c r="AC655" s="775"/>
      <c r="AD655" s="775"/>
      <c r="AE655" s="775"/>
      <c r="AF655" s="775"/>
      <c r="AG655" s="775"/>
      <c r="AH655" s="775"/>
      <c r="AI655" s="775"/>
      <c r="AJ655" s="775"/>
      <c r="AK655" s="775"/>
      <c r="AL655" s="775"/>
      <c r="AM655" s="775"/>
      <c r="AN655" s="775"/>
      <c r="AO655" s="775"/>
      <c r="AP655" s="775"/>
      <c r="AQ655" s="775"/>
      <c r="AR655" s="775"/>
      <c r="AS655" s="775"/>
      <c r="AT655" s="775"/>
      <c r="AU655" s="775"/>
      <c r="AV655" s="775"/>
      <c r="AW655" s="775"/>
      <c r="AX655" s="775"/>
    </row>
    <row r="656" spans="2:50" ht="21.6" customHeight="1">
      <c r="B656" s="932"/>
      <c r="C656" s="932"/>
      <c r="D656" s="932"/>
      <c r="E656" s="932"/>
      <c r="F656" s="932"/>
      <c r="G656" s="932"/>
      <c r="H656" s="932"/>
      <c r="I656" s="932"/>
      <c r="J656" s="932"/>
      <c r="K656" s="932"/>
      <c r="L656" s="932"/>
      <c r="M656" s="932"/>
      <c r="N656" s="932"/>
      <c r="O656" s="932"/>
      <c r="P656" s="932"/>
      <c r="Q656" s="932"/>
      <c r="R656" s="932"/>
      <c r="S656" s="932"/>
      <c r="T656" s="932"/>
      <c r="U656" s="932"/>
      <c r="V656" s="932"/>
      <c r="W656" s="932"/>
      <c r="X656" s="932"/>
      <c r="Y656" s="932"/>
      <c r="Z656" s="932"/>
      <c r="AA656" s="775"/>
      <c r="AB656" s="775"/>
      <c r="AC656" s="775"/>
      <c r="AD656" s="775"/>
      <c r="AE656" s="775"/>
      <c r="AF656" s="775"/>
      <c r="AG656" s="775"/>
      <c r="AH656" s="775"/>
      <c r="AI656" s="775"/>
      <c r="AJ656" s="775"/>
      <c r="AK656" s="775"/>
      <c r="AL656" s="775"/>
      <c r="AM656" s="775"/>
      <c r="AN656" s="775"/>
      <c r="AO656" s="775"/>
      <c r="AP656" s="775"/>
      <c r="AQ656" s="775"/>
      <c r="AR656" s="775"/>
      <c r="AS656" s="775"/>
      <c r="AT656" s="775"/>
      <c r="AU656" s="775"/>
      <c r="AV656" s="775"/>
      <c r="AW656" s="775"/>
      <c r="AX656" s="775"/>
    </row>
    <row r="657" spans="2:50" ht="21.6" customHeight="1">
      <c r="B657" s="932"/>
      <c r="C657" s="932"/>
      <c r="D657" s="932"/>
      <c r="E657" s="932"/>
      <c r="F657" s="932"/>
      <c r="G657" s="932"/>
      <c r="H657" s="932"/>
      <c r="I657" s="932"/>
      <c r="J657" s="932"/>
      <c r="K657" s="932"/>
      <c r="L657" s="932"/>
      <c r="M657" s="932"/>
      <c r="N657" s="932"/>
      <c r="O657" s="932"/>
      <c r="P657" s="932"/>
      <c r="Q657" s="932"/>
      <c r="R657" s="932"/>
      <c r="S657" s="932"/>
      <c r="T657" s="932"/>
      <c r="U657" s="932"/>
      <c r="V657" s="932"/>
      <c r="W657" s="932"/>
      <c r="X657" s="932"/>
      <c r="Y657" s="932"/>
      <c r="Z657" s="932"/>
      <c r="AA657" s="775"/>
      <c r="AB657" s="775"/>
      <c r="AC657" s="775"/>
      <c r="AD657" s="775"/>
      <c r="AE657" s="775"/>
      <c r="AF657" s="775"/>
      <c r="AG657" s="775"/>
      <c r="AH657" s="775"/>
      <c r="AI657" s="775"/>
      <c r="AJ657" s="775"/>
      <c r="AK657" s="775"/>
      <c r="AL657" s="775"/>
      <c r="AM657" s="775"/>
      <c r="AN657" s="775"/>
      <c r="AO657" s="775"/>
      <c r="AP657" s="775"/>
      <c r="AQ657" s="775"/>
      <c r="AR657" s="775"/>
      <c r="AS657" s="775"/>
      <c r="AT657" s="775"/>
      <c r="AU657" s="775"/>
      <c r="AV657" s="775"/>
      <c r="AW657" s="775"/>
      <c r="AX657" s="775"/>
    </row>
    <row r="658" spans="2:50" ht="21.6" customHeight="1">
      <c r="B658" s="932"/>
      <c r="C658" s="932"/>
      <c r="D658" s="932"/>
      <c r="E658" s="932"/>
      <c r="F658" s="932"/>
      <c r="G658" s="932"/>
      <c r="H658" s="932"/>
      <c r="I658" s="932"/>
      <c r="J658" s="932"/>
      <c r="K658" s="932"/>
      <c r="L658" s="932"/>
      <c r="M658" s="932"/>
      <c r="N658" s="932"/>
      <c r="O658" s="932"/>
      <c r="P658" s="932"/>
      <c r="Q658" s="932"/>
      <c r="R658" s="932"/>
      <c r="S658" s="932"/>
      <c r="T658" s="932"/>
      <c r="U658" s="932"/>
      <c r="V658" s="932"/>
      <c r="W658" s="932"/>
      <c r="X658" s="932"/>
      <c r="Y658" s="932"/>
      <c r="Z658" s="932"/>
      <c r="AA658" s="775"/>
      <c r="AB658" s="775"/>
      <c r="AC658" s="775"/>
      <c r="AD658" s="775"/>
      <c r="AE658" s="775"/>
      <c r="AF658" s="775"/>
      <c r="AG658" s="775"/>
      <c r="AH658" s="775"/>
      <c r="AI658" s="775"/>
      <c r="AJ658" s="775"/>
      <c r="AK658" s="775"/>
      <c r="AL658" s="775"/>
      <c r="AM658" s="775"/>
      <c r="AN658" s="775"/>
      <c r="AO658" s="775"/>
      <c r="AP658" s="775"/>
      <c r="AQ658" s="775"/>
      <c r="AR658" s="775"/>
      <c r="AS658" s="775"/>
      <c r="AT658" s="775"/>
      <c r="AU658" s="775"/>
      <c r="AV658" s="775"/>
      <c r="AW658" s="775"/>
      <c r="AX658" s="775"/>
    </row>
    <row r="659" spans="2:50" ht="21.6" customHeight="1">
      <c r="B659" s="932"/>
      <c r="C659" s="932"/>
      <c r="D659" s="932"/>
      <c r="E659" s="932"/>
      <c r="F659" s="932"/>
      <c r="G659" s="932"/>
      <c r="H659" s="932"/>
      <c r="I659" s="932"/>
      <c r="J659" s="932"/>
      <c r="K659" s="932"/>
      <c r="L659" s="932"/>
      <c r="M659" s="932"/>
      <c r="N659" s="932"/>
      <c r="O659" s="932"/>
      <c r="P659" s="932"/>
      <c r="Q659" s="932"/>
      <c r="R659" s="932"/>
      <c r="S659" s="932"/>
      <c r="T659" s="932"/>
      <c r="U659" s="932"/>
      <c r="V659" s="932"/>
      <c r="W659" s="932"/>
      <c r="X659" s="932"/>
      <c r="Y659" s="932"/>
      <c r="Z659" s="932"/>
      <c r="AA659" s="775"/>
      <c r="AB659" s="775"/>
      <c r="AC659" s="775"/>
      <c r="AD659" s="775"/>
      <c r="AE659" s="775"/>
      <c r="AF659" s="775"/>
      <c r="AG659" s="775"/>
      <c r="AH659" s="775"/>
      <c r="AI659" s="775"/>
      <c r="AJ659" s="775"/>
      <c r="AK659" s="775"/>
      <c r="AL659" s="775"/>
      <c r="AM659" s="775"/>
      <c r="AN659" s="775"/>
      <c r="AO659" s="775"/>
      <c r="AP659" s="775"/>
      <c r="AQ659" s="775"/>
      <c r="AR659" s="775"/>
      <c r="AS659" s="775"/>
      <c r="AT659" s="775"/>
      <c r="AU659" s="775"/>
      <c r="AV659" s="775"/>
      <c r="AW659" s="775"/>
      <c r="AX659" s="775"/>
    </row>
    <row r="660" spans="2:50" ht="21.6" customHeight="1">
      <c r="B660" s="932"/>
      <c r="C660" s="932"/>
      <c r="D660" s="932"/>
      <c r="E660" s="932"/>
      <c r="F660" s="932"/>
      <c r="G660" s="932"/>
      <c r="H660" s="932"/>
      <c r="I660" s="932"/>
      <c r="J660" s="932"/>
      <c r="K660" s="932"/>
      <c r="L660" s="932"/>
      <c r="M660" s="932"/>
      <c r="N660" s="932"/>
      <c r="O660" s="932"/>
      <c r="P660" s="932"/>
      <c r="Q660" s="932"/>
      <c r="R660" s="932"/>
      <c r="S660" s="932"/>
      <c r="T660" s="932"/>
      <c r="U660" s="932"/>
      <c r="V660" s="932"/>
      <c r="W660" s="932"/>
      <c r="X660" s="932"/>
      <c r="Y660" s="932"/>
      <c r="Z660" s="932"/>
      <c r="AA660" s="775"/>
      <c r="AB660" s="775"/>
      <c r="AC660" s="775"/>
      <c r="AD660" s="775"/>
      <c r="AE660" s="775"/>
      <c r="AF660" s="775"/>
      <c r="AG660" s="775"/>
      <c r="AH660" s="775"/>
      <c r="AI660" s="775"/>
      <c r="AJ660" s="775"/>
      <c r="AK660" s="775"/>
      <c r="AL660" s="775"/>
      <c r="AM660" s="775"/>
      <c r="AN660" s="775"/>
      <c r="AO660" s="775"/>
      <c r="AP660" s="775"/>
      <c r="AQ660" s="775"/>
      <c r="AR660" s="775"/>
      <c r="AS660" s="775"/>
      <c r="AT660" s="775"/>
      <c r="AU660" s="775"/>
      <c r="AV660" s="775"/>
      <c r="AW660" s="775"/>
      <c r="AX660" s="775"/>
    </row>
    <row r="661" spans="2:50" ht="21.6" customHeight="1">
      <c r="B661" s="932"/>
      <c r="C661" s="932"/>
      <c r="D661" s="932"/>
      <c r="E661" s="932"/>
      <c r="F661" s="932"/>
      <c r="G661" s="932"/>
      <c r="H661" s="932"/>
      <c r="I661" s="932"/>
      <c r="J661" s="932"/>
      <c r="K661" s="932"/>
      <c r="L661" s="932"/>
      <c r="M661" s="932"/>
      <c r="N661" s="932"/>
      <c r="O661" s="932"/>
      <c r="P661" s="932"/>
      <c r="Q661" s="932"/>
      <c r="R661" s="932"/>
      <c r="S661" s="932"/>
      <c r="T661" s="932"/>
      <c r="U661" s="932"/>
      <c r="V661" s="932"/>
      <c r="W661" s="932"/>
      <c r="X661" s="932"/>
      <c r="Y661" s="932"/>
      <c r="Z661" s="932"/>
      <c r="AA661" s="775"/>
      <c r="AB661" s="775"/>
      <c r="AC661" s="775"/>
      <c r="AD661" s="775"/>
      <c r="AE661" s="775"/>
      <c r="AF661" s="775"/>
      <c r="AG661" s="775"/>
      <c r="AH661" s="775"/>
      <c r="AI661" s="775"/>
      <c r="AJ661" s="775"/>
      <c r="AK661" s="775"/>
      <c r="AL661" s="775"/>
      <c r="AM661" s="775"/>
      <c r="AN661" s="775"/>
      <c r="AO661" s="775"/>
      <c r="AP661" s="775"/>
      <c r="AQ661" s="775"/>
      <c r="AR661" s="775"/>
      <c r="AS661" s="775"/>
      <c r="AT661" s="775"/>
      <c r="AU661" s="775"/>
      <c r="AV661" s="775"/>
      <c r="AW661" s="775"/>
      <c r="AX661" s="775"/>
    </row>
    <row r="662" spans="2:50" ht="21.6" customHeight="1">
      <c r="B662" s="932"/>
      <c r="C662" s="932"/>
      <c r="D662" s="932"/>
      <c r="E662" s="932"/>
      <c r="F662" s="932"/>
      <c r="G662" s="932"/>
      <c r="H662" s="932"/>
      <c r="I662" s="932"/>
      <c r="J662" s="932"/>
      <c r="K662" s="932"/>
      <c r="L662" s="932"/>
      <c r="M662" s="932"/>
      <c r="N662" s="932"/>
      <c r="O662" s="932"/>
      <c r="P662" s="932"/>
      <c r="Q662" s="932"/>
      <c r="R662" s="932"/>
      <c r="S662" s="932"/>
      <c r="T662" s="932"/>
      <c r="U662" s="932"/>
      <c r="V662" s="932"/>
      <c r="W662" s="932"/>
      <c r="X662" s="932"/>
      <c r="Y662" s="932"/>
      <c r="Z662" s="932"/>
      <c r="AA662" s="775"/>
      <c r="AB662" s="775"/>
      <c r="AC662" s="775"/>
      <c r="AD662" s="775"/>
      <c r="AE662" s="775"/>
      <c r="AF662" s="775"/>
      <c r="AG662" s="775"/>
      <c r="AH662" s="775"/>
      <c r="AI662" s="775"/>
      <c r="AJ662" s="775"/>
      <c r="AK662" s="775"/>
      <c r="AL662" s="775"/>
      <c r="AM662" s="775"/>
      <c r="AN662" s="775"/>
      <c r="AO662" s="775"/>
      <c r="AP662" s="775"/>
      <c r="AQ662" s="775"/>
      <c r="AR662" s="775"/>
      <c r="AS662" s="775"/>
      <c r="AT662" s="775"/>
      <c r="AU662" s="775"/>
      <c r="AV662" s="775"/>
      <c r="AW662" s="775"/>
      <c r="AX662" s="775"/>
    </row>
    <row r="663" spans="2:50" ht="21.6" customHeight="1">
      <c r="B663" s="932"/>
      <c r="C663" s="932"/>
      <c r="D663" s="932"/>
      <c r="E663" s="932"/>
      <c r="F663" s="932"/>
      <c r="G663" s="932"/>
      <c r="H663" s="932"/>
      <c r="I663" s="932"/>
      <c r="J663" s="932"/>
      <c r="K663" s="932"/>
      <c r="L663" s="932"/>
      <c r="M663" s="932"/>
      <c r="N663" s="932"/>
      <c r="O663" s="932"/>
      <c r="P663" s="932"/>
      <c r="Q663" s="932"/>
      <c r="R663" s="932"/>
      <c r="S663" s="932"/>
      <c r="T663" s="932"/>
      <c r="U663" s="932"/>
      <c r="V663" s="932"/>
      <c r="W663" s="932"/>
      <c r="X663" s="932"/>
      <c r="Y663" s="932"/>
      <c r="Z663" s="932"/>
      <c r="AA663" s="775"/>
      <c r="AB663" s="775"/>
      <c r="AC663" s="775"/>
      <c r="AD663" s="775"/>
      <c r="AE663" s="775"/>
      <c r="AF663" s="775"/>
      <c r="AG663" s="775"/>
      <c r="AH663" s="775"/>
      <c r="AI663" s="775"/>
      <c r="AJ663" s="775"/>
      <c r="AK663" s="775"/>
      <c r="AL663" s="775"/>
      <c r="AM663" s="775"/>
      <c r="AN663" s="775"/>
      <c r="AO663" s="775"/>
      <c r="AP663" s="775"/>
      <c r="AQ663" s="775"/>
      <c r="AR663" s="775"/>
      <c r="AS663" s="775"/>
      <c r="AT663" s="775"/>
      <c r="AU663" s="775"/>
      <c r="AV663" s="775"/>
      <c r="AW663" s="775"/>
      <c r="AX663" s="775"/>
    </row>
    <row r="664" spans="2:50" ht="21.6" customHeight="1">
      <c r="B664" s="932"/>
      <c r="C664" s="932"/>
      <c r="D664" s="932"/>
      <c r="E664" s="932"/>
      <c r="F664" s="932"/>
      <c r="G664" s="932"/>
      <c r="H664" s="932"/>
      <c r="I664" s="932"/>
      <c r="J664" s="932"/>
      <c r="K664" s="932"/>
      <c r="L664" s="932"/>
      <c r="M664" s="932"/>
      <c r="N664" s="932"/>
      <c r="O664" s="932"/>
      <c r="P664" s="932"/>
      <c r="Q664" s="932"/>
      <c r="R664" s="932"/>
      <c r="S664" s="932"/>
      <c r="T664" s="932"/>
      <c r="U664" s="932"/>
      <c r="V664" s="932"/>
      <c r="W664" s="932"/>
      <c r="X664" s="932"/>
      <c r="Y664" s="932"/>
      <c r="Z664" s="932"/>
      <c r="AA664" s="775"/>
      <c r="AB664" s="775"/>
      <c r="AC664" s="775"/>
      <c r="AD664" s="775"/>
      <c r="AE664" s="775"/>
      <c r="AF664" s="775"/>
      <c r="AG664" s="775"/>
      <c r="AH664" s="775"/>
      <c r="AI664" s="775"/>
      <c r="AJ664" s="775"/>
      <c r="AK664" s="775"/>
      <c r="AL664" s="775"/>
      <c r="AM664" s="775"/>
      <c r="AN664" s="775"/>
      <c r="AO664" s="775"/>
      <c r="AP664" s="775"/>
      <c r="AQ664" s="775"/>
      <c r="AR664" s="775"/>
      <c r="AS664" s="775"/>
      <c r="AT664" s="775"/>
      <c r="AU664" s="775"/>
      <c r="AV664" s="775"/>
      <c r="AW664" s="775"/>
      <c r="AX664" s="775"/>
    </row>
    <row r="665" spans="2:50" ht="21.6" customHeight="1">
      <c r="B665" s="932"/>
      <c r="C665" s="932"/>
      <c r="D665" s="932"/>
      <c r="E665" s="932"/>
      <c r="F665" s="932"/>
      <c r="G665" s="932"/>
      <c r="H665" s="932"/>
      <c r="I665" s="932"/>
      <c r="J665" s="932"/>
      <c r="K665" s="932"/>
      <c r="L665" s="932"/>
      <c r="M665" s="932"/>
      <c r="N665" s="932"/>
      <c r="O665" s="932"/>
      <c r="P665" s="932"/>
      <c r="Q665" s="932"/>
      <c r="R665" s="932"/>
      <c r="S665" s="932"/>
      <c r="T665" s="932"/>
      <c r="U665" s="932"/>
      <c r="V665" s="932"/>
      <c r="W665" s="932"/>
      <c r="X665" s="932"/>
      <c r="Y665" s="932"/>
      <c r="Z665" s="932"/>
      <c r="AA665" s="775"/>
      <c r="AB665" s="775"/>
      <c r="AC665" s="775"/>
      <c r="AD665" s="775"/>
      <c r="AE665" s="775"/>
      <c r="AF665" s="775"/>
      <c r="AG665" s="775"/>
      <c r="AH665" s="775"/>
      <c r="AI665" s="775"/>
      <c r="AJ665" s="775"/>
      <c r="AK665" s="775"/>
      <c r="AL665" s="775"/>
      <c r="AM665" s="775"/>
      <c r="AN665" s="775"/>
      <c r="AO665" s="775"/>
      <c r="AP665" s="775"/>
      <c r="AQ665" s="775"/>
      <c r="AR665" s="775"/>
      <c r="AS665" s="775"/>
      <c r="AT665" s="775"/>
      <c r="AU665" s="775"/>
      <c r="AV665" s="775"/>
      <c r="AW665" s="775"/>
      <c r="AX665" s="775"/>
    </row>
    <row r="666" spans="2:50" ht="21.6" customHeight="1">
      <c r="B666" s="932"/>
      <c r="C666" s="932"/>
      <c r="D666" s="932"/>
      <c r="E666" s="932"/>
      <c r="F666" s="932"/>
      <c r="G666" s="932"/>
      <c r="H666" s="932"/>
      <c r="I666" s="932"/>
      <c r="J666" s="932"/>
      <c r="K666" s="932"/>
      <c r="L666" s="932"/>
      <c r="M666" s="932"/>
      <c r="N666" s="932"/>
      <c r="O666" s="932"/>
      <c r="P666" s="932"/>
      <c r="Q666" s="932"/>
      <c r="R666" s="932"/>
      <c r="S666" s="932"/>
      <c r="T666" s="932"/>
      <c r="U666" s="932"/>
      <c r="V666" s="932"/>
      <c r="W666" s="932"/>
      <c r="X666" s="932"/>
      <c r="Y666" s="932"/>
      <c r="Z666" s="932"/>
      <c r="AA666" s="775"/>
      <c r="AB666" s="775"/>
      <c r="AC666" s="775"/>
      <c r="AD666" s="775"/>
      <c r="AE666" s="775"/>
      <c r="AF666" s="775"/>
      <c r="AG666" s="775"/>
      <c r="AH666" s="775"/>
      <c r="AI666" s="775"/>
      <c r="AJ666" s="775"/>
      <c r="AK666" s="775"/>
      <c r="AL666" s="775"/>
      <c r="AM666" s="775"/>
      <c r="AN666" s="775"/>
      <c r="AO666" s="775"/>
      <c r="AP666" s="775"/>
      <c r="AQ666" s="775"/>
      <c r="AR666" s="775"/>
      <c r="AS666" s="775"/>
      <c r="AT666" s="775"/>
      <c r="AU666" s="775"/>
      <c r="AV666" s="775"/>
      <c r="AW666" s="775"/>
      <c r="AX666" s="775"/>
    </row>
    <row r="667" spans="2:50" ht="21.6" customHeight="1">
      <c r="B667" s="932"/>
      <c r="C667" s="932"/>
      <c r="D667" s="932"/>
      <c r="E667" s="932"/>
      <c r="F667" s="932"/>
      <c r="G667" s="932"/>
      <c r="H667" s="932"/>
      <c r="I667" s="932"/>
      <c r="J667" s="932"/>
      <c r="K667" s="932"/>
      <c r="L667" s="932"/>
      <c r="M667" s="932"/>
      <c r="N667" s="932"/>
      <c r="O667" s="932"/>
      <c r="P667" s="932"/>
      <c r="Q667" s="932"/>
      <c r="R667" s="932"/>
      <c r="S667" s="932"/>
      <c r="T667" s="932"/>
      <c r="U667" s="932"/>
      <c r="V667" s="932"/>
      <c r="W667" s="932"/>
      <c r="X667" s="932"/>
      <c r="Y667" s="932"/>
      <c r="Z667" s="932"/>
      <c r="AA667" s="775"/>
      <c r="AB667" s="775"/>
      <c r="AC667" s="775"/>
      <c r="AD667" s="775"/>
      <c r="AE667" s="775"/>
      <c r="AF667" s="775"/>
      <c r="AG667" s="775"/>
      <c r="AH667" s="775"/>
      <c r="AI667" s="775"/>
      <c r="AJ667" s="775"/>
      <c r="AK667" s="775"/>
      <c r="AL667" s="775"/>
      <c r="AM667" s="775"/>
      <c r="AN667" s="775"/>
      <c r="AO667" s="775"/>
      <c r="AP667" s="775"/>
      <c r="AQ667" s="775"/>
      <c r="AR667" s="775"/>
      <c r="AS667" s="775"/>
      <c r="AT667" s="775"/>
      <c r="AU667" s="775"/>
      <c r="AV667" s="775"/>
      <c r="AW667" s="775"/>
      <c r="AX667" s="775"/>
    </row>
    <row r="668" spans="2:50" ht="21.6" customHeight="1">
      <c r="B668" s="932"/>
      <c r="C668" s="932"/>
      <c r="D668" s="932"/>
      <c r="E668" s="932"/>
      <c r="F668" s="932"/>
      <c r="G668" s="932"/>
      <c r="H668" s="932"/>
      <c r="I668" s="932"/>
      <c r="J668" s="932"/>
      <c r="K668" s="932"/>
      <c r="L668" s="932"/>
      <c r="M668" s="932"/>
      <c r="N668" s="932"/>
      <c r="O668" s="932"/>
      <c r="P668" s="932"/>
      <c r="Q668" s="932"/>
      <c r="R668" s="932"/>
      <c r="S668" s="932"/>
      <c r="T668" s="932"/>
      <c r="U668" s="932"/>
      <c r="V668" s="932"/>
      <c r="W668" s="932"/>
      <c r="X668" s="932"/>
      <c r="Y668" s="932"/>
      <c r="Z668" s="932"/>
      <c r="AA668" s="775"/>
      <c r="AB668" s="775"/>
      <c r="AC668" s="775"/>
      <c r="AD668" s="775"/>
      <c r="AE668" s="775"/>
      <c r="AF668" s="775"/>
      <c r="AG668" s="775"/>
      <c r="AH668" s="775"/>
      <c r="AI668" s="775"/>
      <c r="AJ668" s="775"/>
      <c r="AK668" s="775"/>
      <c r="AL668" s="775"/>
      <c r="AM668" s="775"/>
      <c r="AN668" s="775"/>
      <c r="AO668" s="775"/>
      <c r="AP668" s="775"/>
      <c r="AQ668" s="775"/>
      <c r="AR668" s="775"/>
      <c r="AS668" s="775"/>
      <c r="AT668" s="775"/>
      <c r="AU668" s="775"/>
      <c r="AV668" s="775"/>
      <c r="AW668" s="775"/>
      <c r="AX668" s="775"/>
    </row>
    <row r="669" spans="2:50" ht="21.6" customHeight="1">
      <c r="B669" s="932"/>
      <c r="C669" s="932"/>
      <c r="D669" s="932"/>
      <c r="E669" s="932"/>
      <c r="F669" s="932"/>
      <c r="G669" s="932"/>
      <c r="H669" s="932"/>
      <c r="I669" s="932"/>
      <c r="J669" s="932"/>
      <c r="K669" s="932"/>
      <c r="L669" s="932"/>
      <c r="M669" s="932"/>
      <c r="N669" s="932"/>
      <c r="O669" s="932"/>
      <c r="P669" s="932"/>
      <c r="Q669" s="932"/>
      <c r="R669" s="932"/>
      <c r="S669" s="932"/>
      <c r="T669" s="932"/>
      <c r="U669" s="932"/>
      <c r="V669" s="932"/>
      <c r="W669" s="932"/>
      <c r="X669" s="932"/>
      <c r="Y669" s="932"/>
      <c r="Z669" s="932"/>
      <c r="AA669" s="775"/>
      <c r="AB669" s="775"/>
      <c r="AC669" s="775"/>
      <c r="AD669" s="775"/>
      <c r="AE669" s="775"/>
      <c r="AF669" s="775"/>
      <c r="AG669" s="775"/>
      <c r="AH669" s="775"/>
      <c r="AI669" s="775"/>
      <c r="AJ669" s="775"/>
      <c r="AK669" s="775"/>
      <c r="AL669" s="775"/>
      <c r="AM669" s="775"/>
      <c r="AN669" s="775"/>
      <c r="AO669" s="775"/>
      <c r="AP669" s="775"/>
      <c r="AQ669" s="775"/>
      <c r="AR669" s="775"/>
      <c r="AS669" s="775"/>
      <c r="AT669" s="775"/>
      <c r="AU669" s="775"/>
      <c r="AV669" s="775"/>
      <c r="AW669" s="775"/>
      <c r="AX669" s="775"/>
    </row>
    <row r="670" spans="2:50" ht="21.6" customHeight="1">
      <c r="B670" s="932"/>
      <c r="C670" s="932"/>
      <c r="D670" s="932"/>
      <c r="E670" s="932"/>
      <c r="F670" s="932"/>
      <c r="G670" s="932"/>
      <c r="H670" s="932"/>
      <c r="I670" s="932"/>
      <c r="J670" s="932"/>
      <c r="K670" s="932"/>
      <c r="L670" s="932"/>
      <c r="M670" s="932"/>
      <c r="N670" s="932"/>
      <c r="O670" s="932"/>
      <c r="P670" s="932"/>
      <c r="Q670" s="932"/>
      <c r="R670" s="932"/>
      <c r="S670" s="932"/>
      <c r="T670" s="932"/>
      <c r="U670" s="932"/>
      <c r="V670" s="932"/>
      <c r="W670" s="932"/>
      <c r="X670" s="932"/>
      <c r="Y670" s="932"/>
      <c r="Z670" s="932"/>
      <c r="AA670" s="775"/>
      <c r="AB670" s="775"/>
      <c r="AC670" s="775"/>
      <c r="AD670" s="775"/>
      <c r="AE670" s="775"/>
      <c r="AF670" s="775"/>
      <c r="AG670" s="775"/>
      <c r="AH670" s="775"/>
      <c r="AI670" s="775"/>
      <c r="AJ670" s="775"/>
      <c r="AK670" s="775"/>
      <c r="AL670" s="775"/>
      <c r="AM670" s="775"/>
      <c r="AN670" s="775"/>
      <c r="AO670" s="775"/>
      <c r="AP670" s="775"/>
      <c r="AQ670" s="775"/>
      <c r="AR670" s="775"/>
      <c r="AS670" s="775"/>
      <c r="AT670" s="775"/>
      <c r="AU670" s="775"/>
      <c r="AV670" s="775"/>
      <c r="AW670" s="775"/>
      <c r="AX670" s="775"/>
    </row>
    <row r="671" spans="2:50" ht="21.6" customHeight="1">
      <c r="B671" s="932"/>
      <c r="C671" s="932"/>
      <c r="D671" s="932"/>
      <c r="E671" s="932"/>
      <c r="F671" s="932"/>
      <c r="G671" s="932"/>
      <c r="H671" s="932"/>
      <c r="I671" s="932"/>
      <c r="J671" s="932"/>
      <c r="K671" s="932"/>
      <c r="L671" s="932"/>
      <c r="M671" s="932"/>
      <c r="N671" s="932"/>
      <c r="O671" s="932"/>
      <c r="P671" s="932"/>
      <c r="Q671" s="932"/>
      <c r="R671" s="932"/>
      <c r="S671" s="932"/>
      <c r="T671" s="932"/>
      <c r="U671" s="932"/>
      <c r="V671" s="932"/>
      <c r="W671" s="932"/>
      <c r="X671" s="932"/>
      <c r="Y671" s="932"/>
      <c r="Z671" s="932"/>
      <c r="AA671" s="775"/>
      <c r="AB671" s="775"/>
      <c r="AC671" s="775"/>
      <c r="AD671" s="775"/>
      <c r="AE671" s="775"/>
      <c r="AF671" s="775"/>
      <c r="AG671" s="775"/>
      <c r="AH671" s="775"/>
      <c r="AI671" s="775"/>
      <c r="AJ671" s="775"/>
      <c r="AK671" s="775"/>
      <c r="AL671" s="775"/>
      <c r="AM671" s="775"/>
      <c r="AN671" s="775"/>
      <c r="AO671" s="775"/>
      <c r="AP671" s="775"/>
      <c r="AQ671" s="775"/>
      <c r="AR671" s="775"/>
      <c r="AS671" s="775"/>
      <c r="AT671" s="775"/>
      <c r="AU671" s="775"/>
      <c r="AV671" s="775"/>
      <c r="AW671" s="775"/>
      <c r="AX671" s="775"/>
    </row>
    <row r="672" spans="2:50" ht="21.6" customHeight="1">
      <c r="B672" s="932"/>
      <c r="C672" s="932"/>
      <c r="D672" s="932"/>
      <c r="E672" s="932"/>
      <c r="F672" s="932"/>
      <c r="G672" s="932"/>
      <c r="H672" s="932"/>
      <c r="I672" s="932"/>
      <c r="J672" s="932"/>
      <c r="K672" s="932"/>
      <c r="L672" s="932"/>
      <c r="M672" s="932"/>
      <c r="N672" s="932"/>
      <c r="O672" s="932"/>
      <c r="P672" s="932"/>
      <c r="Q672" s="932"/>
      <c r="R672" s="932"/>
      <c r="S672" s="932"/>
      <c r="T672" s="932"/>
      <c r="U672" s="932"/>
      <c r="V672" s="932"/>
      <c r="W672" s="932"/>
      <c r="X672" s="932"/>
      <c r="Y672" s="932"/>
      <c r="Z672" s="932"/>
      <c r="AA672" s="775"/>
      <c r="AB672" s="775"/>
      <c r="AC672" s="775"/>
      <c r="AD672" s="775"/>
      <c r="AE672" s="775"/>
      <c r="AF672" s="775"/>
      <c r="AG672" s="775"/>
      <c r="AH672" s="775"/>
      <c r="AI672" s="775"/>
      <c r="AJ672" s="775"/>
      <c r="AK672" s="775"/>
      <c r="AL672" s="775"/>
      <c r="AM672" s="775"/>
      <c r="AN672" s="775"/>
      <c r="AO672" s="775"/>
      <c r="AP672" s="775"/>
      <c r="AQ672" s="775"/>
      <c r="AR672" s="775"/>
      <c r="AS672" s="775"/>
      <c r="AT672" s="775"/>
      <c r="AU672" s="775"/>
      <c r="AV672" s="775"/>
      <c r="AW672" s="775"/>
      <c r="AX672" s="775"/>
    </row>
    <row r="673" spans="2:50" ht="21.6" customHeight="1">
      <c r="B673" s="932"/>
      <c r="C673" s="932"/>
      <c r="D673" s="932"/>
      <c r="E673" s="932"/>
      <c r="F673" s="932"/>
      <c r="G673" s="932"/>
      <c r="H673" s="932"/>
      <c r="I673" s="932"/>
      <c r="J673" s="932"/>
      <c r="K673" s="932"/>
      <c r="L673" s="932"/>
      <c r="M673" s="932"/>
      <c r="N673" s="932"/>
      <c r="O673" s="932"/>
      <c r="P673" s="932"/>
      <c r="Q673" s="932"/>
      <c r="R673" s="932"/>
      <c r="S673" s="932"/>
      <c r="T673" s="932"/>
      <c r="U673" s="932"/>
      <c r="V673" s="932"/>
      <c r="W673" s="932"/>
      <c r="X673" s="932"/>
      <c r="Y673" s="932"/>
      <c r="Z673" s="932"/>
      <c r="AA673" s="775"/>
      <c r="AB673" s="775"/>
      <c r="AC673" s="775"/>
      <c r="AD673" s="775"/>
      <c r="AE673" s="775"/>
      <c r="AF673" s="775"/>
      <c r="AG673" s="775"/>
      <c r="AH673" s="775"/>
      <c r="AI673" s="775"/>
      <c r="AJ673" s="775"/>
      <c r="AK673" s="775"/>
      <c r="AL673" s="775"/>
      <c r="AM673" s="775"/>
      <c r="AN673" s="775"/>
      <c r="AO673" s="775"/>
      <c r="AP673" s="775"/>
      <c r="AQ673" s="775"/>
      <c r="AR673" s="775"/>
      <c r="AS673" s="775"/>
      <c r="AT673" s="775"/>
      <c r="AU673" s="775"/>
      <c r="AV673" s="775"/>
      <c r="AW673" s="775"/>
      <c r="AX673" s="775"/>
    </row>
    <row r="674" spans="2:50" ht="21.6" customHeight="1">
      <c r="B674" s="932"/>
      <c r="C674" s="932"/>
      <c r="D674" s="932"/>
      <c r="E674" s="932"/>
      <c r="F674" s="932"/>
      <c r="G674" s="932"/>
      <c r="H674" s="932"/>
      <c r="I674" s="932"/>
      <c r="J674" s="932"/>
      <c r="K674" s="932"/>
      <c r="L674" s="932"/>
      <c r="M674" s="932"/>
      <c r="N674" s="932"/>
      <c r="O674" s="932"/>
      <c r="P674" s="932"/>
      <c r="Q674" s="932"/>
      <c r="R674" s="932"/>
      <c r="S674" s="932"/>
      <c r="T674" s="932"/>
      <c r="U674" s="932"/>
      <c r="V674" s="932"/>
      <c r="W674" s="932"/>
      <c r="X674" s="932"/>
      <c r="Y674" s="932"/>
      <c r="Z674" s="932"/>
      <c r="AA674" s="775"/>
      <c r="AB674" s="775"/>
      <c r="AC674" s="775"/>
      <c r="AD674" s="775"/>
      <c r="AE674" s="775"/>
      <c r="AF674" s="775"/>
      <c r="AG674" s="775"/>
      <c r="AH674" s="775"/>
      <c r="AI674" s="775"/>
      <c r="AJ674" s="775"/>
      <c r="AK674" s="775"/>
      <c r="AL674" s="775"/>
      <c r="AM674" s="775"/>
      <c r="AN674" s="775"/>
      <c r="AO674" s="775"/>
      <c r="AP674" s="775"/>
      <c r="AQ674" s="775"/>
      <c r="AR674" s="775"/>
      <c r="AS674" s="775"/>
      <c r="AT674" s="775"/>
      <c r="AU674" s="775"/>
      <c r="AV674" s="775"/>
      <c r="AW674" s="775"/>
      <c r="AX674" s="775"/>
    </row>
    <row r="675" spans="2:50" ht="21.6" customHeight="1">
      <c r="B675" s="932"/>
      <c r="C675" s="932"/>
      <c r="D675" s="932"/>
      <c r="E675" s="932"/>
      <c r="F675" s="932"/>
      <c r="G675" s="932"/>
      <c r="H675" s="932"/>
      <c r="I675" s="932"/>
      <c r="J675" s="932"/>
      <c r="K675" s="932"/>
      <c r="L675" s="932"/>
      <c r="M675" s="932"/>
      <c r="N675" s="932"/>
      <c r="O675" s="932"/>
      <c r="P675" s="932"/>
      <c r="Q675" s="932"/>
      <c r="R675" s="932"/>
      <c r="S675" s="932"/>
      <c r="T675" s="932"/>
      <c r="U675" s="932"/>
      <c r="V675" s="932"/>
      <c r="W675" s="932"/>
      <c r="X675" s="932"/>
      <c r="Y675" s="932"/>
      <c r="Z675" s="932"/>
      <c r="AA675" s="775"/>
      <c r="AB675" s="775"/>
      <c r="AC675" s="775"/>
      <c r="AD675" s="775"/>
      <c r="AE675" s="775"/>
      <c r="AF675" s="775"/>
      <c r="AG675" s="775"/>
      <c r="AH675" s="775"/>
      <c r="AI675" s="775"/>
      <c r="AJ675" s="775"/>
      <c r="AK675" s="775"/>
      <c r="AL675" s="775"/>
      <c r="AM675" s="775"/>
      <c r="AN675" s="775"/>
      <c r="AO675" s="775"/>
      <c r="AP675" s="775"/>
      <c r="AQ675" s="775"/>
      <c r="AR675" s="775"/>
      <c r="AS675" s="775"/>
      <c r="AT675" s="775"/>
      <c r="AU675" s="775"/>
      <c r="AV675" s="775"/>
      <c r="AW675" s="775"/>
      <c r="AX675" s="775"/>
    </row>
    <row r="676" spans="2:50" ht="21.6" customHeight="1">
      <c r="B676" s="932"/>
      <c r="C676" s="932"/>
      <c r="D676" s="932"/>
      <c r="E676" s="932"/>
      <c r="F676" s="932"/>
      <c r="G676" s="932"/>
      <c r="H676" s="932"/>
      <c r="I676" s="932"/>
      <c r="J676" s="932"/>
      <c r="K676" s="932"/>
      <c r="L676" s="932"/>
      <c r="M676" s="932"/>
      <c r="N676" s="932"/>
      <c r="O676" s="932"/>
      <c r="P676" s="932"/>
      <c r="Q676" s="932"/>
      <c r="R676" s="932"/>
      <c r="S676" s="932"/>
      <c r="T676" s="932"/>
      <c r="U676" s="932"/>
      <c r="V676" s="932"/>
      <c r="W676" s="932"/>
      <c r="X676" s="932"/>
      <c r="Y676" s="932"/>
      <c r="Z676" s="932"/>
      <c r="AA676" s="775"/>
      <c r="AB676" s="775"/>
      <c r="AC676" s="775"/>
      <c r="AD676" s="775"/>
      <c r="AE676" s="775"/>
      <c r="AF676" s="775"/>
      <c r="AG676" s="775"/>
      <c r="AH676" s="775"/>
      <c r="AI676" s="775"/>
      <c r="AJ676" s="775"/>
      <c r="AK676" s="775"/>
      <c r="AL676" s="775"/>
      <c r="AM676" s="775"/>
      <c r="AN676" s="775"/>
      <c r="AO676" s="775"/>
      <c r="AP676" s="775"/>
      <c r="AQ676" s="775"/>
      <c r="AR676" s="775"/>
      <c r="AS676" s="775"/>
      <c r="AT676" s="775"/>
      <c r="AU676" s="775"/>
      <c r="AV676" s="775"/>
      <c r="AW676" s="775"/>
      <c r="AX676" s="775"/>
    </row>
    <row r="677" spans="2:50" ht="21.6" customHeight="1">
      <c r="B677" s="932"/>
      <c r="C677" s="932"/>
      <c r="D677" s="932"/>
      <c r="E677" s="932"/>
      <c r="F677" s="932"/>
      <c r="G677" s="932"/>
      <c r="H677" s="932"/>
      <c r="I677" s="932"/>
      <c r="J677" s="932"/>
      <c r="K677" s="932"/>
      <c r="L677" s="932"/>
      <c r="M677" s="932"/>
      <c r="N677" s="932"/>
      <c r="O677" s="932"/>
      <c r="P677" s="932"/>
      <c r="Q677" s="932"/>
      <c r="R677" s="932"/>
      <c r="S677" s="932"/>
      <c r="T677" s="932"/>
      <c r="U677" s="932"/>
      <c r="V677" s="932"/>
      <c r="W677" s="932"/>
      <c r="X677" s="932"/>
      <c r="Y677" s="932"/>
      <c r="Z677" s="932"/>
      <c r="AA677" s="775"/>
      <c r="AB677" s="775"/>
      <c r="AC677" s="775"/>
      <c r="AD677" s="775"/>
      <c r="AE677" s="775"/>
      <c r="AF677" s="775"/>
      <c r="AG677" s="775"/>
      <c r="AH677" s="775"/>
      <c r="AI677" s="775"/>
      <c r="AJ677" s="775"/>
      <c r="AK677" s="775"/>
      <c r="AL677" s="775"/>
      <c r="AM677" s="775"/>
      <c r="AN677" s="775"/>
      <c r="AO677" s="775"/>
      <c r="AP677" s="775"/>
      <c r="AQ677" s="775"/>
      <c r="AR677" s="775"/>
      <c r="AS677" s="775"/>
      <c r="AT677" s="775"/>
      <c r="AU677" s="775"/>
      <c r="AV677" s="775"/>
      <c r="AW677" s="775"/>
      <c r="AX677" s="775"/>
    </row>
    <row r="678" spans="2:50" ht="21.6" customHeight="1">
      <c r="B678" s="932"/>
      <c r="C678" s="932"/>
      <c r="D678" s="932"/>
      <c r="E678" s="932"/>
      <c r="F678" s="932"/>
      <c r="G678" s="932"/>
      <c r="H678" s="932"/>
      <c r="I678" s="932"/>
      <c r="J678" s="932"/>
      <c r="K678" s="932"/>
      <c r="L678" s="932"/>
      <c r="M678" s="932"/>
      <c r="N678" s="932"/>
      <c r="O678" s="932"/>
      <c r="P678" s="932"/>
      <c r="Q678" s="932"/>
      <c r="R678" s="932"/>
      <c r="S678" s="932"/>
      <c r="T678" s="932"/>
      <c r="U678" s="932"/>
      <c r="V678" s="932"/>
      <c r="W678" s="932"/>
      <c r="X678" s="932"/>
      <c r="Y678" s="932"/>
      <c r="Z678" s="932"/>
      <c r="AA678" s="775"/>
      <c r="AB678" s="775"/>
      <c r="AC678" s="775"/>
      <c r="AD678" s="775"/>
      <c r="AE678" s="775"/>
      <c r="AF678" s="775"/>
      <c r="AG678" s="775"/>
      <c r="AH678" s="775"/>
      <c r="AI678" s="775"/>
      <c r="AJ678" s="775"/>
      <c r="AK678" s="775"/>
      <c r="AL678" s="775"/>
      <c r="AM678" s="775"/>
      <c r="AN678" s="775"/>
      <c r="AO678" s="775"/>
      <c r="AP678" s="775"/>
      <c r="AQ678" s="775"/>
      <c r="AR678" s="775"/>
      <c r="AS678" s="775"/>
      <c r="AT678" s="775"/>
      <c r="AU678" s="775"/>
      <c r="AV678" s="775"/>
      <c r="AW678" s="775"/>
      <c r="AX678" s="775"/>
    </row>
    <row r="679" spans="2:50" ht="21.6" customHeight="1">
      <c r="B679" s="932"/>
      <c r="C679" s="932"/>
      <c r="D679" s="932"/>
      <c r="E679" s="932"/>
      <c r="F679" s="932"/>
      <c r="G679" s="932"/>
      <c r="H679" s="932"/>
      <c r="I679" s="932"/>
      <c r="J679" s="932"/>
      <c r="K679" s="932"/>
      <c r="L679" s="932"/>
      <c r="M679" s="932"/>
      <c r="N679" s="932"/>
      <c r="O679" s="932"/>
      <c r="P679" s="932"/>
      <c r="Q679" s="932"/>
      <c r="R679" s="932"/>
      <c r="S679" s="932"/>
      <c r="T679" s="932"/>
      <c r="U679" s="932"/>
      <c r="V679" s="932"/>
      <c r="W679" s="932"/>
      <c r="X679" s="932"/>
      <c r="Y679" s="932"/>
      <c r="Z679" s="932"/>
      <c r="AA679" s="775"/>
      <c r="AB679" s="775"/>
      <c r="AC679" s="775"/>
      <c r="AD679" s="775"/>
      <c r="AE679" s="775"/>
      <c r="AF679" s="775"/>
      <c r="AG679" s="775"/>
      <c r="AH679" s="775"/>
      <c r="AI679" s="775"/>
      <c r="AJ679" s="775"/>
      <c r="AK679" s="775"/>
      <c r="AL679" s="775"/>
      <c r="AM679" s="775"/>
      <c r="AN679" s="775"/>
      <c r="AO679" s="775"/>
      <c r="AP679" s="775"/>
      <c r="AQ679" s="775"/>
      <c r="AR679" s="775"/>
      <c r="AS679" s="775"/>
      <c r="AT679" s="775"/>
      <c r="AU679" s="775"/>
      <c r="AV679" s="775"/>
      <c r="AW679" s="775"/>
      <c r="AX679" s="775"/>
    </row>
    <row r="680" spans="2:50" ht="21.6" customHeight="1">
      <c r="B680" s="932"/>
      <c r="C680" s="932"/>
      <c r="D680" s="932"/>
      <c r="E680" s="932"/>
      <c r="F680" s="932"/>
      <c r="G680" s="932"/>
      <c r="H680" s="932"/>
      <c r="I680" s="932"/>
      <c r="J680" s="932"/>
      <c r="K680" s="932"/>
      <c r="L680" s="932"/>
      <c r="M680" s="932"/>
      <c r="N680" s="932"/>
      <c r="O680" s="932"/>
      <c r="P680" s="932"/>
      <c r="Q680" s="932"/>
      <c r="R680" s="932"/>
      <c r="S680" s="932"/>
      <c r="T680" s="932"/>
      <c r="U680" s="932"/>
      <c r="V680" s="932"/>
      <c r="W680" s="932"/>
      <c r="X680" s="932"/>
      <c r="Y680" s="932"/>
      <c r="Z680" s="932"/>
      <c r="AA680" s="775"/>
      <c r="AB680" s="775"/>
      <c r="AC680" s="775"/>
      <c r="AD680" s="775"/>
      <c r="AE680" s="775"/>
      <c r="AF680" s="775"/>
      <c r="AG680" s="775"/>
      <c r="AH680" s="775"/>
      <c r="AI680" s="775"/>
      <c r="AJ680" s="775"/>
      <c r="AK680" s="775"/>
      <c r="AL680" s="775"/>
      <c r="AM680" s="775"/>
      <c r="AN680" s="775"/>
      <c r="AO680" s="775"/>
      <c r="AP680" s="775"/>
      <c r="AQ680" s="775"/>
      <c r="AR680" s="775"/>
      <c r="AS680" s="775"/>
      <c r="AT680" s="775"/>
      <c r="AU680" s="775"/>
      <c r="AV680" s="775"/>
      <c r="AW680" s="775"/>
      <c r="AX680" s="775"/>
    </row>
    <row r="681" spans="2:50" ht="21.6" customHeight="1">
      <c r="B681" s="932"/>
      <c r="C681" s="932"/>
      <c r="D681" s="932"/>
      <c r="E681" s="932"/>
      <c r="F681" s="932"/>
      <c r="G681" s="932"/>
      <c r="H681" s="932"/>
      <c r="I681" s="932"/>
      <c r="J681" s="932"/>
      <c r="K681" s="932"/>
      <c r="L681" s="932"/>
      <c r="M681" s="932"/>
      <c r="N681" s="932"/>
      <c r="O681" s="932"/>
      <c r="P681" s="932"/>
      <c r="Q681" s="932"/>
      <c r="R681" s="932"/>
      <c r="S681" s="932"/>
      <c r="T681" s="932"/>
      <c r="U681" s="932"/>
      <c r="V681" s="932"/>
      <c r="W681" s="932"/>
      <c r="X681" s="932"/>
      <c r="Y681" s="932"/>
      <c r="Z681" s="932"/>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5"/>
    </row>
    <row r="682" spans="2:50" ht="21.6" customHeight="1">
      <c r="B682" s="932"/>
      <c r="C682" s="932"/>
      <c r="D682" s="932"/>
      <c r="E682" s="932"/>
      <c r="F682" s="932"/>
      <c r="G682" s="932"/>
      <c r="H682" s="932"/>
      <c r="I682" s="932"/>
      <c r="J682" s="932"/>
      <c r="K682" s="932"/>
      <c r="L682" s="932"/>
      <c r="M682" s="932"/>
      <c r="N682" s="932"/>
      <c r="O682" s="932"/>
      <c r="P682" s="932"/>
      <c r="Q682" s="932"/>
      <c r="R682" s="932"/>
      <c r="S682" s="932"/>
      <c r="T682" s="932"/>
      <c r="U682" s="932"/>
      <c r="V682" s="932"/>
      <c r="W682" s="932"/>
      <c r="X682" s="932"/>
      <c r="Y682" s="932"/>
      <c r="Z682" s="932"/>
      <c r="AA682" s="775"/>
      <c r="AB682" s="775"/>
      <c r="AC682" s="775"/>
      <c r="AD682" s="775"/>
      <c r="AE682" s="775"/>
      <c r="AF682" s="775"/>
      <c r="AG682" s="775"/>
      <c r="AH682" s="775"/>
      <c r="AI682" s="775"/>
      <c r="AJ682" s="775"/>
      <c r="AK682" s="775"/>
      <c r="AL682" s="775"/>
      <c r="AM682" s="775"/>
      <c r="AN682" s="775"/>
      <c r="AO682" s="775"/>
      <c r="AP682" s="775"/>
      <c r="AQ682" s="775"/>
      <c r="AR682" s="775"/>
      <c r="AS682" s="775"/>
      <c r="AT682" s="775"/>
      <c r="AU682" s="775"/>
      <c r="AV682" s="775"/>
      <c r="AW682" s="775"/>
      <c r="AX682" s="775"/>
    </row>
    <row r="683" spans="2:50" ht="21.6" customHeight="1">
      <c r="B683" s="932"/>
      <c r="C683" s="932"/>
      <c r="D683" s="932"/>
      <c r="E683" s="932"/>
      <c r="F683" s="932"/>
      <c r="G683" s="932"/>
      <c r="H683" s="932"/>
      <c r="I683" s="932"/>
      <c r="J683" s="932"/>
      <c r="K683" s="932"/>
      <c r="L683" s="932"/>
      <c r="M683" s="932"/>
      <c r="N683" s="932"/>
      <c r="O683" s="932"/>
      <c r="P683" s="932"/>
      <c r="Q683" s="932"/>
      <c r="R683" s="932"/>
      <c r="S683" s="932"/>
      <c r="T683" s="932"/>
      <c r="U683" s="932"/>
      <c r="V683" s="932"/>
      <c r="W683" s="932"/>
      <c r="X683" s="932"/>
      <c r="Y683" s="932"/>
      <c r="Z683" s="932"/>
      <c r="AA683" s="775"/>
      <c r="AB683" s="775"/>
      <c r="AC683" s="775"/>
      <c r="AD683" s="775"/>
      <c r="AE683" s="775"/>
      <c r="AF683" s="775"/>
      <c r="AG683" s="775"/>
      <c r="AH683" s="775"/>
      <c r="AI683" s="775"/>
      <c r="AJ683" s="775"/>
      <c r="AK683" s="775"/>
      <c r="AL683" s="775"/>
      <c r="AM683" s="775"/>
      <c r="AN683" s="775"/>
      <c r="AO683" s="775"/>
      <c r="AP683" s="775"/>
      <c r="AQ683" s="775"/>
      <c r="AR683" s="775"/>
      <c r="AS683" s="775"/>
      <c r="AT683" s="775"/>
      <c r="AU683" s="775"/>
      <c r="AV683" s="775"/>
      <c r="AW683" s="775"/>
      <c r="AX683" s="775"/>
    </row>
    <row r="684" spans="2:50" ht="21.6" customHeight="1">
      <c r="B684" s="932"/>
      <c r="C684" s="932"/>
      <c r="D684" s="932"/>
      <c r="E684" s="932"/>
      <c r="F684" s="932"/>
      <c r="G684" s="932"/>
      <c r="H684" s="932"/>
      <c r="I684" s="932"/>
      <c r="J684" s="932"/>
      <c r="K684" s="932"/>
      <c r="L684" s="932"/>
      <c r="M684" s="932"/>
      <c r="N684" s="932"/>
      <c r="O684" s="932"/>
      <c r="P684" s="932"/>
      <c r="Q684" s="932"/>
      <c r="R684" s="932"/>
      <c r="S684" s="932"/>
      <c r="T684" s="932"/>
      <c r="U684" s="932"/>
      <c r="V684" s="932"/>
      <c r="W684" s="932"/>
      <c r="X684" s="932"/>
      <c r="Y684" s="932"/>
      <c r="Z684" s="932"/>
      <c r="AA684" s="775"/>
      <c r="AB684" s="775"/>
      <c r="AC684" s="775"/>
      <c r="AD684" s="775"/>
      <c r="AE684" s="775"/>
      <c r="AF684" s="775"/>
      <c r="AG684" s="775"/>
      <c r="AH684" s="775"/>
      <c r="AI684" s="775"/>
      <c r="AJ684" s="775"/>
      <c r="AK684" s="775"/>
      <c r="AL684" s="775"/>
      <c r="AM684" s="775"/>
      <c r="AN684" s="775"/>
      <c r="AO684" s="775"/>
      <c r="AP684" s="775"/>
      <c r="AQ684" s="775"/>
      <c r="AR684" s="775"/>
      <c r="AS684" s="775"/>
      <c r="AT684" s="775"/>
      <c r="AU684" s="775"/>
      <c r="AV684" s="775"/>
      <c r="AW684" s="775"/>
      <c r="AX684" s="775"/>
    </row>
    <row r="685" spans="2:50" ht="21.6" customHeight="1">
      <c r="B685" s="932"/>
      <c r="C685" s="932"/>
      <c r="D685" s="932"/>
      <c r="E685" s="932"/>
      <c r="F685" s="932"/>
      <c r="G685" s="932"/>
      <c r="H685" s="932"/>
      <c r="I685" s="932"/>
      <c r="J685" s="932"/>
      <c r="K685" s="932"/>
      <c r="L685" s="932"/>
      <c r="M685" s="932"/>
      <c r="N685" s="932"/>
      <c r="O685" s="932"/>
      <c r="P685" s="932"/>
      <c r="Q685" s="932"/>
      <c r="R685" s="932"/>
      <c r="S685" s="932"/>
      <c r="T685" s="932"/>
      <c r="U685" s="932"/>
      <c r="V685" s="932"/>
      <c r="W685" s="932"/>
      <c r="X685" s="932"/>
      <c r="Y685" s="932"/>
      <c r="Z685" s="932"/>
      <c r="AA685" s="775"/>
      <c r="AB685" s="775"/>
      <c r="AC685" s="775"/>
      <c r="AD685" s="775"/>
      <c r="AE685" s="775"/>
      <c r="AF685" s="775"/>
      <c r="AG685" s="775"/>
      <c r="AH685" s="775"/>
      <c r="AI685" s="775"/>
      <c r="AJ685" s="775"/>
      <c r="AK685" s="775"/>
      <c r="AL685" s="775"/>
      <c r="AM685" s="775"/>
      <c r="AN685" s="775"/>
      <c r="AO685" s="775"/>
      <c r="AP685" s="775"/>
      <c r="AQ685" s="775"/>
      <c r="AR685" s="775"/>
      <c r="AS685" s="775"/>
      <c r="AT685" s="775"/>
      <c r="AU685" s="775"/>
      <c r="AV685" s="775"/>
      <c r="AW685" s="775"/>
      <c r="AX685" s="775"/>
    </row>
    <row r="686" spans="2:50" ht="21.6" customHeight="1">
      <c r="B686" s="932"/>
      <c r="C686" s="932"/>
      <c r="D686" s="932"/>
      <c r="E686" s="932"/>
      <c r="F686" s="932"/>
      <c r="G686" s="932"/>
      <c r="H686" s="932"/>
      <c r="I686" s="932"/>
      <c r="J686" s="932"/>
      <c r="K686" s="932"/>
      <c r="L686" s="932"/>
      <c r="M686" s="932"/>
      <c r="N686" s="932"/>
      <c r="O686" s="932"/>
      <c r="P686" s="932"/>
      <c r="Q686" s="932"/>
      <c r="R686" s="932"/>
      <c r="S686" s="932"/>
      <c r="T686" s="932"/>
      <c r="U686" s="932"/>
      <c r="V686" s="932"/>
      <c r="W686" s="932"/>
      <c r="X686" s="932"/>
      <c r="Y686" s="932"/>
      <c r="Z686" s="932"/>
      <c r="AA686" s="775"/>
      <c r="AB686" s="775"/>
      <c r="AC686" s="775"/>
      <c r="AD686" s="775"/>
      <c r="AE686" s="775"/>
      <c r="AF686" s="775"/>
      <c r="AG686" s="775"/>
      <c r="AH686" s="775"/>
      <c r="AI686" s="775"/>
      <c r="AJ686" s="775"/>
      <c r="AK686" s="775"/>
      <c r="AL686" s="775"/>
      <c r="AM686" s="775"/>
      <c r="AN686" s="775"/>
      <c r="AO686" s="775"/>
      <c r="AP686" s="775"/>
      <c r="AQ686" s="775"/>
      <c r="AR686" s="775"/>
      <c r="AS686" s="775"/>
      <c r="AT686" s="775"/>
      <c r="AU686" s="775"/>
      <c r="AV686" s="775"/>
      <c r="AW686" s="775"/>
      <c r="AX686" s="775"/>
    </row>
    <row r="687" spans="2:50" ht="21.6" customHeight="1">
      <c r="B687" s="932"/>
      <c r="C687" s="932"/>
      <c r="D687" s="932"/>
      <c r="E687" s="932"/>
      <c r="F687" s="932"/>
      <c r="G687" s="932"/>
      <c r="H687" s="932"/>
      <c r="I687" s="932"/>
      <c r="J687" s="932"/>
      <c r="K687" s="932"/>
      <c r="L687" s="932"/>
      <c r="M687" s="932"/>
      <c r="N687" s="932"/>
      <c r="O687" s="932"/>
      <c r="P687" s="932"/>
      <c r="Q687" s="932"/>
      <c r="R687" s="932"/>
      <c r="S687" s="932"/>
      <c r="T687" s="932"/>
      <c r="U687" s="932"/>
      <c r="V687" s="932"/>
      <c r="W687" s="932"/>
      <c r="X687" s="932"/>
      <c r="Y687" s="932"/>
      <c r="Z687" s="932"/>
      <c r="AA687" s="775"/>
      <c r="AB687" s="775"/>
      <c r="AC687" s="775"/>
      <c r="AD687" s="775"/>
      <c r="AE687" s="775"/>
      <c r="AF687" s="775"/>
      <c r="AG687" s="775"/>
      <c r="AH687" s="775"/>
      <c r="AI687" s="775"/>
      <c r="AJ687" s="775"/>
      <c r="AK687" s="775"/>
      <c r="AL687" s="775"/>
      <c r="AM687" s="775"/>
      <c r="AN687" s="775"/>
      <c r="AO687" s="775"/>
      <c r="AP687" s="775"/>
      <c r="AQ687" s="775"/>
      <c r="AR687" s="775"/>
      <c r="AS687" s="775"/>
      <c r="AT687" s="775"/>
      <c r="AU687" s="775"/>
      <c r="AV687" s="775"/>
      <c r="AW687" s="775"/>
      <c r="AX687" s="775"/>
    </row>
    <row r="688" spans="2:50" ht="21.6" customHeight="1">
      <c r="B688" s="932"/>
      <c r="C688" s="932"/>
      <c r="D688" s="932"/>
      <c r="E688" s="932"/>
      <c r="F688" s="932"/>
      <c r="G688" s="932"/>
      <c r="H688" s="932"/>
      <c r="I688" s="932"/>
      <c r="J688" s="932"/>
      <c r="K688" s="932"/>
      <c r="L688" s="932"/>
      <c r="M688" s="932"/>
      <c r="N688" s="932"/>
      <c r="O688" s="932"/>
      <c r="P688" s="932"/>
      <c r="Q688" s="932"/>
      <c r="R688" s="932"/>
      <c r="S688" s="932"/>
      <c r="T688" s="932"/>
      <c r="U688" s="932"/>
      <c r="V688" s="932"/>
      <c r="W688" s="932"/>
      <c r="X688" s="932"/>
      <c r="Y688" s="932"/>
      <c r="Z688" s="932"/>
      <c r="AA688" s="775"/>
      <c r="AB688" s="775"/>
      <c r="AC688" s="775"/>
      <c r="AD688" s="775"/>
      <c r="AE688" s="775"/>
      <c r="AF688" s="775"/>
      <c r="AG688" s="775"/>
      <c r="AH688" s="775"/>
      <c r="AI688" s="775"/>
      <c r="AJ688" s="775"/>
      <c r="AK688" s="775"/>
      <c r="AL688" s="775"/>
      <c r="AM688" s="775"/>
      <c r="AN688" s="775"/>
      <c r="AO688" s="775"/>
      <c r="AP688" s="775"/>
      <c r="AQ688" s="775"/>
      <c r="AR688" s="775"/>
      <c r="AS688" s="775"/>
      <c r="AT688" s="775"/>
      <c r="AU688" s="775"/>
      <c r="AV688" s="775"/>
      <c r="AW688" s="775"/>
      <c r="AX688" s="775"/>
    </row>
    <row r="689" spans="2:50" ht="21.6" customHeight="1">
      <c r="B689" s="932"/>
      <c r="C689" s="932"/>
      <c r="D689" s="932"/>
      <c r="E689" s="932"/>
      <c r="F689" s="932"/>
      <c r="G689" s="932"/>
      <c r="H689" s="932"/>
      <c r="I689" s="932"/>
      <c r="J689" s="932"/>
      <c r="K689" s="932"/>
      <c r="L689" s="932"/>
      <c r="M689" s="932"/>
      <c r="N689" s="932"/>
      <c r="O689" s="932"/>
      <c r="P689" s="932"/>
      <c r="Q689" s="932"/>
      <c r="R689" s="932"/>
      <c r="S689" s="932"/>
      <c r="T689" s="932"/>
      <c r="U689" s="932"/>
      <c r="V689" s="932"/>
      <c r="W689" s="932"/>
      <c r="X689" s="932"/>
      <c r="Y689" s="932"/>
      <c r="Z689" s="932"/>
      <c r="AA689" s="775"/>
      <c r="AB689" s="775"/>
      <c r="AC689" s="775"/>
      <c r="AD689" s="775"/>
      <c r="AE689" s="775"/>
      <c r="AF689" s="775"/>
      <c r="AG689" s="775"/>
      <c r="AH689" s="775"/>
      <c r="AI689" s="775"/>
      <c r="AJ689" s="775"/>
      <c r="AK689" s="775"/>
      <c r="AL689" s="775"/>
      <c r="AM689" s="775"/>
      <c r="AN689" s="775"/>
      <c r="AO689" s="775"/>
      <c r="AP689" s="775"/>
      <c r="AQ689" s="775"/>
      <c r="AR689" s="775"/>
      <c r="AS689" s="775"/>
      <c r="AT689" s="775"/>
      <c r="AU689" s="775"/>
      <c r="AV689" s="775"/>
      <c r="AW689" s="775"/>
      <c r="AX689" s="775"/>
    </row>
    <row r="690" spans="2:50" ht="21.6" customHeight="1">
      <c r="B690" s="932"/>
      <c r="C690" s="932"/>
      <c r="D690" s="932"/>
      <c r="E690" s="932"/>
      <c r="F690" s="932"/>
      <c r="G690" s="932"/>
      <c r="H690" s="932"/>
      <c r="I690" s="932"/>
      <c r="J690" s="932"/>
      <c r="K690" s="932"/>
      <c r="L690" s="932"/>
      <c r="M690" s="932"/>
      <c r="N690" s="932"/>
      <c r="O690" s="932"/>
      <c r="P690" s="932"/>
      <c r="Q690" s="932"/>
      <c r="R690" s="932"/>
      <c r="S690" s="932"/>
      <c r="T690" s="932"/>
      <c r="U690" s="932"/>
      <c r="V690" s="932"/>
      <c r="W690" s="932"/>
      <c r="X690" s="932"/>
      <c r="Y690" s="932"/>
      <c r="Z690" s="932"/>
      <c r="AA690" s="775"/>
      <c r="AB690" s="775"/>
      <c r="AC690" s="775"/>
      <c r="AD690" s="775"/>
      <c r="AE690" s="775"/>
      <c r="AF690" s="775"/>
      <c r="AG690" s="775"/>
      <c r="AH690" s="775"/>
      <c r="AI690" s="775"/>
      <c r="AJ690" s="775"/>
      <c r="AK690" s="775"/>
      <c r="AL690" s="775"/>
      <c r="AM690" s="775"/>
      <c r="AN690" s="775"/>
      <c r="AO690" s="775"/>
      <c r="AP690" s="775"/>
      <c r="AQ690" s="775"/>
      <c r="AR690" s="775"/>
      <c r="AS690" s="775"/>
      <c r="AT690" s="775"/>
      <c r="AU690" s="775"/>
      <c r="AV690" s="775"/>
      <c r="AW690" s="775"/>
      <c r="AX690" s="775"/>
    </row>
    <row r="691" spans="2:50" ht="21.6" customHeight="1">
      <c r="B691" s="932"/>
      <c r="C691" s="932"/>
      <c r="D691" s="932"/>
      <c r="E691" s="932"/>
      <c r="F691" s="932"/>
      <c r="G691" s="932"/>
      <c r="H691" s="932"/>
      <c r="I691" s="932"/>
      <c r="J691" s="932"/>
      <c r="K691" s="932"/>
      <c r="L691" s="932"/>
      <c r="M691" s="932"/>
      <c r="N691" s="932"/>
      <c r="O691" s="932"/>
      <c r="P691" s="932"/>
      <c r="Q691" s="932"/>
      <c r="R691" s="932"/>
      <c r="S691" s="932"/>
      <c r="T691" s="932"/>
      <c r="U691" s="932"/>
      <c r="V691" s="932"/>
      <c r="W691" s="932"/>
      <c r="X691" s="932"/>
      <c r="Y691" s="932"/>
      <c r="Z691" s="932"/>
      <c r="AA691" s="775"/>
      <c r="AB691" s="775"/>
      <c r="AC691" s="775"/>
      <c r="AD691" s="775"/>
      <c r="AE691" s="775"/>
      <c r="AF691" s="775"/>
      <c r="AG691" s="775"/>
      <c r="AH691" s="775"/>
      <c r="AI691" s="775"/>
      <c r="AJ691" s="775"/>
      <c r="AK691" s="775"/>
      <c r="AL691" s="775"/>
      <c r="AM691" s="775"/>
      <c r="AN691" s="775"/>
      <c r="AO691" s="775"/>
      <c r="AP691" s="775"/>
      <c r="AQ691" s="775"/>
      <c r="AR691" s="775"/>
      <c r="AS691" s="775"/>
      <c r="AT691" s="775"/>
      <c r="AU691" s="775"/>
      <c r="AV691" s="775"/>
      <c r="AW691" s="775"/>
      <c r="AX691" s="775"/>
    </row>
    <row r="692" spans="2:50" ht="21.6" customHeight="1">
      <c r="B692" s="932"/>
      <c r="C692" s="932"/>
      <c r="D692" s="932"/>
      <c r="E692" s="932"/>
      <c r="F692" s="932"/>
      <c r="G692" s="932"/>
      <c r="H692" s="932"/>
      <c r="I692" s="932"/>
      <c r="J692" s="932"/>
      <c r="K692" s="932"/>
      <c r="L692" s="932"/>
      <c r="M692" s="932"/>
      <c r="N692" s="932"/>
      <c r="O692" s="932"/>
      <c r="P692" s="932"/>
      <c r="Q692" s="932"/>
      <c r="R692" s="932"/>
      <c r="S692" s="932"/>
      <c r="T692" s="932"/>
      <c r="U692" s="932"/>
      <c r="V692" s="932"/>
      <c r="W692" s="932"/>
      <c r="X692" s="932"/>
      <c r="Y692" s="932"/>
      <c r="Z692" s="932"/>
      <c r="AA692" s="775"/>
      <c r="AB692" s="775"/>
      <c r="AC692" s="775"/>
      <c r="AD692" s="775"/>
      <c r="AE692" s="775"/>
      <c r="AF692" s="775"/>
      <c r="AG692" s="775"/>
      <c r="AH692" s="775"/>
      <c r="AI692" s="775"/>
      <c r="AJ692" s="775"/>
      <c r="AK692" s="775"/>
      <c r="AL692" s="775"/>
      <c r="AM692" s="775"/>
      <c r="AN692" s="775"/>
      <c r="AO692" s="775"/>
      <c r="AP692" s="775"/>
      <c r="AQ692" s="775"/>
      <c r="AR692" s="775"/>
      <c r="AS692" s="775"/>
      <c r="AT692" s="775"/>
      <c r="AU692" s="775"/>
      <c r="AV692" s="775"/>
      <c r="AW692" s="775"/>
      <c r="AX692" s="775"/>
    </row>
    <row r="693" spans="2:50" ht="21.6" customHeight="1">
      <c r="B693" s="932"/>
      <c r="C693" s="932"/>
      <c r="D693" s="932"/>
      <c r="E693" s="932"/>
      <c r="F693" s="932"/>
      <c r="G693" s="932"/>
      <c r="H693" s="932"/>
      <c r="I693" s="932"/>
      <c r="J693" s="932"/>
      <c r="K693" s="932"/>
      <c r="L693" s="932"/>
      <c r="M693" s="932"/>
      <c r="N693" s="932"/>
      <c r="O693" s="932"/>
      <c r="P693" s="932"/>
      <c r="Q693" s="932"/>
      <c r="R693" s="932"/>
      <c r="S693" s="932"/>
      <c r="T693" s="932"/>
      <c r="U693" s="932"/>
      <c r="V693" s="932"/>
      <c r="W693" s="932"/>
      <c r="X693" s="932"/>
      <c r="Y693" s="932"/>
      <c r="Z693" s="932"/>
      <c r="AA693" s="775"/>
      <c r="AB693" s="775"/>
      <c r="AC693" s="775"/>
      <c r="AD693" s="775"/>
      <c r="AE693" s="775"/>
      <c r="AF693" s="775"/>
      <c r="AG693" s="775"/>
      <c r="AH693" s="775"/>
      <c r="AI693" s="775"/>
      <c r="AJ693" s="775"/>
      <c r="AK693" s="775"/>
      <c r="AL693" s="775"/>
      <c r="AM693" s="775"/>
      <c r="AN693" s="775"/>
      <c r="AO693" s="775"/>
      <c r="AP693" s="775"/>
      <c r="AQ693" s="775"/>
      <c r="AR693" s="775"/>
      <c r="AS693" s="775"/>
      <c r="AT693" s="775"/>
      <c r="AU693" s="775"/>
      <c r="AV693" s="775"/>
      <c r="AW693" s="775"/>
      <c r="AX693" s="775"/>
    </row>
    <row r="694" spans="2:50" ht="21.6" customHeight="1">
      <c r="B694" s="932"/>
      <c r="C694" s="932"/>
      <c r="D694" s="932"/>
      <c r="E694" s="932"/>
      <c r="F694" s="932"/>
      <c r="G694" s="932"/>
      <c r="H694" s="932"/>
      <c r="I694" s="932"/>
      <c r="J694" s="932"/>
      <c r="K694" s="932"/>
      <c r="L694" s="932"/>
      <c r="M694" s="932"/>
      <c r="N694" s="932"/>
      <c r="O694" s="932"/>
      <c r="P694" s="932"/>
      <c r="Q694" s="932"/>
      <c r="R694" s="932"/>
      <c r="S694" s="932"/>
      <c r="T694" s="932"/>
      <c r="U694" s="932"/>
      <c r="V694" s="932"/>
      <c r="W694" s="932"/>
      <c r="X694" s="932"/>
      <c r="Y694" s="932"/>
      <c r="Z694" s="932"/>
      <c r="AA694" s="775"/>
      <c r="AB694" s="775"/>
      <c r="AC694" s="775"/>
      <c r="AD694" s="775"/>
      <c r="AE694" s="775"/>
      <c r="AF694" s="775"/>
      <c r="AG694" s="775"/>
      <c r="AH694" s="775"/>
      <c r="AI694" s="775"/>
      <c r="AJ694" s="775"/>
      <c r="AK694" s="775"/>
      <c r="AL694" s="775"/>
      <c r="AM694" s="775"/>
      <c r="AN694" s="775"/>
      <c r="AO694" s="775"/>
      <c r="AP694" s="775"/>
      <c r="AQ694" s="775"/>
      <c r="AR694" s="775"/>
      <c r="AS694" s="775"/>
      <c r="AT694" s="775"/>
      <c r="AU694" s="775"/>
      <c r="AV694" s="775"/>
      <c r="AW694" s="775"/>
      <c r="AX694" s="775"/>
    </row>
    <row r="695" spans="2:50" ht="21.6" customHeight="1">
      <c r="B695" s="932"/>
      <c r="C695" s="932"/>
      <c r="D695" s="932"/>
      <c r="E695" s="932"/>
      <c r="F695" s="932"/>
      <c r="G695" s="932"/>
      <c r="H695" s="932"/>
      <c r="I695" s="932"/>
      <c r="J695" s="932"/>
      <c r="K695" s="932"/>
      <c r="L695" s="932"/>
      <c r="M695" s="932"/>
      <c r="N695" s="932"/>
      <c r="O695" s="932"/>
      <c r="P695" s="932"/>
      <c r="Q695" s="932"/>
      <c r="R695" s="932"/>
      <c r="S695" s="932"/>
      <c r="T695" s="932"/>
      <c r="U695" s="932"/>
      <c r="V695" s="932"/>
      <c r="W695" s="932"/>
      <c r="X695" s="932"/>
      <c r="Y695" s="932"/>
      <c r="Z695" s="932"/>
      <c r="AA695" s="775"/>
      <c r="AB695" s="775"/>
      <c r="AC695" s="775"/>
      <c r="AD695" s="775"/>
      <c r="AE695" s="775"/>
      <c r="AF695" s="775"/>
      <c r="AG695" s="775"/>
      <c r="AH695" s="775"/>
      <c r="AI695" s="775"/>
      <c r="AJ695" s="775"/>
      <c r="AK695" s="775"/>
      <c r="AL695" s="775"/>
      <c r="AM695" s="775"/>
      <c r="AN695" s="775"/>
      <c r="AO695" s="775"/>
      <c r="AP695" s="775"/>
      <c r="AQ695" s="775"/>
      <c r="AR695" s="775"/>
      <c r="AS695" s="775"/>
      <c r="AT695" s="775"/>
      <c r="AU695" s="775"/>
      <c r="AV695" s="775"/>
      <c r="AW695" s="775"/>
      <c r="AX695" s="775"/>
    </row>
    <row r="696" spans="2:50" ht="21.6" customHeight="1">
      <c r="B696" s="932"/>
      <c r="C696" s="932"/>
      <c r="D696" s="932"/>
      <c r="E696" s="932"/>
      <c r="F696" s="932"/>
      <c r="G696" s="932"/>
      <c r="H696" s="932"/>
      <c r="I696" s="932"/>
      <c r="J696" s="932"/>
      <c r="K696" s="932"/>
      <c r="L696" s="932"/>
      <c r="M696" s="932"/>
      <c r="N696" s="932"/>
      <c r="O696" s="932"/>
      <c r="P696" s="932"/>
      <c r="Q696" s="932"/>
      <c r="R696" s="932"/>
      <c r="S696" s="932"/>
      <c r="T696" s="932"/>
      <c r="U696" s="932"/>
      <c r="V696" s="932"/>
      <c r="W696" s="932"/>
      <c r="X696" s="932"/>
      <c r="Y696" s="932"/>
      <c r="Z696" s="932"/>
      <c r="AA696" s="775"/>
      <c r="AB696" s="775"/>
      <c r="AC696" s="775"/>
      <c r="AD696" s="775"/>
      <c r="AE696" s="775"/>
      <c r="AF696" s="775"/>
      <c r="AG696" s="775"/>
      <c r="AH696" s="775"/>
      <c r="AI696" s="775"/>
      <c r="AJ696" s="775"/>
      <c r="AK696" s="775"/>
      <c r="AL696" s="775"/>
      <c r="AM696" s="775"/>
      <c r="AN696" s="775"/>
      <c r="AO696" s="775"/>
      <c r="AP696" s="775"/>
      <c r="AQ696" s="775"/>
      <c r="AR696" s="775"/>
      <c r="AS696" s="775"/>
      <c r="AT696" s="775"/>
      <c r="AU696" s="775"/>
      <c r="AV696" s="775"/>
      <c r="AW696" s="775"/>
      <c r="AX696" s="775"/>
    </row>
    <row r="697" spans="2:50" ht="21.6" customHeight="1">
      <c r="B697" s="932"/>
      <c r="C697" s="932"/>
      <c r="D697" s="932"/>
      <c r="E697" s="932"/>
      <c r="F697" s="932"/>
      <c r="G697" s="932"/>
      <c r="H697" s="932"/>
      <c r="I697" s="932"/>
      <c r="J697" s="932"/>
      <c r="K697" s="932"/>
      <c r="L697" s="932"/>
      <c r="M697" s="932"/>
      <c r="N697" s="932"/>
      <c r="O697" s="932"/>
      <c r="P697" s="932"/>
      <c r="Q697" s="932"/>
      <c r="R697" s="932"/>
      <c r="S697" s="932"/>
      <c r="T697" s="932"/>
      <c r="U697" s="932"/>
      <c r="V697" s="932"/>
      <c r="W697" s="932"/>
      <c r="X697" s="932"/>
      <c r="Y697" s="932"/>
      <c r="Z697" s="932"/>
      <c r="AA697" s="775"/>
      <c r="AB697" s="775"/>
      <c r="AC697" s="775"/>
      <c r="AD697" s="775"/>
      <c r="AE697" s="775"/>
      <c r="AF697" s="775"/>
      <c r="AG697" s="775"/>
      <c r="AH697" s="775"/>
      <c r="AI697" s="775"/>
      <c r="AJ697" s="775"/>
      <c r="AK697" s="775"/>
      <c r="AL697" s="775"/>
      <c r="AM697" s="775"/>
      <c r="AN697" s="775"/>
      <c r="AO697" s="775"/>
      <c r="AP697" s="775"/>
      <c r="AQ697" s="775"/>
      <c r="AR697" s="775"/>
      <c r="AS697" s="775"/>
      <c r="AT697" s="775"/>
      <c r="AU697" s="775"/>
      <c r="AV697" s="775"/>
      <c r="AW697" s="775"/>
      <c r="AX697" s="775"/>
    </row>
    <row r="698" spans="2:50" ht="21.6" customHeight="1">
      <c r="B698" s="932"/>
      <c r="C698" s="932"/>
      <c r="D698" s="932"/>
      <c r="E698" s="932"/>
      <c r="F698" s="932"/>
      <c r="G698" s="932"/>
      <c r="H698" s="932"/>
      <c r="I698" s="932"/>
      <c r="J698" s="932"/>
      <c r="K698" s="932"/>
      <c r="L698" s="932"/>
      <c r="M698" s="932"/>
      <c r="N698" s="932"/>
      <c r="O698" s="932"/>
      <c r="P698" s="932"/>
      <c r="Q698" s="932"/>
      <c r="R698" s="932"/>
      <c r="S698" s="932"/>
      <c r="T698" s="932"/>
      <c r="U698" s="932"/>
      <c r="V698" s="932"/>
      <c r="W698" s="932"/>
      <c r="X698" s="932"/>
      <c r="Y698" s="932"/>
      <c r="Z698" s="932"/>
      <c r="AA698" s="775"/>
      <c r="AB698" s="775"/>
      <c r="AC698" s="775"/>
      <c r="AD698" s="775"/>
      <c r="AE698" s="775"/>
      <c r="AF698" s="775"/>
      <c r="AG698" s="775"/>
      <c r="AH698" s="775"/>
      <c r="AI698" s="775"/>
      <c r="AJ698" s="775"/>
      <c r="AK698" s="775"/>
      <c r="AL698" s="775"/>
      <c r="AM698" s="775"/>
      <c r="AN698" s="775"/>
      <c r="AO698" s="775"/>
      <c r="AP698" s="775"/>
      <c r="AQ698" s="775"/>
      <c r="AR698" s="775"/>
      <c r="AS698" s="775"/>
      <c r="AT698" s="775"/>
      <c r="AU698" s="775"/>
      <c r="AV698" s="775"/>
      <c r="AW698" s="775"/>
      <c r="AX698" s="775"/>
    </row>
    <row r="699" spans="2:50" ht="21.6" customHeight="1">
      <c r="B699" s="932"/>
      <c r="C699" s="932"/>
      <c r="D699" s="932"/>
      <c r="E699" s="932"/>
      <c r="F699" s="932"/>
      <c r="G699" s="932"/>
      <c r="H699" s="932"/>
      <c r="I699" s="932"/>
      <c r="J699" s="932"/>
      <c r="K699" s="932"/>
      <c r="L699" s="932"/>
      <c r="M699" s="932"/>
      <c r="N699" s="932"/>
      <c r="O699" s="932"/>
      <c r="P699" s="932"/>
      <c r="Q699" s="932"/>
      <c r="R699" s="932"/>
      <c r="S699" s="932"/>
      <c r="T699" s="932"/>
      <c r="U699" s="932"/>
      <c r="V699" s="932"/>
      <c r="W699" s="932"/>
      <c r="X699" s="932"/>
      <c r="Y699" s="932"/>
      <c r="Z699" s="932"/>
      <c r="AA699" s="775"/>
      <c r="AB699" s="775"/>
      <c r="AC699" s="775"/>
      <c r="AD699" s="775"/>
      <c r="AE699" s="775"/>
      <c r="AF699" s="775"/>
      <c r="AG699" s="775"/>
      <c r="AH699" s="775"/>
      <c r="AI699" s="775"/>
      <c r="AJ699" s="775"/>
      <c r="AK699" s="775"/>
      <c r="AL699" s="775"/>
      <c r="AM699" s="775"/>
      <c r="AN699" s="775"/>
      <c r="AO699" s="775"/>
      <c r="AP699" s="775"/>
      <c r="AQ699" s="775"/>
      <c r="AR699" s="775"/>
      <c r="AS699" s="775"/>
      <c r="AT699" s="775"/>
      <c r="AU699" s="775"/>
      <c r="AV699" s="775"/>
      <c r="AW699" s="775"/>
      <c r="AX699" s="775"/>
    </row>
    <row r="700" spans="2:50" ht="21.6" customHeight="1">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775"/>
      <c r="AB700" s="775"/>
      <c r="AC700" s="775"/>
      <c r="AD700" s="775"/>
      <c r="AE700" s="775"/>
      <c r="AF700" s="775"/>
      <c r="AG700" s="775"/>
      <c r="AH700" s="775"/>
      <c r="AI700" s="775"/>
      <c r="AJ700" s="775"/>
      <c r="AK700" s="775"/>
      <c r="AL700" s="775"/>
      <c r="AM700" s="775"/>
      <c r="AN700" s="775"/>
      <c r="AO700" s="775"/>
      <c r="AP700" s="775"/>
      <c r="AQ700" s="775"/>
      <c r="AR700" s="775"/>
      <c r="AS700" s="775"/>
      <c r="AT700" s="775"/>
      <c r="AU700" s="775"/>
      <c r="AV700" s="775"/>
      <c r="AW700" s="775"/>
      <c r="AX700" s="775"/>
    </row>
    <row r="701" spans="2:50" ht="21.6" customHeight="1">
      <c r="B701" s="932"/>
      <c r="C701" s="932"/>
      <c r="D701" s="932"/>
      <c r="E701" s="932"/>
      <c r="F701" s="932"/>
      <c r="G701" s="932"/>
      <c r="H701" s="932"/>
      <c r="I701" s="932"/>
      <c r="J701" s="932"/>
      <c r="K701" s="932"/>
      <c r="L701" s="932"/>
      <c r="M701" s="932"/>
      <c r="N701" s="932"/>
      <c r="O701" s="932"/>
      <c r="P701" s="932"/>
      <c r="Q701" s="932"/>
      <c r="R701" s="932"/>
      <c r="S701" s="932"/>
      <c r="T701" s="932"/>
      <c r="U701" s="932"/>
      <c r="V701" s="932"/>
      <c r="W701" s="932"/>
      <c r="X701" s="932"/>
      <c r="Y701" s="932"/>
      <c r="Z701" s="932"/>
      <c r="AA701" s="775"/>
      <c r="AB701" s="775"/>
      <c r="AC701" s="775"/>
      <c r="AD701" s="775"/>
      <c r="AE701" s="775"/>
      <c r="AF701" s="775"/>
      <c r="AG701" s="775"/>
      <c r="AH701" s="775"/>
      <c r="AI701" s="775"/>
      <c r="AJ701" s="775"/>
      <c r="AK701" s="775"/>
      <c r="AL701" s="775"/>
      <c r="AM701" s="775"/>
      <c r="AN701" s="775"/>
      <c r="AO701" s="775"/>
      <c r="AP701" s="775"/>
      <c r="AQ701" s="775"/>
      <c r="AR701" s="775"/>
      <c r="AS701" s="775"/>
      <c r="AT701" s="775"/>
      <c r="AU701" s="775"/>
      <c r="AV701" s="775"/>
      <c r="AW701" s="775"/>
      <c r="AX701" s="775"/>
    </row>
    <row r="702" spans="2:50" ht="21.6" customHeight="1">
      <c r="B702" s="932"/>
      <c r="C702" s="932"/>
      <c r="D702" s="932"/>
      <c r="E702" s="932"/>
      <c r="F702" s="932"/>
      <c r="G702" s="932"/>
      <c r="H702" s="932"/>
      <c r="I702" s="932"/>
      <c r="J702" s="932"/>
      <c r="K702" s="932"/>
      <c r="L702" s="932"/>
      <c r="M702" s="932"/>
      <c r="N702" s="932"/>
      <c r="O702" s="932"/>
      <c r="P702" s="932"/>
      <c r="Q702" s="932"/>
      <c r="R702" s="932"/>
      <c r="S702" s="932"/>
      <c r="T702" s="932"/>
      <c r="U702" s="932"/>
      <c r="V702" s="932"/>
      <c r="W702" s="932"/>
      <c r="X702" s="932"/>
      <c r="Y702" s="932"/>
      <c r="Z702" s="932"/>
      <c r="AA702" s="775"/>
      <c r="AB702" s="775"/>
      <c r="AC702" s="775"/>
      <c r="AD702" s="775"/>
      <c r="AE702" s="775"/>
      <c r="AF702" s="775"/>
      <c r="AG702" s="775"/>
      <c r="AH702" s="775"/>
      <c r="AI702" s="775"/>
      <c r="AJ702" s="775"/>
      <c r="AK702" s="775"/>
      <c r="AL702" s="775"/>
      <c r="AM702" s="775"/>
      <c r="AN702" s="775"/>
      <c r="AO702" s="775"/>
      <c r="AP702" s="775"/>
      <c r="AQ702" s="775"/>
      <c r="AR702" s="775"/>
      <c r="AS702" s="775"/>
      <c r="AT702" s="775"/>
      <c r="AU702" s="775"/>
      <c r="AV702" s="775"/>
      <c r="AW702" s="775"/>
      <c r="AX702" s="775"/>
    </row>
    <row r="703" spans="2:50" ht="21.6" customHeight="1">
      <c r="B703" s="932"/>
      <c r="C703" s="932"/>
      <c r="D703" s="932"/>
      <c r="E703" s="932"/>
      <c r="F703" s="932"/>
      <c r="G703" s="932"/>
      <c r="H703" s="932"/>
      <c r="I703" s="932"/>
      <c r="J703" s="932"/>
      <c r="K703" s="932"/>
      <c r="L703" s="932"/>
      <c r="M703" s="932"/>
      <c r="N703" s="932"/>
      <c r="O703" s="932"/>
      <c r="P703" s="932"/>
      <c r="Q703" s="932"/>
      <c r="R703" s="932"/>
      <c r="S703" s="932"/>
      <c r="T703" s="932"/>
      <c r="U703" s="932"/>
      <c r="V703" s="932"/>
      <c r="W703" s="932"/>
      <c r="X703" s="932"/>
      <c r="Y703" s="932"/>
      <c r="Z703" s="932"/>
      <c r="AA703" s="775"/>
      <c r="AB703" s="775"/>
      <c r="AC703" s="775"/>
      <c r="AD703" s="775"/>
      <c r="AE703" s="775"/>
      <c r="AF703" s="775"/>
      <c r="AG703" s="775"/>
      <c r="AH703" s="775"/>
      <c r="AI703" s="775"/>
      <c r="AJ703" s="775"/>
      <c r="AK703" s="775"/>
      <c r="AL703" s="775"/>
      <c r="AM703" s="775"/>
      <c r="AN703" s="775"/>
      <c r="AO703" s="775"/>
      <c r="AP703" s="775"/>
      <c r="AQ703" s="775"/>
      <c r="AR703" s="775"/>
      <c r="AS703" s="775"/>
      <c r="AT703" s="775"/>
      <c r="AU703" s="775"/>
      <c r="AV703" s="775"/>
      <c r="AW703" s="775"/>
      <c r="AX703" s="775"/>
    </row>
    <row r="704" spans="2:50" ht="21.6" customHeight="1">
      <c r="B704" s="932"/>
      <c r="C704" s="932"/>
      <c r="D704" s="932"/>
      <c r="E704" s="932"/>
      <c r="F704" s="932"/>
      <c r="G704" s="932"/>
      <c r="H704" s="932"/>
      <c r="I704" s="932"/>
      <c r="J704" s="932"/>
      <c r="K704" s="932"/>
      <c r="L704" s="932"/>
      <c r="M704" s="932"/>
      <c r="N704" s="932"/>
      <c r="O704" s="932"/>
      <c r="P704" s="932"/>
      <c r="Q704" s="932"/>
      <c r="R704" s="932"/>
      <c r="S704" s="932"/>
      <c r="T704" s="932"/>
      <c r="U704" s="932"/>
      <c r="V704" s="932"/>
      <c r="W704" s="932"/>
      <c r="X704" s="932"/>
      <c r="Y704" s="932"/>
      <c r="Z704" s="932"/>
      <c r="AA704" s="775"/>
      <c r="AB704" s="775"/>
      <c r="AC704" s="775"/>
      <c r="AD704" s="775"/>
      <c r="AE704" s="775"/>
      <c r="AF704" s="775"/>
      <c r="AG704" s="775"/>
      <c r="AH704" s="775"/>
      <c r="AI704" s="775"/>
      <c r="AJ704" s="775"/>
      <c r="AK704" s="775"/>
      <c r="AL704" s="775"/>
      <c r="AM704" s="775"/>
      <c r="AN704" s="775"/>
      <c r="AO704" s="775"/>
      <c r="AP704" s="775"/>
      <c r="AQ704" s="775"/>
      <c r="AR704" s="775"/>
      <c r="AS704" s="775"/>
      <c r="AT704" s="775"/>
      <c r="AU704" s="775"/>
      <c r="AV704" s="775"/>
      <c r="AW704" s="775"/>
      <c r="AX704" s="775"/>
    </row>
    <row r="705" spans="2:50" ht="21.6" customHeight="1">
      <c r="B705" s="932"/>
      <c r="C705" s="932"/>
      <c r="D705" s="932"/>
      <c r="E705" s="932"/>
      <c r="F705" s="932"/>
      <c r="G705" s="932"/>
      <c r="H705" s="932"/>
      <c r="I705" s="932"/>
      <c r="J705" s="932"/>
      <c r="K705" s="932"/>
      <c r="L705" s="932"/>
      <c r="M705" s="932"/>
      <c r="N705" s="932"/>
      <c r="O705" s="932"/>
      <c r="P705" s="932"/>
      <c r="Q705" s="932"/>
      <c r="R705" s="932"/>
      <c r="S705" s="932"/>
      <c r="T705" s="932"/>
      <c r="U705" s="932"/>
      <c r="V705" s="932"/>
      <c r="W705" s="932"/>
      <c r="X705" s="932"/>
      <c r="Y705" s="932"/>
      <c r="Z705" s="932"/>
      <c r="AA705" s="775"/>
      <c r="AB705" s="775"/>
      <c r="AC705" s="775"/>
      <c r="AD705" s="775"/>
      <c r="AE705" s="775"/>
      <c r="AF705" s="775"/>
      <c r="AG705" s="775"/>
      <c r="AH705" s="775"/>
      <c r="AI705" s="775"/>
      <c r="AJ705" s="775"/>
      <c r="AK705" s="775"/>
      <c r="AL705" s="775"/>
      <c r="AM705" s="775"/>
      <c r="AN705" s="775"/>
      <c r="AO705" s="775"/>
      <c r="AP705" s="775"/>
      <c r="AQ705" s="775"/>
      <c r="AR705" s="775"/>
      <c r="AS705" s="775"/>
      <c r="AT705" s="775"/>
      <c r="AU705" s="775"/>
      <c r="AV705" s="775"/>
      <c r="AW705" s="775"/>
      <c r="AX705" s="775"/>
    </row>
    <row r="706" spans="2:50" ht="21.6" customHeight="1">
      <c r="B706" s="932"/>
      <c r="C706" s="932"/>
      <c r="D706" s="932"/>
      <c r="E706" s="932"/>
      <c r="F706" s="932"/>
      <c r="G706" s="932"/>
      <c r="H706" s="932"/>
      <c r="I706" s="932"/>
      <c r="J706" s="932"/>
      <c r="K706" s="932"/>
      <c r="L706" s="932"/>
      <c r="M706" s="932"/>
      <c r="N706" s="932"/>
      <c r="O706" s="932"/>
      <c r="P706" s="932"/>
      <c r="Q706" s="932"/>
      <c r="R706" s="932"/>
      <c r="S706" s="932"/>
      <c r="T706" s="932"/>
      <c r="U706" s="932"/>
      <c r="V706" s="932"/>
      <c r="W706" s="932"/>
      <c r="X706" s="932"/>
      <c r="Y706" s="932"/>
      <c r="Z706" s="932"/>
      <c r="AA706" s="775"/>
      <c r="AB706" s="775"/>
      <c r="AC706" s="775"/>
      <c r="AD706" s="775"/>
      <c r="AE706" s="775"/>
      <c r="AF706" s="775"/>
      <c r="AG706" s="775"/>
      <c r="AH706" s="775"/>
      <c r="AI706" s="775"/>
      <c r="AJ706" s="775"/>
      <c r="AK706" s="775"/>
      <c r="AL706" s="775"/>
      <c r="AM706" s="775"/>
      <c r="AN706" s="775"/>
      <c r="AO706" s="775"/>
      <c r="AP706" s="775"/>
      <c r="AQ706" s="775"/>
      <c r="AR706" s="775"/>
      <c r="AS706" s="775"/>
      <c r="AT706" s="775"/>
      <c r="AU706" s="775"/>
      <c r="AV706" s="775"/>
      <c r="AW706" s="775"/>
      <c r="AX706" s="775"/>
    </row>
  </sheetData>
  <mergeCells count="21">
    <mergeCell ref="B18:N18"/>
    <mergeCell ref="O18:Q18"/>
    <mergeCell ref="R18:U18"/>
    <mergeCell ref="V18:Y18"/>
    <mergeCell ref="P8:Z8"/>
    <mergeCell ref="P9:Z9"/>
    <mergeCell ref="L10:O10"/>
    <mergeCell ref="P10:Z10"/>
    <mergeCell ref="P11:Y11"/>
    <mergeCell ref="B14:Z14"/>
    <mergeCell ref="B16:N17"/>
    <mergeCell ref="O16:Q17"/>
    <mergeCell ref="R16:Y16"/>
    <mergeCell ref="R17:U17"/>
    <mergeCell ref="V17:Y17"/>
    <mergeCell ref="A2:Z2"/>
    <mergeCell ref="B3:Z3"/>
    <mergeCell ref="P5:Q5"/>
    <mergeCell ref="R5:S5"/>
    <mergeCell ref="U5:V5"/>
    <mergeCell ref="X5:Y5"/>
  </mergeCells>
  <phoneticPr fontId="3"/>
  <printOptions horizontalCentered="1"/>
  <pageMargins left="0.70866141732283472" right="0.70866141732283472" top="0.35433070866141736" bottom="0.15748031496062992" header="0.31496062992125984" footer="0.31496062992125984"/>
  <pageSetup paperSize="9" orientation="portrait" horizontalDpi="300" verticalDpi="30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indexed="15"/>
  </sheetPr>
  <dimension ref="A1:BE30"/>
  <sheetViews>
    <sheetView view="pageBreakPreview" topLeftCell="A16" zoomScale="85" zoomScaleNormal="100" zoomScaleSheetLayoutView="85" workbookViewId="0">
      <selection activeCell="B2" sqref="B2:AC2"/>
    </sheetView>
  </sheetViews>
  <sheetFormatPr defaultColWidth="3" defaultRowHeight="13.5" customHeight="1"/>
  <cols>
    <col min="1" max="1" width="3.375" style="733" customWidth="1"/>
    <col min="2" max="29" width="3.375" style="121" customWidth="1"/>
    <col min="30" max="35" width="3.375" style="122" customWidth="1"/>
    <col min="36" max="16384" width="3" style="122"/>
  </cols>
  <sheetData>
    <row r="1" spans="1:57" s="8" customFormat="1" ht="20.25" customHeight="1">
      <c r="A1" s="10"/>
      <c r="B1" s="224"/>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307" t="s">
        <v>298</v>
      </c>
      <c r="AD1" s="10"/>
      <c r="AE1" s="10"/>
      <c r="AF1" s="10"/>
      <c r="AG1" s="10"/>
      <c r="AH1" s="10"/>
      <c r="AI1" s="10"/>
    </row>
    <row r="2" spans="1:57" ht="20.25" customHeight="1">
      <c r="A2" s="10"/>
      <c r="B2" s="1446" t="s">
        <v>703</v>
      </c>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c r="AA2" s="1446"/>
      <c r="AB2" s="1446"/>
      <c r="AC2" s="1446"/>
      <c r="AD2" s="120"/>
      <c r="AE2" s="120"/>
      <c r="AF2" s="120"/>
      <c r="AG2" s="120"/>
      <c r="AH2" s="120"/>
      <c r="AI2" s="120"/>
      <c r="AJ2" s="121"/>
      <c r="AK2" s="121"/>
      <c r="AL2" s="121"/>
      <c r="AM2" s="121"/>
      <c r="AN2" s="121"/>
      <c r="AO2" s="121"/>
      <c r="AP2" s="121"/>
      <c r="AQ2" s="121"/>
      <c r="AR2" s="121"/>
      <c r="AS2" s="121"/>
      <c r="AT2" s="121"/>
      <c r="AU2" s="121"/>
      <c r="AV2" s="121"/>
      <c r="AW2" s="121"/>
      <c r="AX2" s="121"/>
      <c r="AY2" s="121"/>
      <c r="AZ2" s="121"/>
      <c r="BA2" s="121"/>
      <c r="BB2" s="121"/>
      <c r="BC2" s="121"/>
      <c r="BD2" s="121"/>
      <c r="BE2" s="121"/>
    </row>
    <row r="3" spans="1:57" s="8" customFormat="1" ht="13.5" customHeight="1">
      <c r="A3" s="10"/>
      <c r="B3" s="6"/>
      <c r="H3" s="6"/>
      <c r="I3" s="6"/>
      <c r="J3" s="6"/>
      <c r="K3" s="6"/>
      <c r="L3" s="6"/>
      <c r="M3" s="6"/>
      <c r="N3" s="6"/>
      <c r="O3" s="6"/>
      <c r="P3" s="6"/>
      <c r="Q3" s="6"/>
      <c r="R3" s="6"/>
      <c r="S3" s="6"/>
      <c r="T3" s="6"/>
      <c r="U3" s="6"/>
      <c r="V3" s="6"/>
      <c r="W3" s="6"/>
      <c r="X3" s="6"/>
      <c r="Y3" s="6"/>
      <c r="Z3" s="6"/>
      <c r="AA3" s="6"/>
      <c r="AB3" s="6"/>
      <c r="AC3" s="6"/>
      <c r="AD3" s="10"/>
      <c r="AE3" s="10"/>
      <c r="AF3" s="10"/>
      <c r="AG3" s="10"/>
      <c r="AH3" s="10"/>
      <c r="AI3" s="10"/>
    </row>
    <row r="4" spans="1:57" s="8" customFormat="1" ht="20.25" customHeight="1">
      <c r="A4" s="10"/>
      <c r="B4" s="4"/>
      <c r="C4" s="4"/>
      <c r="D4" s="4"/>
      <c r="E4" s="4"/>
      <c r="F4" s="4"/>
      <c r="G4" s="4"/>
      <c r="H4" s="4"/>
      <c r="I4" s="4"/>
      <c r="J4" s="4"/>
      <c r="K4" s="4"/>
      <c r="L4" s="4"/>
      <c r="M4" s="4"/>
      <c r="N4" s="4"/>
      <c r="O4" s="4"/>
      <c r="P4" s="4"/>
      <c r="Q4" s="4"/>
      <c r="R4" s="4"/>
      <c r="S4" s="1119" t="s">
        <v>606</v>
      </c>
      <c r="T4" s="1119"/>
      <c r="U4" s="2503"/>
      <c r="V4" s="2503"/>
      <c r="W4" s="732" t="s">
        <v>172</v>
      </c>
      <c r="X4" s="2503"/>
      <c r="Y4" s="2503"/>
      <c r="Z4" s="732" t="s">
        <v>159</v>
      </c>
      <c r="AA4" s="2503"/>
      <c r="AB4" s="2503"/>
      <c r="AC4" s="732" t="s">
        <v>160</v>
      </c>
      <c r="AD4" s="10"/>
      <c r="AE4" s="10"/>
      <c r="AF4" s="10"/>
      <c r="AG4" s="10"/>
      <c r="AH4" s="10"/>
      <c r="AI4" s="10"/>
    </row>
    <row r="5" spans="1:57" s="8" customFormat="1" ht="20.25" customHeight="1">
      <c r="A5" s="10"/>
      <c r="B5" s="10"/>
      <c r="C5" s="10" t="s">
        <v>161</v>
      </c>
      <c r="D5" s="10"/>
      <c r="E5" s="10"/>
      <c r="F5" s="10"/>
      <c r="G5" s="10"/>
      <c r="H5" s="10"/>
      <c r="I5" s="10"/>
      <c r="J5" s="4"/>
      <c r="K5" s="4"/>
      <c r="L5" s="4"/>
      <c r="M5" s="4"/>
      <c r="N5" s="4"/>
      <c r="O5" s="4"/>
      <c r="P5" s="4"/>
      <c r="Q5" s="4"/>
      <c r="R5" s="4"/>
      <c r="S5" s="4"/>
      <c r="T5" s="4"/>
      <c r="U5" s="4"/>
      <c r="V5" s="4"/>
      <c r="W5" s="4"/>
      <c r="X5" s="10"/>
      <c r="Y5" s="10"/>
      <c r="Z5" s="10"/>
      <c r="AA5" s="10"/>
      <c r="AB5" s="10"/>
      <c r="AC5" s="10"/>
      <c r="AD5" s="10"/>
      <c r="AE5" s="10"/>
      <c r="AF5" s="10"/>
      <c r="AG5" s="10"/>
      <c r="AH5" s="10"/>
      <c r="AI5" s="10"/>
    </row>
    <row r="6" spans="1:57" s="8" customFormat="1" ht="20.25" customHeight="1">
      <c r="A6" s="10"/>
      <c r="B6" s="4"/>
      <c r="C6" s="10" t="s">
        <v>162</v>
      </c>
      <c r="D6" s="10"/>
      <c r="E6" s="10"/>
      <c r="F6" s="10"/>
      <c r="G6" s="10"/>
      <c r="H6" s="10"/>
      <c r="I6" s="10"/>
      <c r="J6" s="4"/>
      <c r="K6" s="4"/>
      <c r="L6" s="4"/>
      <c r="M6" s="4"/>
      <c r="N6" s="4"/>
      <c r="O6" s="4"/>
      <c r="P6" s="4"/>
      <c r="Q6" s="4"/>
      <c r="R6" s="4"/>
      <c r="S6" s="4"/>
      <c r="T6" s="4"/>
      <c r="U6" s="4"/>
      <c r="V6" s="4"/>
      <c r="W6" s="4"/>
      <c r="X6" s="4"/>
      <c r="Y6" s="4"/>
      <c r="Z6" s="4"/>
      <c r="AA6" s="4"/>
      <c r="AB6" s="4"/>
      <c r="AC6" s="4"/>
      <c r="AD6" s="10"/>
      <c r="AE6" s="10"/>
      <c r="AF6" s="10"/>
      <c r="AG6" s="10"/>
      <c r="AH6" s="10"/>
      <c r="AI6" s="10"/>
    </row>
    <row r="7" spans="1:57" s="8" customFormat="1" ht="20.25" customHeight="1">
      <c r="A7" s="10"/>
      <c r="B7" s="4"/>
      <c r="C7" s="10"/>
      <c r="D7" s="10"/>
      <c r="E7" s="10"/>
      <c r="F7" s="10"/>
      <c r="G7" s="10"/>
      <c r="H7" s="10"/>
      <c r="I7" s="10"/>
      <c r="J7" s="4"/>
      <c r="K7" s="4"/>
      <c r="L7" s="4"/>
      <c r="M7" s="4"/>
      <c r="N7" s="4"/>
      <c r="O7" s="4"/>
      <c r="P7" s="4"/>
      <c r="Q7" s="4"/>
      <c r="R7" s="2504"/>
      <c r="S7" s="2504"/>
      <c r="T7" s="123" t="s">
        <v>320</v>
      </c>
      <c r="U7" s="2504"/>
      <c r="V7" s="2504"/>
      <c r="W7" s="4"/>
      <c r="X7" s="4"/>
      <c r="Y7" s="10"/>
      <c r="Z7" s="10"/>
      <c r="AA7" s="10"/>
      <c r="AB7" s="10"/>
      <c r="AC7" s="10"/>
      <c r="AD7" s="10"/>
      <c r="AE7" s="10"/>
      <c r="AF7" s="10"/>
      <c r="AG7" s="10"/>
      <c r="AH7" s="10"/>
      <c r="AI7" s="10"/>
    </row>
    <row r="8" spans="1:57" s="8" customFormat="1" ht="20.25" customHeight="1">
      <c r="A8" s="10"/>
      <c r="B8" s="4"/>
      <c r="C8" s="10"/>
      <c r="D8" s="10"/>
      <c r="E8" s="10"/>
      <c r="F8" s="10"/>
      <c r="G8" s="10"/>
      <c r="H8" s="10"/>
      <c r="I8" s="10"/>
      <c r="J8" s="4"/>
      <c r="K8" s="4"/>
      <c r="L8" s="4"/>
      <c r="M8" s="4"/>
      <c r="N8" s="4"/>
      <c r="O8" s="4" t="s">
        <v>158</v>
      </c>
      <c r="P8" s="4"/>
      <c r="Q8" s="4"/>
      <c r="R8" s="2505"/>
      <c r="S8" s="2505"/>
      <c r="T8" s="2505"/>
      <c r="U8" s="2505"/>
      <c r="V8" s="2505"/>
      <c r="W8" s="2505"/>
      <c r="X8" s="2505"/>
      <c r="Y8" s="2505"/>
      <c r="Z8" s="2505"/>
      <c r="AA8" s="2505"/>
      <c r="AB8" s="2505"/>
      <c r="AC8" s="2505"/>
      <c r="AD8" s="10"/>
      <c r="AE8" s="10"/>
      <c r="AF8" s="10"/>
      <c r="AG8" s="10"/>
      <c r="AH8" s="10"/>
      <c r="AI8" s="10"/>
    </row>
    <row r="9" spans="1:57" s="8" customFormat="1" ht="20.25" customHeight="1">
      <c r="A9" s="10"/>
      <c r="B9" s="10"/>
      <c r="C9" s="10"/>
      <c r="D9" s="10"/>
      <c r="E9" s="10"/>
      <c r="F9" s="10"/>
      <c r="G9" s="10"/>
      <c r="H9" s="10"/>
      <c r="I9" s="10"/>
      <c r="J9" s="4"/>
      <c r="K9" s="4"/>
      <c r="L9" s="4"/>
      <c r="M9" s="4"/>
      <c r="N9" s="4"/>
      <c r="O9" s="4" t="s">
        <v>175</v>
      </c>
      <c r="P9" s="10"/>
      <c r="Q9" s="10"/>
      <c r="R9" s="2506"/>
      <c r="S9" s="2506"/>
      <c r="T9" s="2506"/>
      <c r="U9" s="2506"/>
      <c r="V9" s="2506"/>
      <c r="W9" s="2506"/>
      <c r="X9" s="2506"/>
      <c r="Y9" s="2506"/>
      <c r="Z9" s="2506"/>
      <c r="AA9" s="2506"/>
      <c r="AB9" s="2506"/>
      <c r="AC9" s="2506"/>
      <c r="AD9" s="10"/>
      <c r="AE9" s="10"/>
      <c r="AF9" s="10"/>
      <c r="AG9" s="10"/>
      <c r="AH9" s="10"/>
      <c r="AI9" s="10"/>
    </row>
    <row r="10" spans="1:57" s="8" customFormat="1" ht="20.25" customHeight="1">
      <c r="A10" s="10"/>
      <c r="B10" s="10"/>
      <c r="C10" s="10"/>
      <c r="D10" s="10"/>
      <c r="E10" s="10"/>
      <c r="F10" s="10"/>
      <c r="G10" s="10"/>
      <c r="H10" s="10"/>
      <c r="I10" s="10"/>
      <c r="J10" s="4"/>
      <c r="K10" s="4"/>
      <c r="L10" s="4"/>
      <c r="M10" s="4"/>
      <c r="N10" s="4"/>
      <c r="O10" s="4" t="s">
        <v>163</v>
      </c>
      <c r="P10" s="10"/>
      <c r="Q10" s="10"/>
      <c r="R10" s="10"/>
      <c r="S10" s="10"/>
      <c r="T10" s="2506"/>
      <c r="U10" s="2506"/>
      <c r="V10" s="2506"/>
      <c r="W10" s="2506"/>
      <c r="X10" s="2506"/>
      <c r="Y10" s="2506"/>
      <c r="Z10" s="2506"/>
      <c r="AA10" s="2506"/>
      <c r="AB10" s="2506"/>
      <c r="AC10" s="2506"/>
      <c r="AD10" s="10"/>
      <c r="AE10" s="10"/>
      <c r="AF10" s="10"/>
      <c r="AG10" s="10"/>
      <c r="AH10" s="10"/>
      <c r="AI10" s="10"/>
    </row>
    <row r="11" spans="1:57" s="8" customFormat="1" ht="20.25" customHeight="1">
      <c r="A11" s="10"/>
      <c r="B11" s="10"/>
      <c r="C11" s="10"/>
      <c r="D11" s="10"/>
      <c r="E11" s="10"/>
      <c r="F11" s="10"/>
      <c r="G11" s="10"/>
      <c r="H11" s="10"/>
      <c r="I11" s="10"/>
      <c r="J11" s="4"/>
      <c r="K11" s="4"/>
      <c r="L11" s="4"/>
      <c r="M11" s="4"/>
      <c r="N11" s="4"/>
      <c r="O11" s="4"/>
      <c r="P11" s="10"/>
      <c r="Q11" s="10"/>
      <c r="R11" s="10"/>
      <c r="S11" s="10"/>
      <c r="T11" s="2506"/>
      <c r="U11" s="2506"/>
      <c r="V11" s="2506"/>
      <c r="W11" s="2506"/>
      <c r="X11" s="2506"/>
      <c r="Y11" s="2506"/>
      <c r="Z11" s="2506"/>
      <c r="AA11" s="2506"/>
      <c r="AB11" s="2506"/>
      <c r="AC11" s="124" t="s">
        <v>321</v>
      </c>
      <c r="AD11" s="10"/>
      <c r="AE11" s="10"/>
      <c r="AF11" s="10"/>
      <c r="AG11" s="10"/>
      <c r="AH11" s="10"/>
      <c r="AI11" s="10"/>
    </row>
    <row r="12" spans="1:57" s="8" customFormat="1" ht="22.5" customHeight="1">
      <c r="A12" s="10"/>
      <c r="B12" s="10"/>
      <c r="C12" s="10"/>
      <c r="D12" s="10"/>
      <c r="E12" s="10"/>
      <c r="F12" s="10"/>
      <c r="G12" s="10"/>
      <c r="H12" s="10"/>
      <c r="I12" s="10"/>
      <c r="J12" s="4"/>
      <c r="K12" s="4"/>
      <c r="L12" s="4"/>
      <c r="M12" s="4"/>
      <c r="N12" s="4"/>
      <c r="O12" s="4"/>
      <c r="P12" s="10"/>
      <c r="Q12" s="10"/>
      <c r="R12" s="10"/>
      <c r="S12" s="10"/>
      <c r="T12" s="125"/>
      <c r="U12" s="125"/>
      <c r="V12" s="125"/>
      <c r="W12" s="125"/>
      <c r="X12" s="125"/>
      <c r="Y12" s="125"/>
      <c r="Z12" s="125"/>
      <c r="AA12" s="125"/>
      <c r="AB12" s="125"/>
      <c r="AC12" s="125"/>
      <c r="AD12" s="10"/>
      <c r="AE12" s="10"/>
      <c r="AF12" s="10"/>
      <c r="AG12" s="10"/>
      <c r="AH12" s="10"/>
      <c r="AI12" s="10"/>
    </row>
    <row r="13" spans="1:57" ht="17.25">
      <c r="A13" s="10"/>
      <c r="B13" s="2507" t="s">
        <v>751</v>
      </c>
      <c r="C13" s="2507"/>
      <c r="D13" s="2507"/>
      <c r="E13" s="2507"/>
      <c r="F13" s="2507"/>
      <c r="G13" s="2507"/>
      <c r="H13" s="2507"/>
      <c r="I13" s="2507"/>
      <c r="J13" s="2507"/>
      <c r="K13" s="2507"/>
      <c r="L13" s="2507"/>
      <c r="M13" s="2507"/>
      <c r="N13" s="2507"/>
      <c r="O13" s="2507"/>
      <c r="P13" s="2507"/>
      <c r="Q13" s="2507"/>
      <c r="R13" s="2507"/>
      <c r="S13" s="2507"/>
      <c r="T13" s="2507"/>
      <c r="U13" s="2507"/>
      <c r="V13" s="2507"/>
      <c r="W13" s="2507"/>
      <c r="X13" s="2507"/>
      <c r="Y13" s="2507"/>
      <c r="Z13" s="2507"/>
      <c r="AA13" s="2507"/>
      <c r="AB13" s="2507"/>
      <c r="AC13" s="2507"/>
      <c r="AD13" s="126"/>
      <c r="AE13" s="126"/>
      <c r="AF13" s="126"/>
      <c r="AG13" s="126"/>
      <c r="AH13" s="126"/>
      <c r="AI13" s="127"/>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row>
    <row r="14" spans="1:57" ht="21" customHeight="1">
      <c r="A14" s="10"/>
      <c r="B14" s="128"/>
      <c r="C14" s="128"/>
      <c r="D14" s="128"/>
      <c r="E14" s="128"/>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6"/>
      <c r="AE14" s="126"/>
      <c r="AF14" s="126"/>
      <c r="AG14" s="126"/>
      <c r="AH14" s="126"/>
      <c r="AI14" s="127"/>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row>
    <row r="15" spans="1:57" ht="37.5" customHeight="1">
      <c r="A15" s="10"/>
      <c r="B15" s="619" t="s">
        <v>721</v>
      </c>
      <c r="C15" s="2500" t="s">
        <v>720</v>
      </c>
      <c r="D15" s="2500"/>
      <c r="E15" s="2500"/>
      <c r="F15" s="2501" t="s">
        <v>719</v>
      </c>
      <c r="G15" s="2501"/>
      <c r="H15" s="2501"/>
      <c r="I15" s="2501"/>
      <c r="J15" s="2501"/>
      <c r="K15" s="2501"/>
      <c r="L15" s="2501"/>
      <c r="M15" s="2501"/>
      <c r="N15" s="2501"/>
      <c r="O15" s="2501"/>
      <c r="P15" s="2501"/>
      <c r="Q15" s="2501"/>
      <c r="R15" s="2501"/>
      <c r="S15" s="2501"/>
      <c r="T15" s="2501"/>
      <c r="U15" s="2501"/>
      <c r="V15" s="2501"/>
      <c r="W15" s="2501"/>
      <c r="X15" s="2501"/>
      <c r="Y15" s="2501"/>
      <c r="Z15" s="2501"/>
      <c r="AA15" s="2501"/>
      <c r="AB15" s="2501"/>
      <c r="AC15" s="2501"/>
      <c r="AD15" s="733"/>
      <c r="AE15" s="733"/>
      <c r="AF15" s="733"/>
      <c r="AG15" s="733"/>
      <c r="AH15" s="733"/>
      <c r="AI15" s="127"/>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row>
    <row r="16" spans="1:57" ht="37.5" customHeight="1">
      <c r="A16" s="10"/>
      <c r="B16" s="619" t="s">
        <v>718</v>
      </c>
      <c r="C16" s="2500" t="s">
        <v>717</v>
      </c>
      <c r="D16" s="2500"/>
      <c r="E16" s="2500"/>
      <c r="F16" s="2501" t="s">
        <v>716</v>
      </c>
      <c r="G16" s="2501"/>
      <c r="H16" s="2501"/>
      <c r="I16" s="2501"/>
      <c r="J16" s="2501"/>
      <c r="K16" s="2501"/>
      <c r="L16" s="2501"/>
      <c r="M16" s="2501"/>
      <c r="N16" s="2501"/>
      <c r="O16" s="2501"/>
      <c r="P16" s="2501"/>
      <c r="Q16" s="2501"/>
      <c r="R16" s="2501"/>
      <c r="S16" s="2501"/>
      <c r="T16" s="2501"/>
      <c r="U16" s="2501"/>
      <c r="V16" s="2501"/>
      <c r="W16" s="2501"/>
      <c r="X16" s="2501"/>
      <c r="Y16" s="2501"/>
      <c r="Z16" s="2501"/>
      <c r="AA16" s="2501"/>
      <c r="AB16" s="2501"/>
      <c r="AC16" s="2501"/>
      <c r="AD16" s="733"/>
      <c r="AE16" s="733"/>
      <c r="AF16" s="733"/>
      <c r="AG16" s="733"/>
      <c r="AH16" s="733"/>
      <c r="AI16" s="127"/>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row>
    <row r="17" spans="1:57" ht="37.5" customHeight="1">
      <c r="A17" s="10"/>
      <c r="B17" s="619" t="s">
        <v>715</v>
      </c>
      <c r="C17" s="2500" t="s">
        <v>714</v>
      </c>
      <c r="D17" s="2500"/>
      <c r="E17" s="2500"/>
      <c r="F17" s="2501" t="s">
        <v>713</v>
      </c>
      <c r="G17" s="2501"/>
      <c r="H17" s="2501"/>
      <c r="I17" s="2501"/>
      <c r="J17" s="2501"/>
      <c r="K17" s="2501"/>
      <c r="L17" s="2501"/>
      <c r="M17" s="2501"/>
      <c r="N17" s="2501"/>
      <c r="O17" s="2501"/>
      <c r="P17" s="2501"/>
      <c r="Q17" s="2501"/>
      <c r="R17" s="2501"/>
      <c r="S17" s="2501"/>
      <c r="T17" s="2501"/>
      <c r="U17" s="2501"/>
      <c r="V17" s="2501"/>
      <c r="W17" s="2501"/>
      <c r="X17" s="2501"/>
      <c r="Y17" s="2501"/>
      <c r="Z17" s="2501"/>
      <c r="AA17" s="2501"/>
      <c r="AB17" s="2501"/>
      <c r="AC17" s="2501"/>
      <c r="AD17" s="733"/>
      <c r="AE17" s="733"/>
      <c r="AF17" s="733"/>
      <c r="AG17" s="733"/>
      <c r="AH17" s="733"/>
      <c r="AI17" s="127"/>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row>
    <row r="18" spans="1:57" ht="37.5" customHeight="1">
      <c r="A18" s="10"/>
      <c r="B18" s="619" t="s">
        <v>712</v>
      </c>
      <c r="C18" s="2499" t="s">
        <v>772</v>
      </c>
      <c r="D18" s="2500"/>
      <c r="E18" s="2500"/>
      <c r="F18" s="2501" t="s">
        <v>167</v>
      </c>
      <c r="G18" s="2501"/>
      <c r="H18" s="2501"/>
      <c r="I18" s="2501"/>
      <c r="J18" s="2501"/>
      <c r="K18" s="2501"/>
      <c r="L18" s="2501"/>
      <c r="M18" s="2501"/>
      <c r="N18" s="2501"/>
      <c r="O18" s="2501"/>
      <c r="P18" s="2501"/>
      <c r="Q18" s="2501"/>
      <c r="R18" s="2501"/>
      <c r="S18" s="2501"/>
      <c r="T18" s="2501"/>
      <c r="U18" s="2501"/>
      <c r="V18" s="2501"/>
      <c r="W18" s="2501"/>
      <c r="X18" s="2501"/>
      <c r="Y18" s="2501"/>
      <c r="Z18" s="2501"/>
      <c r="AA18" s="2501"/>
      <c r="AB18" s="2501"/>
      <c r="AC18" s="2501"/>
      <c r="AD18" s="733"/>
      <c r="AE18" s="733"/>
      <c r="AF18" s="733"/>
      <c r="AG18" s="733"/>
      <c r="AH18" s="733"/>
      <c r="AI18" s="127"/>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row>
    <row r="19" spans="1:57" ht="37.5" customHeight="1">
      <c r="A19" s="10"/>
      <c r="B19" s="619" t="s">
        <v>711</v>
      </c>
      <c r="C19" s="2499" t="s">
        <v>769</v>
      </c>
      <c r="D19" s="2500"/>
      <c r="E19" s="2500"/>
      <c r="F19" s="2502" t="s">
        <v>805</v>
      </c>
      <c r="G19" s="2502"/>
      <c r="H19" s="2502"/>
      <c r="I19" s="2502"/>
      <c r="J19" s="2502"/>
      <c r="K19" s="2502"/>
      <c r="L19" s="2502"/>
      <c r="M19" s="2502"/>
      <c r="N19" s="2502"/>
      <c r="O19" s="2502"/>
      <c r="P19" s="2502"/>
      <c r="Q19" s="2502"/>
      <c r="R19" s="2502"/>
      <c r="S19" s="2502"/>
      <c r="T19" s="2502"/>
      <c r="U19" s="2502"/>
      <c r="V19" s="2502"/>
      <c r="W19" s="2502"/>
      <c r="X19" s="2502"/>
      <c r="Y19" s="2502"/>
      <c r="Z19" s="2502"/>
      <c r="AA19" s="2502"/>
      <c r="AB19" s="2502"/>
      <c r="AC19" s="2502"/>
      <c r="AD19" s="733"/>
      <c r="AE19" s="733"/>
      <c r="AF19" s="733"/>
      <c r="AG19" s="733"/>
      <c r="AH19" s="733"/>
      <c r="AI19" s="127"/>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row>
    <row r="20" spans="1:57" ht="88.15" customHeight="1">
      <c r="A20" s="10"/>
      <c r="B20" s="619" t="s">
        <v>709</v>
      </c>
      <c r="C20" s="2499" t="s">
        <v>768</v>
      </c>
      <c r="D20" s="2500"/>
      <c r="E20" s="2500"/>
      <c r="F20" s="2502" t="s">
        <v>806</v>
      </c>
      <c r="G20" s="2501"/>
      <c r="H20" s="2501"/>
      <c r="I20" s="2501"/>
      <c r="J20" s="2501"/>
      <c r="K20" s="2501"/>
      <c r="L20" s="2501"/>
      <c r="M20" s="2501"/>
      <c r="N20" s="2501"/>
      <c r="O20" s="2501"/>
      <c r="P20" s="2501"/>
      <c r="Q20" s="2501"/>
      <c r="R20" s="2501"/>
      <c r="S20" s="2501"/>
      <c r="T20" s="2501"/>
      <c r="U20" s="2501"/>
      <c r="V20" s="2501"/>
      <c r="W20" s="2501"/>
      <c r="X20" s="2501"/>
      <c r="Y20" s="2501"/>
      <c r="Z20" s="2501"/>
      <c r="AA20" s="2501"/>
      <c r="AB20" s="2501"/>
      <c r="AC20" s="2501"/>
      <c r="AD20" s="733"/>
      <c r="AE20" s="734"/>
      <c r="AF20" s="733"/>
      <c r="AG20" s="733"/>
      <c r="AH20" s="733"/>
      <c r="AI20" s="127"/>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row>
    <row r="21" spans="1:57" ht="37.5" customHeight="1">
      <c r="A21" s="10"/>
      <c r="B21" s="619" t="s">
        <v>706</v>
      </c>
      <c r="C21" s="2499" t="s">
        <v>382</v>
      </c>
      <c r="D21" s="2500"/>
      <c r="E21" s="2500"/>
      <c r="F21" s="2501" t="s">
        <v>793</v>
      </c>
      <c r="G21" s="2501"/>
      <c r="H21" s="2501"/>
      <c r="I21" s="2501"/>
      <c r="J21" s="2501"/>
      <c r="K21" s="2501"/>
      <c r="L21" s="2501"/>
      <c r="M21" s="2501"/>
      <c r="N21" s="2501"/>
      <c r="O21" s="2501"/>
      <c r="P21" s="2501"/>
      <c r="Q21" s="2501"/>
      <c r="R21" s="2501"/>
      <c r="S21" s="2501"/>
      <c r="T21" s="2501"/>
      <c r="U21" s="2501"/>
      <c r="V21" s="2501"/>
      <c r="W21" s="2501"/>
      <c r="X21" s="2501"/>
      <c r="Y21" s="2501"/>
      <c r="Z21" s="2501"/>
      <c r="AA21" s="2501"/>
      <c r="AB21" s="2501"/>
      <c r="AC21" s="2501"/>
      <c r="AD21" s="733"/>
      <c r="AE21" s="733"/>
      <c r="AF21" s="733"/>
      <c r="AG21" s="733"/>
      <c r="AH21" s="733"/>
      <c r="AI21" s="127"/>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row>
    <row r="22" spans="1:57" ht="37.5" customHeight="1">
      <c r="A22" s="10"/>
      <c r="B22" s="619" t="s">
        <v>770</v>
      </c>
      <c r="C22" s="2499" t="s">
        <v>710</v>
      </c>
      <c r="D22" s="2500"/>
      <c r="E22" s="2500"/>
      <c r="F22" s="2501" t="s">
        <v>804</v>
      </c>
      <c r="G22" s="2501"/>
      <c r="H22" s="2501"/>
      <c r="I22" s="2501"/>
      <c r="J22" s="2501"/>
      <c r="K22" s="2501"/>
      <c r="L22" s="2501"/>
      <c r="M22" s="2501"/>
      <c r="N22" s="2501"/>
      <c r="O22" s="2501"/>
      <c r="P22" s="2501"/>
      <c r="Q22" s="2501"/>
      <c r="R22" s="2501"/>
      <c r="S22" s="2501"/>
      <c r="T22" s="2501"/>
      <c r="U22" s="2501"/>
      <c r="V22" s="2501"/>
      <c r="W22" s="2501"/>
      <c r="X22" s="2501"/>
      <c r="Y22" s="2501"/>
      <c r="Z22" s="2501"/>
      <c r="AA22" s="2501"/>
      <c r="AB22" s="2501"/>
      <c r="AC22" s="2501"/>
      <c r="AD22" s="733"/>
      <c r="AE22" s="733"/>
      <c r="AF22" s="733"/>
      <c r="AG22" s="733"/>
      <c r="AH22" s="733"/>
      <c r="AI22" s="127"/>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row>
    <row r="23" spans="1:57" ht="37.5" customHeight="1">
      <c r="A23" s="10"/>
      <c r="B23" s="619" t="s">
        <v>771</v>
      </c>
      <c r="C23" s="2499" t="s">
        <v>708</v>
      </c>
      <c r="D23" s="2500"/>
      <c r="E23" s="2500"/>
      <c r="F23" s="2501" t="s">
        <v>707</v>
      </c>
      <c r="G23" s="2501"/>
      <c r="H23" s="2501"/>
      <c r="I23" s="2501"/>
      <c r="J23" s="2501"/>
      <c r="K23" s="2501"/>
      <c r="L23" s="2501"/>
      <c r="M23" s="2501"/>
      <c r="N23" s="2501"/>
      <c r="O23" s="2501"/>
      <c r="P23" s="2501"/>
      <c r="Q23" s="2501"/>
      <c r="R23" s="2501"/>
      <c r="S23" s="2501"/>
      <c r="T23" s="2501"/>
      <c r="U23" s="2501"/>
      <c r="V23" s="2501"/>
      <c r="W23" s="2501"/>
      <c r="X23" s="2501"/>
      <c r="Y23" s="2501"/>
      <c r="Z23" s="2501"/>
      <c r="AA23" s="2501"/>
      <c r="AB23" s="2501"/>
      <c r="AC23" s="2501"/>
      <c r="AD23" s="733"/>
      <c r="AE23" s="733"/>
      <c r="AF23" s="733"/>
      <c r="AG23" s="733"/>
      <c r="AH23" s="733"/>
      <c r="AI23" s="127"/>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row>
    <row r="24" spans="1:57" ht="37.5" customHeight="1">
      <c r="A24" s="10"/>
      <c r="B24" s="619" t="s">
        <v>773</v>
      </c>
      <c r="C24" s="2499" t="s">
        <v>705</v>
      </c>
      <c r="D24" s="2500"/>
      <c r="E24" s="2500"/>
      <c r="F24" s="2501" t="s">
        <v>704</v>
      </c>
      <c r="G24" s="2501"/>
      <c r="H24" s="2501"/>
      <c r="I24" s="2501"/>
      <c r="J24" s="2501"/>
      <c r="K24" s="2501"/>
      <c r="L24" s="2501"/>
      <c r="M24" s="2501"/>
      <c r="N24" s="2501"/>
      <c r="O24" s="2501"/>
      <c r="P24" s="2501"/>
      <c r="Q24" s="2501"/>
      <c r="R24" s="2501"/>
      <c r="S24" s="2501"/>
      <c r="T24" s="2501"/>
      <c r="U24" s="2501"/>
      <c r="V24" s="2501"/>
      <c r="W24" s="2501"/>
      <c r="X24" s="2501"/>
      <c r="Y24" s="2501"/>
      <c r="Z24" s="2501"/>
      <c r="AA24" s="2501"/>
      <c r="AB24" s="2501"/>
      <c r="AC24" s="2501"/>
      <c r="AD24" s="733"/>
      <c r="AE24" s="733"/>
      <c r="AF24" s="733"/>
      <c r="AG24" s="733"/>
      <c r="AH24" s="733"/>
      <c r="AI24" s="127"/>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row>
    <row r="25" spans="1:57" ht="47.25" customHeight="1">
      <c r="A25" s="10"/>
      <c r="B25" s="619"/>
      <c r="C25" s="2499"/>
      <c r="D25" s="2500"/>
      <c r="E25" s="2500"/>
      <c r="F25" s="2501"/>
      <c r="G25" s="2501"/>
      <c r="H25" s="2501"/>
      <c r="I25" s="2501"/>
      <c r="J25" s="2501"/>
      <c r="K25" s="2501"/>
      <c r="L25" s="2501"/>
      <c r="M25" s="2501"/>
      <c r="N25" s="2501"/>
      <c r="O25" s="2501"/>
      <c r="P25" s="2501"/>
      <c r="Q25" s="2501"/>
      <c r="R25" s="2501"/>
      <c r="S25" s="2501"/>
      <c r="T25" s="2501"/>
      <c r="U25" s="2501"/>
      <c r="V25" s="2501"/>
      <c r="W25" s="2501"/>
      <c r="X25" s="2501"/>
      <c r="Y25" s="2501"/>
      <c r="Z25" s="2501"/>
      <c r="AA25" s="2501"/>
      <c r="AB25" s="2501"/>
      <c r="AC25" s="2501"/>
      <c r="AD25" s="733"/>
      <c r="AE25" s="733"/>
      <c r="AF25" s="733"/>
      <c r="AG25" s="733"/>
      <c r="AH25" s="733"/>
      <c r="AI25" s="127"/>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row>
    <row r="26" spans="1:57" ht="47.25" customHeight="1">
      <c r="A26" s="10"/>
      <c r="B26" s="619"/>
      <c r="C26" s="2499"/>
      <c r="D26" s="2500"/>
      <c r="E26" s="2500"/>
      <c r="F26" s="2501"/>
      <c r="G26" s="2501"/>
      <c r="H26" s="2501"/>
      <c r="I26" s="2501"/>
      <c r="J26" s="2501"/>
      <c r="K26" s="2501"/>
      <c r="L26" s="2501"/>
      <c r="M26" s="2501"/>
      <c r="N26" s="2501"/>
      <c r="O26" s="2501"/>
      <c r="P26" s="2501"/>
      <c r="Q26" s="2501"/>
      <c r="R26" s="2501"/>
      <c r="S26" s="2501"/>
      <c r="T26" s="2501"/>
      <c r="U26" s="2501"/>
      <c r="V26" s="2501"/>
      <c r="W26" s="2501"/>
      <c r="X26" s="2501"/>
      <c r="Y26" s="2501"/>
      <c r="Z26" s="2501"/>
      <c r="AA26" s="2501"/>
      <c r="AB26" s="2501"/>
      <c r="AC26" s="2501"/>
      <c r="AD26" s="733"/>
      <c r="AE26" s="733"/>
      <c r="AF26" s="733"/>
      <c r="AG26" s="733"/>
      <c r="AH26" s="733"/>
      <c r="AI26" s="127"/>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row>
    <row r="27" spans="1:57" ht="20.25" customHeight="1">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7"/>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row>
    <row r="28" spans="1:57" ht="20.25" customHeight="1">
      <c r="B28" s="128"/>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7"/>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row>
    <row r="29" spans="1:57" ht="20.25" customHeight="1">
      <c r="B29" s="128"/>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7"/>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row>
    <row r="30" spans="1:57" ht="20.25" customHeight="1">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7"/>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row>
  </sheetData>
  <mergeCells count="36">
    <mergeCell ref="F15:AC15"/>
    <mergeCell ref="C15:E15"/>
    <mergeCell ref="B2:AC2"/>
    <mergeCell ref="S4:T4"/>
    <mergeCell ref="U4:V4"/>
    <mergeCell ref="X4:Y4"/>
    <mergeCell ref="AA4:AB4"/>
    <mergeCell ref="R7:S7"/>
    <mergeCell ref="U7:V7"/>
    <mergeCell ref="R8:AC8"/>
    <mergeCell ref="R9:AC9"/>
    <mergeCell ref="T10:AC10"/>
    <mergeCell ref="T11:AB11"/>
    <mergeCell ref="B13:AC13"/>
    <mergeCell ref="C18:E18"/>
    <mergeCell ref="F18:AC18"/>
    <mergeCell ref="C16:E16"/>
    <mergeCell ref="F16:AC16"/>
    <mergeCell ref="C17:E17"/>
    <mergeCell ref="F17:AC17"/>
    <mergeCell ref="C21:E21"/>
    <mergeCell ref="F21:AC21"/>
    <mergeCell ref="C20:E20"/>
    <mergeCell ref="F20:AC20"/>
    <mergeCell ref="C19:E19"/>
    <mergeCell ref="F19:AC19"/>
    <mergeCell ref="C25:E25"/>
    <mergeCell ref="F25:AC25"/>
    <mergeCell ref="C26:E26"/>
    <mergeCell ref="F26:AC26"/>
    <mergeCell ref="C22:E22"/>
    <mergeCell ref="F22:AC22"/>
    <mergeCell ref="C23:E23"/>
    <mergeCell ref="F23:AC23"/>
    <mergeCell ref="C24:E24"/>
    <mergeCell ref="F24:AC24"/>
  </mergeCells>
  <phoneticPr fontId="3"/>
  <printOptions horizontalCentered="1" verticalCentered="1"/>
  <pageMargins left="0.39370078740157483" right="0" top="0.39370078740157483" bottom="0.39370078740157483" header="0" footer="0"/>
  <pageSetup paperSize="9"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indexed="15"/>
  </sheetPr>
  <dimension ref="A1:BE33"/>
  <sheetViews>
    <sheetView view="pageBreakPreview" topLeftCell="A16" zoomScale="85" zoomScaleNormal="100" zoomScaleSheetLayoutView="85" workbookViewId="0">
      <selection activeCell="B2" sqref="B2:AC2"/>
    </sheetView>
  </sheetViews>
  <sheetFormatPr defaultColWidth="3" defaultRowHeight="13.5" customHeight="1"/>
  <cols>
    <col min="1" max="1" width="3.375" style="733" customWidth="1"/>
    <col min="2" max="29" width="3.375" style="121" customWidth="1"/>
    <col min="30" max="35" width="3.375" style="122" customWidth="1"/>
    <col min="36" max="16384" width="3" style="122"/>
  </cols>
  <sheetData>
    <row r="1" spans="1:57" s="8" customFormat="1" ht="20.25" customHeight="1">
      <c r="A1" s="10"/>
      <c r="B1" s="224"/>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307" t="s">
        <v>298</v>
      </c>
      <c r="AD1" s="10"/>
      <c r="AE1" s="10"/>
      <c r="AF1" s="10"/>
      <c r="AG1" s="10"/>
      <c r="AH1" s="10"/>
      <c r="AI1" s="10"/>
    </row>
    <row r="2" spans="1:57" ht="20.25" customHeight="1">
      <c r="A2" s="10"/>
      <c r="B2" s="1446" t="s">
        <v>703</v>
      </c>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c r="AA2" s="1446"/>
      <c r="AB2" s="1446"/>
      <c r="AC2" s="1446"/>
      <c r="AD2" s="120"/>
      <c r="AE2" s="120"/>
      <c r="AF2" s="120"/>
      <c r="AG2" s="120"/>
      <c r="AH2" s="120"/>
      <c r="AI2" s="120"/>
      <c r="AJ2" s="121"/>
      <c r="AK2" s="121"/>
      <c r="AL2" s="121"/>
      <c r="AM2" s="121"/>
      <c r="AN2" s="121"/>
      <c r="AO2" s="121"/>
      <c r="AP2" s="121"/>
      <c r="AQ2" s="121"/>
      <c r="AR2" s="121"/>
      <c r="AS2" s="121"/>
      <c r="AT2" s="121"/>
      <c r="AU2" s="121"/>
      <c r="AV2" s="121"/>
      <c r="AW2" s="121"/>
      <c r="AX2" s="121"/>
      <c r="AY2" s="121"/>
      <c r="AZ2" s="121"/>
      <c r="BA2" s="121"/>
      <c r="BB2" s="121"/>
      <c r="BC2" s="121"/>
      <c r="BD2" s="121"/>
      <c r="BE2" s="121"/>
    </row>
    <row r="3" spans="1:57" s="8" customFormat="1" ht="13.5" customHeight="1">
      <c r="A3" s="10"/>
      <c r="B3" s="6"/>
      <c r="H3" s="6"/>
      <c r="I3" s="6"/>
      <c r="J3" s="6"/>
      <c r="K3" s="6"/>
      <c r="L3" s="6"/>
      <c r="M3" s="6"/>
      <c r="N3" s="6"/>
      <c r="O3" s="6"/>
      <c r="P3" s="6"/>
      <c r="Q3" s="6"/>
      <c r="R3" s="6"/>
      <c r="S3" s="6"/>
      <c r="T3" s="6"/>
      <c r="U3" s="6"/>
      <c r="V3" s="6"/>
      <c r="W3" s="6"/>
      <c r="X3" s="6"/>
      <c r="Y3" s="6"/>
      <c r="Z3" s="6"/>
      <c r="AA3" s="6"/>
      <c r="AB3" s="6"/>
      <c r="AC3" s="6"/>
      <c r="AD3" s="10"/>
      <c r="AE3" s="10"/>
      <c r="AF3" s="10"/>
      <c r="AG3" s="10"/>
      <c r="AH3" s="10"/>
      <c r="AI3" s="10"/>
    </row>
    <row r="4" spans="1:57" s="8" customFormat="1" ht="20.25" customHeight="1">
      <c r="A4" s="10"/>
      <c r="B4" s="4"/>
      <c r="C4" s="4"/>
      <c r="D4" s="4"/>
      <c r="E4" s="4"/>
      <c r="F4" s="4"/>
      <c r="G4" s="4"/>
      <c r="H4" s="4"/>
      <c r="I4" s="4"/>
      <c r="J4" s="4"/>
      <c r="K4" s="4"/>
      <c r="L4" s="4"/>
      <c r="M4" s="4"/>
      <c r="N4" s="4"/>
      <c r="O4" s="4"/>
      <c r="P4" s="4"/>
      <c r="Q4" s="4"/>
      <c r="R4" s="4"/>
      <c r="S4" s="1119" t="s">
        <v>606</v>
      </c>
      <c r="T4" s="1119"/>
      <c r="U4" s="2503"/>
      <c r="V4" s="2503"/>
      <c r="W4" s="732" t="s">
        <v>172</v>
      </c>
      <c r="X4" s="2503"/>
      <c r="Y4" s="2503"/>
      <c r="Z4" s="732" t="s">
        <v>159</v>
      </c>
      <c r="AA4" s="2503"/>
      <c r="AB4" s="2503"/>
      <c r="AC4" s="732" t="s">
        <v>160</v>
      </c>
      <c r="AD4" s="10"/>
      <c r="AE4" s="10"/>
      <c r="AF4" s="10"/>
      <c r="AG4" s="10"/>
      <c r="AH4" s="10"/>
      <c r="AI4" s="10"/>
    </row>
    <row r="5" spans="1:57" s="8" customFormat="1" ht="20.25" customHeight="1">
      <c r="A5" s="10"/>
      <c r="B5" s="10"/>
      <c r="C5" s="10" t="s">
        <v>161</v>
      </c>
      <c r="D5" s="10"/>
      <c r="E5" s="10"/>
      <c r="F5" s="10"/>
      <c r="G5" s="10"/>
      <c r="H5" s="10"/>
      <c r="I5" s="10"/>
      <c r="J5" s="4"/>
      <c r="K5" s="4"/>
      <c r="L5" s="4"/>
      <c r="M5" s="4"/>
      <c r="N5" s="4"/>
      <c r="O5" s="4"/>
      <c r="P5" s="4"/>
      <c r="Q5" s="4"/>
      <c r="R5" s="4"/>
      <c r="S5" s="4"/>
      <c r="T5" s="4"/>
      <c r="U5" s="4"/>
      <c r="V5" s="4"/>
      <c r="W5" s="4"/>
      <c r="X5" s="10"/>
      <c r="Y5" s="10"/>
      <c r="Z5" s="10"/>
      <c r="AA5" s="10"/>
      <c r="AB5" s="10"/>
      <c r="AC5" s="10"/>
      <c r="AD5" s="10"/>
      <c r="AE5" s="10"/>
      <c r="AF5" s="10"/>
      <c r="AG5" s="10"/>
      <c r="AH5" s="10"/>
      <c r="AI5" s="10"/>
    </row>
    <row r="6" spans="1:57" s="8" customFormat="1" ht="20.25" customHeight="1">
      <c r="A6" s="10"/>
      <c r="B6" s="4"/>
      <c r="C6" s="10" t="s">
        <v>162</v>
      </c>
      <c r="D6" s="10"/>
      <c r="E6" s="10"/>
      <c r="F6" s="10"/>
      <c r="G6" s="10"/>
      <c r="H6" s="10"/>
      <c r="I6" s="10"/>
      <c r="J6" s="4"/>
      <c r="K6" s="4"/>
      <c r="L6" s="4"/>
      <c r="M6" s="4"/>
      <c r="N6" s="4"/>
      <c r="O6" s="4"/>
      <c r="P6" s="4"/>
      <c r="Q6" s="4"/>
      <c r="R6" s="4"/>
      <c r="S6" s="4"/>
      <c r="T6" s="4"/>
      <c r="U6" s="4"/>
      <c r="V6" s="4"/>
      <c r="W6" s="4"/>
      <c r="X6" s="4"/>
      <c r="Y6" s="4"/>
      <c r="Z6" s="4"/>
      <c r="AA6" s="4"/>
      <c r="AB6" s="4"/>
      <c r="AC6" s="4"/>
      <c r="AD6" s="10"/>
      <c r="AE6" s="10"/>
      <c r="AF6" s="10"/>
      <c r="AG6" s="10"/>
      <c r="AH6" s="10"/>
      <c r="AI6" s="10"/>
    </row>
    <row r="7" spans="1:57" s="8" customFormat="1" ht="20.25" customHeight="1">
      <c r="A7" s="10"/>
      <c r="B7" s="4"/>
      <c r="C7" s="10"/>
      <c r="D7" s="10"/>
      <c r="E7" s="10"/>
      <c r="F7" s="10"/>
      <c r="G7" s="10"/>
      <c r="H7" s="10"/>
      <c r="I7" s="10"/>
      <c r="J7" s="4"/>
      <c r="K7" s="4"/>
      <c r="L7" s="4"/>
      <c r="M7" s="4"/>
      <c r="N7" s="4"/>
      <c r="O7" s="4"/>
      <c r="P7" s="4"/>
      <c r="Q7" s="4"/>
      <c r="R7" s="2504"/>
      <c r="S7" s="2504"/>
      <c r="T7" s="123" t="s">
        <v>320</v>
      </c>
      <c r="U7" s="2504"/>
      <c r="V7" s="2504"/>
      <c r="W7" s="4"/>
      <c r="X7" s="4"/>
      <c r="Y7" s="10"/>
      <c r="Z7" s="10"/>
      <c r="AA7" s="10"/>
      <c r="AB7" s="10"/>
      <c r="AC7" s="10"/>
      <c r="AD7" s="10"/>
      <c r="AE7" s="10"/>
      <c r="AF7" s="10"/>
      <c r="AG7" s="10"/>
      <c r="AH7" s="10"/>
      <c r="AI7" s="10"/>
    </row>
    <row r="8" spans="1:57" s="8" customFormat="1" ht="20.25" customHeight="1">
      <c r="A8" s="10"/>
      <c r="B8" s="4"/>
      <c r="C8" s="10"/>
      <c r="D8" s="10"/>
      <c r="E8" s="10"/>
      <c r="F8" s="10"/>
      <c r="G8" s="10"/>
      <c r="H8" s="10"/>
      <c r="I8" s="10"/>
      <c r="J8" s="4"/>
      <c r="K8" s="4"/>
      <c r="L8" s="4"/>
      <c r="M8" s="4"/>
      <c r="N8" s="4"/>
      <c r="O8" s="4" t="s">
        <v>158</v>
      </c>
      <c r="P8" s="4"/>
      <c r="Q8" s="4"/>
      <c r="R8" s="2505"/>
      <c r="S8" s="2505"/>
      <c r="T8" s="2505"/>
      <c r="U8" s="2505"/>
      <c r="V8" s="2505"/>
      <c r="W8" s="2505"/>
      <c r="X8" s="2505"/>
      <c r="Y8" s="2505"/>
      <c r="Z8" s="2505"/>
      <c r="AA8" s="2505"/>
      <c r="AB8" s="2505"/>
      <c r="AC8" s="2505"/>
      <c r="AD8" s="10"/>
      <c r="AE8" s="10"/>
      <c r="AF8" s="10"/>
      <c r="AG8" s="10"/>
      <c r="AH8" s="10"/>
      <c r="AI8" s="10"/>
    </row>
    <row r="9" spans="1:57" s="8" customFormat="1" ht="20.25" customHeight="1">
      <c r="A9" s="10"/>
      <c r="B9" s="10"/>
      <c r="C9" s="10"/>
      <c r="D9" s="10"/>
      <c r="E9" s="10"/>
      <c r="F9" s="10"/>
      <c r="G9" s="10"/>
      <c r="H9" s="10"/>
      <c r="I9" s="10"/>
      <c r="J9" s="4"/>
      <c r="K9" s="4"/>
      <c r="L9" s="4"/>
      <c r="M9" s="4"/>
      <c r="N9" s="4"/>
      <c r="O9" s="4" t="s">
        <v>175</v>
      </c>
      <c r="P9" s="10"/>
      <c r="Q9" s="10"/>
      <c r="R9" s="2506"/>
      <c r="S9" s="2506"/>
      <c r="T9" s="2506"/>
      <c r="U9" s="2506"/>
      <c r="V9" s="2506"/>
      <c r="W9" s="2506"/>
      <c r="X9" s="2506"/>
      <c r="Y9" s="2506"/>
      <c r="Z9" s="2506"/>
      <c r="AA9" s="2506"/>
      <c r="AB9" s="2506"/>
      <c r="AC9" s="2506"/>
      <c r="AD9" s="10"/>
      <c r="AE9" s="10"/>
      <c r="AF9" s="10"/>
      <c r="AG9" s="10"/>
      <c r="AH9" s="10"/>
      <c r="AI9" s="10"/>
    </row>
    <row r="10" spans="1:57" s="8" customFormat="1" ht="20.25" customHeight="1">
      <c r="A10" s="10"/>
      <c r="B10" s="10"/>
      <c r="C10" s="10"/>
      <c r="D10" s="10"/>
      <c r="E10" s="10"/>
      <c r="F10" s="10"/>
      <c r="G10" s="10"/>
      <c r="H10" s="10"/>
      <c r="I10" s="10"/>
      <c r="J10" s="4"/>
      <c r="K10" s="4"/>
      <c r="L10" s="4"/>
      <c r="M10" s="4"/>
      <c r="N10" s="4"/>
      <c r="O10" s="4" t="s">
        <v>163</v>
      </c>
      <c r="P10" s="10"/>
      <c r="Q10" s="10"/>
      <c r="R10" s="10"/>
      <c r="S10" s="10"/>
      <c r="T10" s="2506"/>
      <c r="U10" s="2506"/>
      <c r="V10" s="2506"/>
      <c r="W10" s="2506"/>
      <c r="X10" s="2506"/>
      <c r="Y10" s="2506"/>
      <c r="Z10" s="2506"/>
      <c r="AA10" s="2506"/>
      <c r="AB10" s="2506"/>
      <c r="AC10" s="2506"/>
      <c r="AD10" s="10"/>
      <c r="AE10" s="10"/>
      <c r="AF10" s="10"/>
      <c r="AG10" s="10"/>
      <c r="AH10" s="10"/>
      <c r="AI10" s="10"/>
    </row>
    <row r="11" spans="1:57" s="8" customFormat="1" ht="20.25" customHeight="1">
      <c r="A11" s="10"/>
      <c r="B11" s="10"/>
      <c r="C11" s="10"/>
      <c r="D11" s="10"/>
      <c r="E11" s="10"/>
      <c r="F11" s="10"/>
      <c r="G11" s="10"/>
      <c r="H11" s="10"/>
      <c r="I11" s="10"/>
      <c r="J11" s="4"/>
      <c r="K11" s="4"/>
      <c r="L11" s="4"/>
      <c r="M11" s="4"/>
      <c r="N11" s="4"/>
      <c r="O11" s="4"/>
      <c r="P11" s="10"/>
      <c r="Q11" s="10"/>
      <c r="R11" s="10"/>
      <c r="S11" s="10"/>
      <c r="T11" s="2506"/>
      <c r="U11" s="2506"/>
      <c r="V11" s="2506"/>
      <c r="W11" s="2506"/>
      <c r="X11" s="2506"/>
      <c r="Y11" s="2506"/>
      <c r="Z11" s="2506"/>
      <c r="AA11" s="2506"/>
      <c r="AB11" s="2506"/>
      <c r="AC11" s="124" t="s">
        <v>321</v>
      </c>
      <c r="AD11" s="10"/>
      <c r="AE11" s="10"/>
      <c r="AF11" s="10"/>
      <c r="AG11" s="10"/>
      <c r="AH11" s="10"/>
      <c r="AI11" s="10"/>
    </row>
    <row r="12" spans="1:57" s="8" customFormat="1" ht="22.5" customHeight="1">
      <c r="A12" s="10"/>
      <c r="B12" s="10"/>
      <c r="C12" s="10"/>
      <c r="D12" s="10"/>
      <c r="E12" s="10"/>
      <c r="F12" s="10"/>
      <c r="G12" s="10"/>
      <c r="H12" s="10"/>
      <c r="I12" s="10"/>
      <c r="J12" s="4"/>
      <c r="K12" s="4"/>
      <c r="L12" s="4"/>
      <c r="M12" s="4"/>
      <c r="N12" s="4"/>
      <c r="O12" s="4"/>
      <c r="P12" s="10"/>
      <c r="Q12" s="10"/>
      <c r="R12" s="10"/>
      <c r="S12" s="10"/>
      <c r="T12" s="125"/>
      <c r="U12" s="125"/>
      <c r="V12" s="125"/>
      <c r="W12" s="125"/>
      <c r="X12" s="125"/>
      <c r="Y12" s="125"/>
      <c r="Z12" s="125"/>
      <c r="AA12" s="125"/>
      <c r="AB12" s="125"/>
      <c r="AC12" s="125"/>
      <c r="AD12" s="10"/>
      <c r="AE12" s="10"/>
      <c r="AF12" s="10"/>
      <c r="AG12" s="10"/>
      <c r="AH12" s="10"/>
      <c r="AI12" s="10"/>
    </row>
    <row r="13" spans="1:57" ht="17.25">
      <c r="A13" s="10"/>
      <c r="B13" s="2507" t="s">
        <v>751</v>
      </c>
      <c r="C13" s="2507"/>
      <c r="D13" s="2507"/>
      <c r="E13" s="2507"/>
      <c r="F13" s="2507"/>
      <c r="G13" s="2507"/>
      <c r="H13" s="2507"/>
      <c r="I13" s="2507"/>
      <c r="J13" s="2507"/>
      <c r="K13" s="2507"/>
      <c r="L13" s="2507"/>
      <c r="M13" s="2507"/>
      <c r="N13" s="2507"/>
      <c r="O13" s="2507"/>
      <c r="P13" s="2507"/>
      <c r="Q13" s="2507"/>
      <c r="R13" s="2507"/>
      <c r="S13" s="2507"/>
      <c r="T13" s="2507"/>
      <c r="U13" s="2507"/>
      <c r="V13" s="2507"/>
      <c r="W13" s="2507"/>
      <c r="X13" s="2507"/>
      <c r="Y13" s="2507"/>
      <c r="Z13" s="2507"/>
      <c r="AA13" s="2507"/>
      <c r="AB13" s="2507"/>
      <c r="AC13" s="2507"/>
      <c r="AD13" s="126"/>
      <c r="AE13" s="126"/>
      <c r="AF13" s="126"/>
      <c r="AG13" s="126"/>
      <c r="AH13" s="126"/>
      <c r="AI13" s="127"/>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row>
    <row r="14" spans="1:57" ht="21" customHeight="1">
      <c r="A14" s="10"/>
      <c r="B14" s="128"/>
      <c r="C14" s="128"/>
      <c r="D14" s="128"/>
      <c r="E14" s="128"/>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6"/>
      <c r="AE14" s="126"/>
      <c r="AF14" s="126"/>
      <c r="AG14" s="126"/>
      <c r="AH14" s="126"/>
      <c r="AI14" s="127"/>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row>
    <row r="15" spans="1:57" ht="37.5" customHeight="1">
      <c r="A15" s="10"/>
      <c r="B15" s="619" t="s">
        <v>721</v>
      </c>
      <c r="C15" s="2500" t="s">
        <v>720</v>
      </c>
      <c r="D15" s="2500"/>
      <c r="E15" s="2500"/>
      <c r="F15" s="2501" t="s">
        <v>719</v>
      </c>
      <c r="G15" s="2501"/>
      <c r="H15" s="2501"/>
      <c r="I15" s="2501"/>
      <c r="J15" s="2501"/>
      <c r="K15" s="2501"/>
      <c r="L15" s="2501"/>
      <c r="M15" s="2501"/>
      <c r="N15" s="2501"/>
      <c r="O15" s="2501"/>
      <c r="P15" s="2501"/>
      <c r="Q15" s="2501"/>
      <c r="R15" s="2501"/>
      <c r="S15" s="2501"/>
      <c r="T15" s="2501"/>
      <c r="U15" s="2501"/>
      <c r="V15" s="2501"/>
      <c r="W15" s="2501"/>
      <c r="X15" s="2501"/>
      <c r="Y15" s="2501"/>
      <c r="Z15" s="2501"/>
      <c r="AA15" s="2501"/>
      <c r="AB15" s="2501"/>
      <c r="AC15" s="2501"/>
      <c r="AD15" s="733"/>
      <c r="AE15" s="733"/>
      <c r="AF15" s="733"/>
      <c r="AG15" s="733"/>
      <c r="AH15" s="733"/>
      <c r="AI15" s="127"/>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row>
    <row r="16" spans="1:57" ht="37.5" customHeight="1">
      <c r="A16" s="10"/>
      <c r="B16" s="619" t="s">
        <v>718</v>
      </c>
      <c r="C16" s="2500" t="s">
        <v>717</v>
      </c>
      <c r="D16" s="2500"/>
      <c r="E16" s="2500"/>
      <c r="F16" s="2501" t="s">
        <v>716</v>
      </c>
      <c r="G16" s="2501"/>
      <c r="H16" s="2501"/>
      <c r="I16" s="2501"/>
      <c r="J16" s="2501"/>
      <c r="K16" s="2501"/>
      <c r="L16" s="2501"/>
      <c r="M16" s="2501"/>
      <c r="N16" s="2501"/>
      <c r="O16" s="2501"/>
      <c r="P16" s="2501"/>
      <c r="Q16" s="2501"/>
      <c r="R16" s="2501"/>
      <c r="S16" s="2501"/>
      <c r="T16" s="2501"/>
      <c r="U16" s="2501"/>
      <c r="V16" s="2501"/>
      <c r="W16" s="2501"/>
      <c r="X16" s="2501"/>
      <c r="Y16" s="2501"/>
      <c r="Z16" s="2501"/>
      <c r="AA16" s="2501"/>
      <c r="AB16" s="2501"/>
      <c r="AC16" s="2501"/>
      <c r="AD16" s="733"/>
      <c r="AE16" s="733"/>
      <c r="AF16" s="733"/>
      <c r="AG16" s="733"/>
      <c r="AH16" s="733"/>
      <c r="AI16" s="127"/>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row>
    <row r="17" spans="1:57" ht="37.5" customHeight="1">
      <c r="A17" s="10"/>
      <c r="B17" s="619"/>
      <c r="C17" s="2500"/>
      <c r="D17" s="2500"/>
      <c r="E17" s="2500"/>
      <c r="F17" s="2501"/>
      <c r="G17" s="2501"/>
      <c r="H17" s="2501"/>
      <c r="I17" s="2501"/>
      <c r="J17" s="2501"/>
      <c r="K17" s="2501"/>
      <c r="L17" s="2501"/>
      <c r="M17" s="2501"/>
      <c r="N17" s="2501"/>
      <c r="O17" s="2501"/>
      <c r="P17" s="2501"/>
      <c r="Q17" s="2501"/>
      <c r="R17" s="2501"/>
      <c r="S17" s="2501"/>
      <c r="T17" s="2501"/>
      <c r="U17" s="2501"/>
      <c r="V17" s="2501"/>
      <c r="W17" s="2501"/>
      <c r="X17" s="2501"/>
      <c r="Y17" s="2501"/>
      <c r="Z17" s="2501"/>
      <c r="AA17" s="2501"/>
      <c r="AB17" s="2501"/>
      <c r="AC17" s="2501"/>
      <c r="AD17" s="733"/>
      <c r="AE17" s="733"/>
      <c r="AF17" s="733"/>
      <c r="AG17" s="733"/>
      <c r="AH17" s="733"/>
      <c r="AI17" s="127"/>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row>
    <row r="18" spans="1:57" ht="37.5" customHeight="1">
      <c r="A18" s="10"/>
      <c r="B18" s="619"/>
      <c r="C18" s="2499"/>
      <c r="D18" s="2500"/>
      <c r="E18" s="2500"/>
      <c r="F18" s="2501"/>
      <c r="G18" s="2501"/>
      <c r="H18" s="2501"/>
      <c r="I18" s="2501"/>
      <c r="J18" s="2501"/>
      <c r="K18" s="2501"/>
      <c r="L18" s="2501"/>
      <c r="M18" s="2501"/>
      <c r="N18" s="2501"/>
      <c r="O18" s="2501"/>
      <c r="P18" s="2501"/>
      <c r="Q18" s="2501"/>
      <c r="R18" s="2501"/>
      <c r="S18" s="2501"/>
      <c r="T18" s="2501"/>
      <c r="U18" s="2501"/>
      <c r="V18" s="2501"/>
      <c r="W18" s="2501"/>
      <c r="X18" s="2501"/>
      <c r="Y18" s="2501"/>
      <c r="Z18" s="2501"/>
      <c r="AA18" s="2501"/>
      <c r="AB18" s="2501"/>
      <c r="AC18" s="2501"/>
      <c r="AD18" s="733"/>
      <c r="AE18" s="733"/>
      <c r="AF18" s="733"/>
      <c r="AG18" s="733"/>
      <c r="AH18" s="733"/>
      <c r="AI18" s="127"/>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row>
    <row r="19" spans="1:57" ht="37.5" customHeight="1">
      <c r="A19" s="10"/>
      <c r="B19" s="619"/>
      <c r="C19" s="2499"/>
      <c r="D19" s="2500"/>
      <c r="E19" s="2500"/>
      <c r="F19" s="2501"/>
      <c r="G19" s="2501"/>
      <c r="H19" s="2501"/>
      <c r="I19" s="2501"/>
      <c r="J19" s="2501"/>
      <c r="K19" s="2501"/>
      <c r="L19" s="2501"/>
      <c r="M19" s="2501"/>
      <c r="N19" s="2501"/>
      <c r="O19" s="2501"/>
      <c r="P19" s="2501"/>
      <c r="Q19" s="2501"/>
      <c r="R19" s="2501"/>
      <c r="S19" s="2501"/>
      <c r="T19" s="2501"/>
      <c r="U19" s="2501"/>
      <c r="V19" s="2501"/>
      <c r="W19" s="2501"/>
      <c r="X19" s="2501"/>
      <c r="Y19" s="2501"/>
      <c r="Z19" s="2501"/>
      <c r="AA19" s="2501"/>
      <c r="AB19" s="2501"/>
      <c r="AC19" s="2501"/>
      <c r="AD19" s="733"/>
      <c r="AE19" s="733"/>
      <c r="AF19" s="733"/>
      <c r="AG19" s="733"/>
      <c r="AH19" s="733"/>
      <c r="AI19" s="127"/>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row>
    <row r="20" spans="1:57" ht="37.5" customHeight="1">
      <c r="A20" s="10"/>
      <c r="B20" s="619"/>
      <c r="C20" s="2499"/>
      <c r="D20" s="2500"/>
      <c r="E20" s="2500"/>
      <c r="F20" s="2501"/>
      <c r="G20" s="2501"/>
      <c r="H20" s="2501"/>
      <c r="I20" s="2501"/>
      <c r="J20" s="2501"/>
      <c r="K20" s="2501"/>
      <c r="L20" s="2501"/>
      <c r="M20" s="2501"/>
      <c r="N20" s="2501"/>
      <c r="O20" s="2501"/>
      <c r="P20" s="2501"/>
      <c r="Q20" s="2501"/>
      <c r="R20" s="2501"/>
      <c r="S20" s="2501"/>
      <c r="T20" s="2501"/>
      <c r="U20" s="2501"/>
      <c r="V20" s="2501"/>
      <c r="W20" s="2501"/>
      <c r="X20" s="2501"/>
      <c r="Y20" s="2501"/>
      <c r="Z20" s="2501"/>
      <c r="AA20" s="2501"/>
      <c r="AB20" s="2501"/>
      <c r="AC20" s="2501"/>
      <c r="AD20" s="733"/>
      <c r="AE20" s="733"/>
      <c r="AF20" s="733"/>
      <c r="AG20" s="733"/>
      <c r="AH20" s="733"/>
      <c r="AI20" s="127"/>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row>
    <row r="21" spans="1:57" ht="37.5" customHeight="1">
      <c r="A21" s="10"/>
      <c r="B21" s="619" t="s">
        <v>712</v>
      </c>
      <c r="C21" s="2499" t="s">
        <v>376</v>
      </c>
      <c r="D21" s="2500"/>
      <c r="E21" s="2500"/>
      <c r="F21" s="2501" t="s">
        <v>167</v>
      </c>
      <c r="G21" s="2501"/>
      <c r="H21" s="2501"/>
      <c r="I21" s="2501"/>
      <c r="J21" s="2501"/>
      <c r="K21" s="2501"/>
      <c r="L21" s="2501"/>
      <c r="M21" s="2501"/>
      <c r="N21" s="2501"/>
      <c r="O21" s="2501"/>
      <c r="P21" s="2501"/>
      <c r="Q21" s="2501"/>
      <c r="R21" s="2501"/>
      <c r="S21" s="2501"/>
      <c r="T21" s="2501"/>
      <c r="U21" s="2501"/>
      <c r="V21" s="2501"/>
      <c r="W21" s="2501"/>
      <c r="X21" s="2501"/>
      <c r="Y21" s="2501"/>
      <c r="Z21" s="2501"/>
      <c r="AA21" s="2501"/>
      <c r="AB21" s="2501"/>
      <c r="AC21" s="2501"/>
      <c r="AD21" s="733"/>
      <c r="AE21" s="733"/>
      <c r="AF21" s="733"/>
      <c r="AG21" s="733"/>
      <c r="AH21" s="733"/>
      <c r="AI21" s="127"/>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row>
    <row r="22" spans="1:57" ht="37.5" customHeight="1">
      <c r="A22" s="10"/>
      <c r="B22" s="619" t="s">
        <v>711</v>
      </c>
      <c r="C22" s="2499" t="s">
        <v>378</v>
      </c>
      <c r="D22" s="2500"/>
      <c r="E22" s="2500"/>
      <c r="F22" s="2501" t="s">
        <v>792</v>
      </c>
      <c r="G22" s="2501"/>
      <c r="H22" s="2501"/>
      <c r="I22" s="2501"/>
      <c r="J22" s="2501"/>
      <c r="K22" s="2501"/>
      <c r="L22" s="2501"/>
      <c r="M22" s="2501"/>
      <c r="N22" s="2501"/>
      <c r="O22" s="2501"/>
      <c r="P22" s="2501"/>
      <c r="Q22" s="2501"/>
      <c r="R22" s="2501"/>
      <c r="S22" s="2501"/>
      <c r="T22" s="2501"/>
      <c r="U22" s="2501"/>
      <c r="V22" s="2501"/>
      <c r="W22" s="2501"/>
      <c r="X22" s="2501"/>
      <c r="Y22" s="2501"/>
      <c r="Z22" s="2501"/>
      <c r="AA22" s="2501"/>
      <c r="AB22" s="2501"/>
      <c r="AC22" s="2501"/>
      <c r="AD22" s="733"/>
      <c r="AE22" s="733"/>
      <c r="AF22" s="733"/>
      <c r="AG22" s="733"/>
      <c r="AH22" s="733"/>
      <c r="AI22" s="127"/>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row>
    <row r="23" spans="1:57" ht="96.6" customHeight="1">
      <c r="A23" s="10"/>
      <c r="B23" s="619" t="s">
        <v>709</v>
      </c>
      <c r="C23" s="2499" t="s">
        <v>379</v>
      </c>
      <c r="D23" s="2500"/>
      <c r="E23" s="2500"/>
      <c r="F23" s="2502" t="s">
        <v>806</v>
      </c>
      <c r="G23" s="2501"/>
      <c r="H23" s="2501"/>
      <c r="I23" s="2501"/>
      <c r="J23" s="2501"/>
      <c r="K23" s="2501"/>
      <c r="L23" s="2501"/>
      <c r="M23" s="2501"/>
      <c r="N23" s="2501"/>
      <c r="O23" s="2501"/>
      <c r="P23" s="2501"/>
      <c r="Q23" s="2501"/>
      <c r="R23" s="2501"/>
      <c r="S23" s="2501"/>
      <c r="T23" s="2501"/>
      <c r="U23" s="2501"/>
      <c r="V23" s="2501"/>
      <c r="W23" s="2501"/>
      <c r="X23" s="2501"/>
      <c r="Y23" s="2501"/>
      <c r="Z23" s="2501"/>
      <c r="AA23" s="2501"/>
      <c r="AB23" s="2501"/>
      <c r="AC23" s="2501"/>
      <c r="AD23" s="733"/>
      <c r="AE23" s="734"/>
      <c r="AF23" s="733"/>
      <c r="AG23" s="733"/>
      <c r="AH23" s="733"/>
      <c r="AI23" s="127"/>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row>
    <row r="24" spans="1:57" ht="37.5" customHeight="1">
      <c r="A24" s="10"/>
      <c r="B24" s="619" t="s">
        <v>706</v>
      </c>
      <c r="C24" s="2499" t="s">
        <v>382</v>
      </c>
      <c r="D24" s="2500"/>
      <c r="E24" s="2500"/>
      <c r="F24" s="2501" t="s">
        <v>793</v>
      </c>
      <c r="G24" s="2501"/>
      <c r="H24" s="2501"/>
      <c r="I24" s="2501"/>
      <c r="J24" s="2501"/>
      <c r="K24" s="2501"/>
      <c r="L24" s="2501"/>
      <c r="M24" s="2501"/>
      <c r="N24" s="2501"/>
      <c r="O24" s="2501"/>
      <c r="P24" s="2501"/>
      <c r="Q24" s="2501"/>
      <c r="R24" s="2501"/>
      <c r="S24" s="2501"/>
      <c r="T24" s="2501"/>
      <c r="U24" s="2501"/>
      <c r="V24" s="2501"/>
      <c r="W24" s="2501"/>
      <c r="X24" s="2501"/>
      <c r="Y24" s="2501"/>
      <c r="Z24" s="2501"/>
      <c r="AA24" s="2501"/>
      <c r="AB24" s="2501"/>
      <c r="AC24" s="2501"/>
      <c r="AD24" s="733"/>
      <c r="AE24" s="733"/>
      <c r="AF24" s="733"/>
      <c r="AG24" s="733"/>
      <c r="AH24" s="733"/>
      <c r="AI24" s="127"/>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row>
    <row r="25" spans="1:57" ht="37.5" customHeight="1">
      <c r="A25" s="10"/>
      <c r="B25" s="619"/>
      <c r="C25" s="2499"/>
      <c r="D25" s="2500"/>
      <c r="E25" s="2500"/>
      <c r="F25" s="2501"/>
      <c r="G25" s="2501"/>
      <c r="H25" s="2501"/>
      <c r="I25" s="2501"/>
      <c r="J25" s="2501"/>
      <c r="K25" s="2501"/>
      <c r="L25" s="2501"/>
      <c r="M25" s="2501"/>
      <c r="N25" s="2501"/>
      <c r="O25" s="2501"/>
      <c r="P25" s="2501"/>
      <c r="Q25" s="2501"/>
      <c r="R25" s="2501"/>
      <c r="S25" s="2501"/>
      <c r="T25" s="2501"/>
      <c r="U25" s="2501"/>
      <c r="V25" s="2501"/>
      <c r="W25" s="2501"/>
      <c r="X25" s="2501"/>
      <c r="Y25" s="2501"/>
      <c r="Z25" s="2501"/>
      <c r="AA25" s="2501"/>
      <c r="AB25" s="2501"/>
      <c r="AC25" s="2501"/>
      <c r="AD25" s="733"/>
      <c r="AE25" s="733"/>
      <c r="AF25" s="733"/>
      <c r="AG25" s="733"/>
      <c r="AH25" s="733"/>
      <c r="AI25" s="127"/>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row>
    <row r="26" spans="1:57" ht="37.5" customHeight="1">
      <c r="A26" s="10"/>
      <c r="B26" s="619"/>
      <c r="C26" s="2499"/>
      <c r="D26" s="2500"/>
      <c r="E26" s="2500"/>
      <c r="F26" s="2501"/>
      <c r="G26" s="2501"/>
      <c r="H26" s="2501"/>
      <c r="I26" s="2501"/>
      <c r="J26" s="2501"/>
      <c r="K26" s="2501"/>
      <c r="L26" s="2501"/>
      <c r="M26" s="2501"/>
      <c r="N26" s="2501"/>
      <c r="O26" s="2501"/>
      <c r="P26" s="2501"/>
      <c r="Q26" s="2501"/>
      <c r="R26" s="2501"/>
      <c r="S26" s="2501"/>
      <c r="T26" s="2501"/>
      <c r="U26" s="2501"/>
      <c r="V26" s="2501"/>
      <c r="W26" s="2501"/>
      <c r="X26" s="2501"/>
      <c r="Y26" s="2501"/>
      <c r="Z26" s="2501"/>
      <c r="AA26" s="2501"/>
      <c r="AB26" s="2501"/>
      <c r="AC26" s="2501"/>
      <c r="AD26" s="733"/>
      <c r="AE26" s="733"/>
      <c r="AF26" s="733"/>
      <c r="AG26" s="733"/>
      <c r="AH26" s="733"/>
      <c r="AI26" s="127"/>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row>
    <row r="27" spans="1:57" ht="37.5" customHeight="1">
      <c r="A27" s="10"/>
      <c r="B27" s="619"/>
      <c r="C27" s="2499"/>
      <c r="D27" s="2500"/>
      <c r="E27" s="2500"/>
      <c r="F27" s="2501"/>
      <c r="G27" s="2501"/>
      <c r="H27" s="2501"/>
      <c r="I27" s="2501"/>
      <c r="J27" s="2501"/>
      <c r="K27" s="2501"/>
      <c r="L27" s="2501"/>
      <c r="M27" s="2501"/>
      <c r="N27" s="2501"/>
      <c r="O27" s="2501"/>
      <c r="P27" s="2501"/>
      <c r="Q27" s="2501"/>
      <c r="R27" s="2501"/>
      <c r="S27" s="2501"/>
      <c r="T27" s="2501"/>
      <c r="U27" s="2501"/>
      <c r="V27" s="2501"/>
      <c r="W27" s="2501"/>
      <c r="X27" s="2501"/>
      <c r="Y27" s="2501"/>
      <c r="Z27" s="2501"/>
      <c r="AA27" s="2501"/>
      <c r="AB27" s="2501"/>
      <c r="AC27" s="2501"/>
      <c r="AD27" s="733"/>
      <c r="AE27" s="733"/>
      <c r="AF27" s="733"/>
      <c r="AG27" s="733"/>
      <c r="AH27" s="733"/>
      <c r="AI27" s="127"/>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row>
    <row r="28" spans="1:57" ht="47.25" customHeight="1">
      <c r="A28" s="10"/>
      <c r="B28" s="619"/>
      <c r="C28" s="2499"/>
      <c r="D28" s="2500"/>
      <c r="E28" s="2500"/>
      <c r="F28" s="2501"/>
      <c r="G28" s="2501"/>
      <c r="H28" s="2501"/>
      <c r="I28" s="2501"/>
      <c r="J28" s="2501"/>
      <c r="K28" s="2501"/>
      <c r="L28" s="2501"/>
      <c r="M28" s="2501"/>
      <c r="N28" s="2501"/>
      <c r="O28" s="2501"/>
      <c r="P28" s="2501"/>
      <c r="Q28" s="2501"/>
      <c r="R28" s="2501"/>
      <c r="S28" s="2501"/>
      <c r="T28" s="2501"/>
      <c r="U28" s="2501"/>
      <c r="V28" s="2501"/>
      <c r="W28" s="2501"/>
      <c r="X28" s="2501"/>
      <c r="Y28" s="2501"/>
      <c r="Z28" s="2501"/>
      <c r="AA28" s="2501"/>
      <c r="AB28" s="2501"/>
      <c r="AC28" s="2501"/>
      <c r="AD28" s="733"/>
      <c r="AE28" s="733"/>
      <c r="AF28" s="733"/>
      <c r="AG28" s="733"/>
      <c r="AH28" s="733"/>
      <c r="AI28" s="127"/>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row>
    <row r="29" spans="1:57" ht="47.25" customHeight="1">
      <c r="A29" s="10"/>
      <c r="B29" s="619"/>
      <c r="C29" s="2499"/>
      <c r="D29" s="2500"/>
      <c r="E29" s="2500"/>
      <c r="F29" s="2501"/>
      <c r="G29" s="2501"/>
      <c r="H29" s="2501"/>
      <c r="I29" s="2501"/>
      <c r="J29" s="2501"/>
      <c r="K29" s="2501"/>
      <c r="L29" s="2501"/>
      <c r="M29" s="2501"/>
      <c r="N29" s="2501"/>
      <c r="O29" s="2501"/>
      <c r="P29" s="2501"/>
      <c r="Q29" s="2501"/>
      <c r="R29" s="2501"/>
      <c r="S29" s="2501"/>
      <c r="T29" s="2501"/>
      <c r="U29" s="2501"/>
      <c r="V29" s="2501"/>
      <c r="W29" s="2501"/>
      <c r="X29" s="2501"/>
      <c r="Y29" s="2501"/>
      <c r="Z29" s="2501"/>
      <c r="AA29" s="2501"/>
      <c r="AB29" s="2501"/>
      <c r="AC29" s="2501"/>
      <c r="AD29" s="733"/>
      <c r="AE29" s="733"/>
      <c r="AF29" s="733"/>
      <c r="AG29" s="733"/>
      <c r="AH29" s="733"/>
      <c r="AI29" s="127"/>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row>
    <row r="30" spans="1:57" ht="20.25" customHeight="1">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7"/>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row>
    <row r="31" spans="1:57" ht="20.25" customHeight="1">
      <c r="B31" s="128"/>
      <c r="C31" s="128"/>
      <c r="D31" s="128"/>
      <c r="E31" s="128"/>
      <c r="F31" s="128"/>
      <c r="G31" s="128"/>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7"/>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row>
    <row r="32" spans="1:57" ht="20.25" customHeight="1">
      <c r="B32" s="128"/>
      <c r="C32" s="128"/>
      <c r="D32" s="128"/>
      <c r="E32" s="128"/>
      <c r="F32" s="128"/>
      <c r="G32" s="128"/>
      <c r="H32" s="128"/>
      <c r="I32" s="128"/>
      <c r="J32" s="128"/>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7"/>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row>
    <row r="33" spans="2:57" ht="20.25" customHeight="1">
      <c r="B33" s="128"/>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7"/>
      <c r="AJ33" s="121"/>
      <c r="AK33" s="121"/>
      <c r="AL33" s="121"/>
      <c r="AM33" s="121"/>
      <c r="AN33" s="121"/>
      <c r="AO33" s="121"/>
      <c r="AP33" s="121"/>
      <c r="AQ33" s="121"/>
      <c r="AR33" s="121"/>
      <c r="AS33" s="121"/>
      <c r="AT33" s="121"/>
      <c r="AU33" s="121"/>
      <c r="AV33" s="121"/>
      <c r="AW33" s="121"/>
      <c r="AX33" s="121"/>
      <c r="AY33" s="121"/>
      <c r="AZ33" s="121"/>
      <c r="BA33" s="121"/>
      <c r="BB33" s="121"/>
      <c r="BC33" s="121"/>
      <c r="BD33" s="121"/>
      <c r="BE33" s="121"/>
    </row>
  </sheetData>
  <mergeCells count="42">
    <mergeCell ref="C15:E15"/>
    <mergeCell ref="F15:AC15"/>
    <mergeCell ref="B2:AC2"/>
    <mergeCell ref="S4:T4"/>
    <mergeCell ref="U4:V4"/>
    <mergeCell ref="X4:Y4"/>
    <mergeCell ref="AA4:AB4"/>
    <mergeCell ref="R7:S7"/>
    <mergeCell ref="U7:V7"/>
    <mergeCell ref="R8:AC8"/>
    <mergeCell ref="R9:AC9"/>
    <mergeCell ref="T10:AC10"/>
    <mergeCell ref="T11:AB11"/>
    <mergeCell ref="B13:AC13"/>
    <mergeCell ref="C16:E16"/>
    <mergeCell ref="F16:AC16"/>
    <mergeCell ref="C17:E17"/>
    <mergeCell ref="F17:AC17"/>
    <mergeCell ref="C18:E18"/>
    <mergeCell ref="F18:AC18"/>
    <mergeCell ref="C19:E19"/>
    <mergeCell ref="F19:AC19"/>
    <mergeCell ref="C20:E20"/>
    <mergeCell ref="F20:AC20"/>
    <mergeCell ref="C21:E21"/>
    <mergeCell ref="F21:AC21"/>
    <mergeCell ref="C22:E22"/>
    <mergeCell ref="F22:AC22"/>
    <mergeCell ref="C23:E23"/>
    <mergeCell ref="F23:AC23"/>
    <mergeCell ref="C24:E24"/>
    <mergeCell ref="F24:AC24"/>
    <mergeCell ref="C28:E28"/>
    <mergeCell ref="F28:AC28"/>
    <mergeCell ref="C29:E29"/>
    <mergeCell ref="F29:AC29"/>
    <mergeCell ref="C25:E25"/>
    <mergeCell ref="F25:AC25"/>
    <mergeCell ref="C26:E26"/>
    <mergeCell ref="F26:AC26"/>
    <mergeCell ref="C27:E27"/>
    <mergeCell ref="F27:AC27"/>
  </mergeCells>
  <phoneticPr fontId="3"/>
  <printOptions horizontalCentered="1" verticalCentered="1"/>
  <pageMargins left="0.39370078740157483" right="0" top="0.39370078740157483" bottom="0.39370078740157483" header="0" footer="0"/>
  <pageSetup paperSize="9"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BA109"/>
  <sheetViews>
    <sheetView view="pageBreakPreview" zoomScale="60" zoomScaleNormal="100" workbookViewId="0">
      <selection activeCell="B4" sqref="B4:AB5"/>
    </sheetView>
  </sheetViews>
  <sheetFormatPr defaultColWidth="9" defaultRowHeight="14.25"/>
  <cols>
    <col min="1" max="71" width="3.375" style="5" customWidth="1"/>
    <col min="72" max="16384" width="9" style="5"/>
  </cols>
  <sheetData>
    <row r="1" spans="1:53" ht="20.25" customHeight="1">
      <c r="A1" s="6"/>
      <c r="B1" s="224"/>
      <c r="C1" s="6"/>
      <c r="D1" s="6"/>
      <c r="E1" s="6"/>
      <c r="F1" s="6"/>
      <c r="G1" s="6"/>
      <c r="H1" s="6"/>
      <c r="I1" s="6"/>
      <c r="J1" s="6"/>
      <c r="K1" s="6"/>
      <c r="L1" s="6"/>
      <c r="M1" s="6"/>
      <c r="N1" s="6"/>
      <c r="O1" s="6"/>
      <c r="P1" s="6"/>
      <c r="Q1" s="6"/>
      <c r="R1" s="6"/>
      <c r="S1" s="6"/>
      <c r="T1" s="6"/>
      <c r="U1" s="6"/>
      <c r="V1" s="6"/>
      <c r="W1" s="6"/>
      <c r="X1" s="6"/>
      <c r="Y1" s="6"/>
      <c r="Z1" s="6"/>
      <c r="AA1" s="6"/>
      <c r="AB1" s="6"/>
      <c r="AC1" s="301" t="s">
        <v>884</v>
      </c>
    </row>
    <row r="2" spans="1:53" ht="15">
      <c r="A2" s="6"/>
      <c r="B2" s="2508" t="s">
        <v>918</v>
      </c>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c r="AA2" s="1446"/>
      <c r="AB2" s="1446"/>
      <c r="AC2" s="4"/>
    </row>
    <row r="3" spans="1:53" ht="13.5" customHeight="1">
      <c r="A3" s="6"/>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4"/>
    </row>
    <row r="4" spans="1:53" ht="120.6" customHeight="1">
      <c r="A4" s="6"/>
      <c r="B4" s="2509" t="s">
        <v>958</v>
      </c>
      <c r="C4" s="2509"/>
      <c r="D4" s="2509"/>
      <c r="E4" s="2509"/>
      <c r="F4" s="2509"/>
      <c r="G4" s="2509"/>
      <c r="H4" s="2509"/>
      <c r="I4" s="2509"/>
      <c r="J4" s="2509"/>
      <c r="K4" s="2509"/>
      <c r="L4" s="2509"/>
      <c r="M4" s="2509"/>
      <c r="N4" s="2509"/>
      <c r="O4" s="2509"/>
      <c r="P4" s="2509"/>
      <c r="Q4" s="2509"/>
      <c r="R4" s="2509"/>
      <c r="S4" s="2509"/>
      <c r="T4" s="2509"/>
      <c r="U4" s="2509"/>
      <c r="V4" s="2509"/>
      <c r="W4" s="2509"/>
      <c r="X4" s="2509"/>
      <c r="Y4" s="2509"/>
      <c r="Z4" s="2509"/>
      <c r="AA4" s="2509"/>
      <c r="AB4" s="2509"/>
      <c r="AC4" s="6"/>
      <c r="AD4" s="6"/>
    </row>
    <row r="5" spans="1:53" ht="13.5" customHeight="1">
      <c r="A5" s="6"/>
      <c r="B5" s="2510"/>
      <c r="C5" s="2510"/>
      <c r="D5" s="2510"/>
      <c r="E5" s="2510"/>
      <c r="F5" s="2510"/>
      <c r="G5" s="2510"/>
      <c r="H5" s="2510"/>
      <c r="I5" s="2510"/>
      <c r="J5" s="2510"/>
      <c r="K5" s="2510"/>
      <c r="L5" s="2510"/>
      <c r="M5" s="2510"/>
      <c r="N5" s="2510"/>
      <c r="O5" s="2510"/>
      <c r="P5" s="2510"/>
      <c r="Q5" s="2510"/>
      <c r="R5" s="2510"/>
      <c r="S5" s="2510"/>
      <c r="T5" s="2510"/>
      <c r="U5" s="2510"/>
      <c r="V5" s="2510"/>
      <c r="W5" s="2510"/>
      <c r="X5" s="2510"/>
      <c r="Y5" s="2510"/>
      <c r="Z5" s="2510"/>
      <c r="AA5" s="2510"/>
      <c r="AB5" s="2510"/>
      <c r="AC5" s="6"/>
      <c r="AD5" s="6"/>
    </row>
    <row r="6" spans="1:53" ht="20.25" customHeight="1">
      <c r="A6" s="6"/>
      <c r="B6" s="2511" t="s">
        <v>885</v>
      </c>
      <c r="C6" s="2511"/>
      <c r="D6" s="2511"/>
      <c r="E6" s="2511"/>
      <c r="F6" s="2511"/>
      <c r="G6" s="2511"/>
      <c r="H6" s="2511"/>
      <c r="I6" s="2511"/>
      <c r="J6" s="2512" t="s">
        <v>886</v>
      </c>
      <c r="K6" s="2513"/>
      <c r="L6" s="2513"/>
      <c r="M6" s="2513"/>
      <c r="N6" s="2513"/>
      <c r="O6" s="2513"/>
      <c r="P6" s="2513"/>
      <c r="Q6" s="2513"/>
      <c r="R6" s="2513"/>
      <c r="S6" s="2513"/>
      <c r="T6" s="2513"/>
      <c r="U6" s="2513"/>
      <c r="V6" s="2514" t="s">
        <v>887</v>
      </c>
      <c r="W6" s="2514"/>
      <c r="X6" s="2514"/>
      <c r="Y6" s="2514"/>
      <c r="Z6" s="2515" t="s">
        <v>888</v>
      </c>
      <c r="AA6" s="2516"/>
      <c r="AB6" s="2517"/>
      <c r="AC6" s="6"/>
      <c r="AD6" s="6"/>
    </row>
    <row r="7" spans="1:53" ht="22.5" customHeight="1">
      <c r="A7" s="6"/>
      <c r="B7" s="2521" t="s">
        <v>889</v>
      </c>
      <c r="C7" s="2522"/>
      <c r="D7" s="806" t="s">
        <v>30</v>
      </c>
      <c r="E7" s="807" t="s">
        <v>172</v>
      </c>
      <c r="F7" s="806" t="s">
        <v>30</v>
      </c>
      <c r="G7" s="807" t="s">
        <v>173</v>
      </c>
      <c r="H7" s="806" t="s">
        <v>30</v>
      </c>
      <c r="I7" s="808" t="s">
        <v>180</v>
      </c>
      <c r="J7" s="2523" t="s">
        <v>890</v>
      </c>
      <c r="K7" s="2524"/>
      <c r="L7" s="2524"/>
      <c r="M7" s="2524"/>
      <c r="N7" s="2524"/>
      <c r="O7" s="2524"/>
      <c r="P7" s="2524"/>
      <c r="Q7" s="2524"/>
      <c r="R7" s="2525" t="s">
        <v>166</v>
      </c>
      <c r="S7" s="2524"/>
      <c r="T7" s="2524"/>
      <c r="U7" s="2524"/>
      <c r="V7" s="2524"/>
      <c r="W7" s="2524"/>
      <c r="X7" s="2524"/>
      <c r="Y7" s="809" t="s">
        <v>891</v>
      </c>
      <c r="Z7" s="2518"/>
      <c r="AA7" s="2519"/>
      <c r="AB7" s="2520"/>
      <c r="AC7" s="6"/>
      <c r="AD7" s="6"/>
    </row>
    <row r="8" spans="1:53" ht="20.25" customHeight="1">
      <c r="A8" s="6"/>
      <c r="B8" s="2511" t="s">
        <v>892</v>
      </c>
      <c r="C8" s="2511"/>
      <c r="D8" s="2511"/>
      <c r="E8" s="2511"/>
      <c r="F8" s="2511"/>
      <c r="G8" s="2511"/>
      <c r="H8" s="2511"/>
      <c r="I8" s="2511"/>
      <c r="J8" s="2511"/>
      <c r="K8" s="2511"/>
      <c r="L8" s="2511"/>
      <c r="M8" s="2511"/>
      <c r="N8" s="2511"/>
      <c r="O8" s="2511"/>
      <c r="P8" s="2511"/>
      <c r="Q8" s="2511"/>
      <c r="R8" s="2511"/>
      <c r="S8" s="2511"/>
      <c r="T8" s="2511"/>
      <c r="U8" s="2511"/>
      <c r="V8" s="2511"/>
      <c r="W8" s="2511"/>
      <c r="X8" s="2511"/>
      <c r="Y8" s="2511"/>
      <c r="Z8" s="2511"/>
      <c r="AA8" s="2511"/>
      <c r="AB8" s="2511"/>
      <c r="AC8" s="6"/>
      <c r="AD8" s="6"/>
    </row>
    <row r="9" spans="1:53" ht="40.5" customHeight="1">
      <c r="A9" s="6"/>
      <c r="B9" s="2526" t="s">
        <v>893</v>
      </c>
      <c r="C9" s="2526"/>
      <c r="D9" s="2526"/>
      <c r="E9" s="2526"/>
      <c r="F9" s="2526"/>
      <c r="G9" s="2526"/>
      <c r="H9" s="2526"/>
      <c r="I9" s="2526"/>
      <c r="J9" s="2526"/>
      <c r="K9" s="2526"/>
      <c r="L9" s="2526"/>
      <c r="M9" s="2526"/>
      <c r="N9" s="2526"/>
      <c r="O9" s="2526"/>
      <c r="P9" s="2526"/>
      <c r="Q9" s="2526"/>
      <c r="R9" s="2526"/>
      <c r="S9" s="2526"/>
      <c r="T9" s="2526"/>
      <c r="U9" s="2526"/>
      <c r="V9" s="2526"/>
      <c r="W9" s="2526"/>
      <c r="X9" s="2526"/>
      <c r="Y9" s="2526"/>
      <c r="Z9" s="2526"/>
      <c r="AA9" s="2526"/>
      <c r="AB9" s="2526"/>
      <c r="AC9" s="6"/>
      <c r="AD9" s="6"/>
    </row>
    <row r="10" spans="1:53" ht="20.25" customHeight="1">
      <c r="A10" s="6"/>
      <c r="B10" s="2511" t="s">
        <v>894</v>
      </c>
      <c r="C10" s="2511"/>
      <c r="D10" s="2511"/>
      <c r="E10" s="2511"/>
      <c r="F10" s="2511"/>
      <c r="G10" s="2511"/>
      <c r="H10" s="2511"/>
      <c r="I10" s="2511"/>
      <c r="J10" s="2511"/>
      <c r="K10" s="2511"/>
      <c r="L10" s="2511"/>
      <c r="M10" s="2511"/>
      <c r="N10" s="2511"/>
      <c r="O10" s="2511"/>
      <c r="P10" s="2511"/>
      <c r="Q10" s="2511"/>
      <c r="R10" s="2511"/>
      <c r="S10" s="2511"/>
      <c r="T10" s="2511"/>
      <c r="U10" s="2511"/>
      <c r="V10" s="2511"/>
      <c r="W10" s="2511"/>
      <c r="X10" s="2511"/>
      <c r="Y10" s="2511"/>
      <c r="Z10" s="2511"/>
      <c r="AA10" s="2511"/>
      <c r="AB10" s="2511"/>
      <c r="AC10" s="6"/>
      <c r="AD10" s="6"/>
      <c r="AE10" s="2527" t="s">
        <v>895</v>
      </c>
      <c r="AF10" s="2528"/>
      <c r="AG10" s="2528"/>
      <c r="AH10" s="2528"/>
      <c r="AI10" s="2528"/>
      <c r="AJ10" s="2528"/>
      <c r="AK10" s="2528"/>
      <c r="AL10" s="2528"/>
      <c r="AM10" s="2528"/>
      <c r="AN10" s="2528"/>
      <c r="AO10" s="2528"/>
      <c r="AP10" s="2528"/>
      <c r="AQ10" s="2528"/>
      <c r="AR10" s="2528"/>
      <c r="AS10" s="2528"/>
      <c r="AT10" s="2528"/>
      <c r="AU10" s="2528"/>
      <c r="AV10" s="2528"/>
      <c r="AW10" s="2528"/>
      <c r="AX10" s="2528"/>
      <c r="AY10" s="2528"/>
      <c r="AZ10" s="2528"/>
      <c r="BA10" s="2528"/>
    </row>
    <row r="11" spans="1:53" ht="40.5" customHeight="1">
      <c r="A11" s="6"/>
      <c r="B11" s="2526" t="s">
        <v>893</v>
      </c>
      <c r="C11" s="2526"/>
      <c r="D11" s="2526"/>
      <c r="E11" s="2526"/>
      <c r="F11" s="2526"/>
      <c r="G11" s="2526"/>
      <c r="H11" s="2526"/>
      <c r="I11" s="2526"/>
      <c r="J11" s="2526"/>
      <c r="K11" s="2526"/>
      <c r="L11" s="2526"/>
      <c r="M11" s="2526"/>
      <c r="N11" s="2526"/>
      <c r="O11" s="2526"/>
      <c r="P11" s="2526"/>
      <c r="Q11" s="2526"/>
      <c r="R11" s="2526"/>
      <c r="S11" s="2526"/>
      <c r="T11" s="2526"/>
      <c r="U11" s="2526"/>
      <c r="V11" s="2526"/>
      <c r="W11" s="2526"/>
      <c r="X11" s="2526"/>
      <c r="Y11" s="2526"/>
      <c r="Z11" s="2526"/>
      <c r="AA11" s="2526"/>
      <c r="AB11" s="2526"/>
      <c r="AC11" s="6"/>
      <c r="AD11" s="6"/>
      <c r="AE11" s="2528"/>
      <c r="AF11" s="2528"/>
      <c r="AG11" s="2528"/>
      <c r="AH11" s="2528"/>
      <c r="AI11" s="2528"/>
      <c r="AJ11" s="2528"/>
      <c r="AK11" s="2528"/>
      <c r="AL11" s="2528"/>
      <c r="AM11" s="2528"/>
      <c r="AN11" s="2528"/>
      <c r="AO11" s="2528"/>
      <c r="AP11" s="2528"/>
      <c r="AQ11" s="2528"/>
      <c r="AR11" s="2528"/>
      <c r="AS11" s="2528"/>
      <c r="AT11" s="2528"/>
      <c r="AU11" s="2528"/>
      <c r="AV11" s="2528"/>
      <c r="AW11" s="2528"/>
      <c r="AX11" s="2528"/>
      <c r="AY11" s="2528"/>
      <c r="AZ11" s="2528"/>
      <c r="BA11" s="2528"/>
    </row>
    <row r="12" spans="1:53" ht="6.75" customHeight="1">
      <c r="A12" s="6"/>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6"/>
      <c r="AD12" s="6"/>
    </row>
    <row r="13" spans="1:53" ht="20.25" customHeight="1">
      <c r="A13" s="6"/>
      <c r="B13" s="2511" t="s">
        <v>885</v>
      </c>
      <c r="C13" s="2511"/>
      <c r="D13" s="2511"/>
      <c r="E13" s="2511"/>
      <c r="F13" s="2511"/>
      <c r="G13" s="2511"/>
      <c r="H13" s="2511"/>
      <c r="I13" s="2511"/>
      <c r="J13" s="2512" t="s">
        <v>886</v>
      </c>
      <c r="K13" s="2513"/>
      <c r="L13" s="2513"/>
      <c r="M13" s="2513"/>
      <c r="N13" s="2513"/>
      <c r="O13" s="2513"/>
      <c r="P13" s="2513"/>
      <c r="Q13" s="2513"/>
      <c r="R13" s="2513"/>
      <c r="S13" s="2513"/>
      <c r="T13" s="2513"/>
      <c r="U13" s="2513"/>
      <c r="V13" s="2514" t="s">
        <v>887</v>
      </c>
      <c r="W13" s="2514"/>
      <c r="X13" s="2514"/>
      <c r="Y13" s="2514"/>
      <c r="Z13" s="2515" t="s">
        <v>896</v>
      </c>
      <c r="AA13" s="2516"/>
      <c r="AB13" s="2517"/>
      <c r="AC13" s="6"/>
      <c r="AD13" s="6"/>
    </row>
    <row r="14" spans="1:53" ht="20.25" customHeight="1">
      <c r="A14" s="6"/>
      <c r="B14" s="2521" t="s">
        <v>889</v>
      </c>
      <c r="C14" s="2522"/>
      <c r="D14" s="806" t="s">
        <v>30</v>
      </c>
      <c r="E14" s="807" t="s">
        <v>172</v>
      </c>
      <c r="F14" s="806" t="s">
        <v>30</v>
      </c>
      <c r="G14" s="807" t="s">
        <v>173</v>
      </c>
      <c r="H14" s="806" t="s">
        <v>30</v>
      </c>
      <c r="I14" s="808" t="s">
        <v>180</v>
      </c>
      <c r="J14" s="2523" t="s">
        <v>897</v>
      </c>
      <c r="K14" s="2524"/>
      <c r="L14" s="2524"/>
      <c r="M14" s="2524"/>
      <c r="N14" s="2524"/>
      <c r="O14" s="2524"/>
      <c r="P14" s="2524"/>
      <c r="Q14" s="2524"/>
      <c r="R14" s="2525" t="s">
        <v>166</v>
      </c>
      <c r="S14" s="2524"/>
      <c r="T14" s="2524"/>
      <c r="U14" s="2524"/>
      <c r="V14" s="2524"/>
      <c r="W14" s="2524"/>
      <c r="X14" s="2524"/>
      <c r="Y14" s="809" t="s">
        <v>891</v>
      </c>
      <c r="Z14" s="2518"/>
      <c r="AA14" s="2519"/>
      <c r="AB14" s="2520"/>
      <c r="AC14" s="6"/>
      <c r="AD14" s="6"/>
    </row>
    <row r="15" spans="1:53" ht="20.25" customHeight="1">
      <c r="A15" s="6"/>
      <c r="B15" s="2511" t="s">
        <v>892</v>
      </c>
      <c r="C15" s="2511"/>
      <c r="D15" s="2511"/>
      <c r="E15" s="2511"/>
      <c r="F15" s="2511"/>
      <c r="G15" s="2511"/>
      <c r="H15" s="2511"/>
      <c r="I15" s="2511"/>
      <c r="J15" s="2511"/>
      <c r="K15" s="2511"/>
      <c r="L15" s="2511"/>
      <c r="M15" s="2511"/>
      <c r="N15" s="2511"/>
      <c r="O15" s="2511"/>
      <c r="P15" s="2511"/>
      <c r="Q15" s="2511"/>
      <c r="R15" s="2511"/>
      <c r="S15" s="2511"/>
      <c r="T15" s="2511"/>
      <c r="U15" s="2511"/>
      <c r="V15" s="2511"/>
      <c r="W15" s="2511"/>
      <c r="X15" s="2511"/>
      <c r="Y15" s="2511"/>
      <c r="Z15" s="2511"/>
      <c r="AA15" s="2511"/>
      <c r="AB15" s="2511"/>
      <c r="AC15" s="6"/>
      <c r="AD15" s="6"/>
      <c r="AG15" s="810"/>
    </row>
    <row r="16" spans="1:53" ht="40.5" customHeight="1">
      <c r="A16" s="6"/>
      <c r="B16" s="2526" t="s">
        <v>893</v>
      </c>
      <c r="C16" s="2526"/>
      <c r="D16" s="2526"/>
      <c r="E16" s="2526"/>
      <c r="F16" s="2526"/>
      <c r="G16" s="2526"/>
      <c r="H16" s="2526"/>
      <c r="I16" s="2526"/>
      <c r="J16" s="2526"/>
      <c r="K16" s="2526"/>
      <c r="L16" s="2526"/>
      <c r="M16" s="2526"/>
      <c r="N16" s="2526"/>
      <c r="O16" s="2526"/>
      <c r="P16" s="2526"/>
      <c r="Q16" s="2526"/>
      <c r="R16" s="2526"/>
      <c r="S16" s="2526"/>
      <c r="T16" s="2526"/>
      <c r="U16" s="2526"/>
      <c r="V16" s="2526"/>
      <c r="W16" s="2526"/>
      <c r="X16" s="2526"/>
      <c r="Y16" s="2526"/>
      <c r="Z16" s="2526"/>
      <c r="AA16" s="2526"/>
      <c r="AB16" s="2526"/>
      <c r="AC16" s="6"/>
      <c r="AD16" s="6"/>
    </row>
    <row r="17" spans="1:30" ht="20.25" customHeight="1">
      <c r="A17" s="6"/>
      <c r="B17" s="2511" t="s">
        <v>894</v>
      </c>
      <c r="C17" s="2511"/>
      <c r="D17" s="2511"/>
      <c r="E17" s="2511"/>
      <c r="F17" s="2511"/>
      <c r="G17" s="2511"/>
      <c r="H17" s="2511"/>
      <c r="I17" s="2511"/>
      <c r="J17" s="2511"/>
      <c r="K17" s="2511"/>
      <c r="L17" s="2511"/>
      <c r="M17" s="2511"/>
      <c r="N17" s="2511"/>
      <c r="O17" s="2511"/>
      <c r="P17" s="2511"/>
      <c r="Q17" s="2511"/>
      <c r="R17" s="2511"/>
      <c r="S17" s="2511"/>
      <c r="T17" s="2511"/>
      <c r="U17" s="2511"/>
      <c r="V17" s="2511"/>
      <c r="W17" s="2511"/>
      <c r="X17" s="2511"/>
      <c r="Y17" s="2511"/>
      <c r="Z17" s="2511"/>
      <c r="AA17" s="2511"/>
      <c r="AB17" s="2511"/>
      <c r="AC17" s="6"/>
      <c r="AD17" s="6"/>
    </row>
    <row r="18" spans="1:30" ht="40.5" customHeight="1">
      <c r="A18" s="6"/>
      <c r="B18" s="2526" t="s">
        <v>893</v>
      </c>
      <c r="C18" s="2526"/>
      <c r="D18" s="2526"/>
      <c r="E18" s="2526"/>
      <c r="F18" s="2526"/>
      <c r="G18" s="2526"/>
      <c r="H18" s="2526"/>
      <c r="I18" s="2526"/>
      <c r="J18" s="2526"/>
      <c r="K18" s="2526"/>
      <c r="L18" s="2526"/>
      <c r="M18" s="2526"/>
      <c r="N18" s="2526"/>
      <c r="O18" s="2526"/>
      <c r="P18" s="2526"/>
      <c r="Q18" s="2526"/>
      <c r="R18" s="2526"/>
      <c r="S18" s="2526"/>
      <c r="T18" s="2526"/>
      <c r="U18" s="2526"/>
      <c r="V18" s="2526"/>
      <c r="W18" s="2526"/>
      <c r="X18" s="2526"/>
      <c r="Y18" s="2526"/>
      <c r="Z18" s="2526"/>
      <c r="AA18" s="2526"/>
      <c r="AB18" s="2526"/>
      <c r="AC18" s="6"/>
      <c r="AD18" s="6"/>
    </row>
    <row r="19" spans="1:30" ht="6.75" customHeight="1">
      <c r="A19" s="6"/>
      <c r="B19" s="811"/>
      <c r="C19" s="812"/>
      <c r="D19" s="812"/>
      <c r="E19" s="812"/>
      <c r="F19" s="812"/>
      <c r="G19" s="812"/>
      <c r="H19" s="812"/>
      <c r="I19" s="813"/>
      <c r="J19" s="812"/>
      <c r="K19" s="812"/>
      <c r="L19" s="812"/>
      <c r="M19" s="812"/>
      <c r="N19" s="812"/>
      <c r="O19" s="812"/>
      <c r="P19" s="812"/>
      <c r="Q19" s="812"/>
      <c r="R19" s="812"/>
      <c r="S19" s="812"/>
      <c r="T19" s="812"/>
      <c r="U19" s="812"/>
      <c r="V19" s="812"/>
      <c r="W19" s="812"/>
      <c r="X19" s="812"/>
      <c r="Y19" s="812"/>
      <c r="Z19" s="812"/>
      <c r="AA19" s="812"/>
      <c r="AB19" s="812"/>
      <c r="AC19" s="6"/>
      <c r="AD19" s="6"/>
    </row>
    <row r="20" spans="1:30" ht="20.25" customHeight="1">
      <c r="A20" s="6"/>
      <c r="B20" s="2511" t="s">
        <v>885</v>
      </c>
      <c r="C20" s="2511"/>
      <c r="D20" s="2511"/>
      <c r="E20" s="2511"/>
      <c r="F20" s="2511"/>
      <c r="G20" s="2511"/>
      <c r="H20" s="2511"/>
      <c r="I20" s="2511"/>
      <c r="J20" s="2512" t="s">
        <v>886</v>
      </c>
      <c r="K20" s="2513"/>
      <c r="L20" s="2513"/>
      <c r="M20" s="2513"/>
      <c r="N20" s="2513"/>
      <c r="O20" s="2513"/>
      <c r="P20" s="2513"/>
      <c r="Q20" s="2513"/>
      <c r="R20" s="2513"/>
      <c r="S20" s="2513"/>
      <c r="T20" s="2513"/>
      <c r="U20" s="2513"/>
      <c r="V20" s="2514" t="s">
        <v>887</v>
      </c>
      <c r="W20" s="2514"/>
      <c r="X20" s="2514"/>
      <c r="Y20" s="2514"/>
      <c r="Z20" s="2515" t="s">
        <v>898</v>
      </c>
      <c r="AA20" s="2516"/>
      <c r="AB20" s="2517"/>
      <c r="AC20" s="6"/>
      <c r="AD20" s="6"/>
    </row>
    <row r="21" spans="1:30" ht="22.5" customHeight="1">
      <c r="A21" s="6"/>
      <c r="B21" s="2521" t="s">
        <v>889</v>
      </c>
      <c r="C21" s="2522"/>
      <c r="D21" s="806" t="s">
        <v>30</v>
      </c>
      <c r="E21" s="807" t="s">
        <v>172</v>
      </c>
      <c r="F21" s="806" t="s">
        <v>30</v>
      </c>
      <c r="G21" s="807" t="s">
        <v>173</v>
      </c>
      <c r="H21" s="806" t="s">
        <v>30</v>
      </c>
      <c r="I21" s="808" t="s">
        <v>180</v>
      </c>
      <c r="J21" s="2523" t="s">
        <v>899</v>
      </c>
      <c r="K21" s="2524"/>
      <c r="L21" s="2524"/>
      <c r="M21" s="2524"/>
      <c r="N21" s="2524"/>
      <c r="O21" s="2524"/>
      <c r="P21" s="2524"/>
      <c r="Q21" s="2524"/>
      <c r="R21" s="2525" t="s">
        <v>166</v>
      </c>
      <c r="S21" s="2524"/>
      <c r="T21" s="2524"/>
      <c r="U21" s="2524"/>
      <c r="V21" s="2524"/>
      <c r="W21" s="2524"/>
      <c r="X21" s="2524"/>
      <c r="Y21" s="809" t="s">
        <v>891</v>
      </c>
      <c r="Z21" s="2518"/>
      <c r="AA21" s="2519"/>
      <c r="AB21" s="2520"/>
      <c r="AC21" s="6"/>
      <c r="AD21" s="6"/>
    </row>
    <row r="22" spans="1:30" ht="20.25" customHeight="1">
      <c r="A22" s="6"/>
      <c r="B22" s="2511" t="s">
        <v>892</v>
      </c>
      <c r="C22" s="2511"/>
      <c r="D22" s="2511"/>
      <c r="E22" s="2511"/>
      <c r="F22" s="2511"/>
      <c r="G22" s="2511"/>
      <c r="H22" s="2511"/>
      <c r="I22" s="2511"/>
      <c r="J22" s="2511"/>
      <c r="K22" s="2511"/>
      <c r="L22" s="2511"/>
      <c r="M22" s="2511"/>
      <c r="N22" s="2511"/>
      <c r="O22" s="2511"/>
      <c r="P22" s="2511"/>
      <c r="Q22" s="2511"/>
      <c r="R22" s="2511"/>
      <c r="S22" s="2511"/>
      <c r="T22" s="2511"/>
      <c r="U22" s="2511"/>
      <c r="V22" s="2511"/>
      <c r="W22" s="2511"/>
      <c r="X22" s="2511"/>
      <c r="Y22" s="2511"/>
      <c r="Z22" s="2511"/>
      <c r="AA22" s="2511"/>
      <c r="AB22" s="2511"/>
      <c r="AC22" s="6"/>
      <c r="AD22" s="6"/>
    </row>
    <row r="23" spans="1:30" ht="40.5" customHeight="1">
      <c r="A23" s="6"/>
      <c r="B23" s="2526" t="s">
        <v>893</v>
      </c>
      <c r="C23" s="2526"/>
      <c r="D23" s="2526"/>
      <c r="E23" s="2526"/>
      <c r="F23" s="2526"/>
      <c r="G23" s="2526"/>
      <c r="H23" s="2526"/>
      <c r="I23" s="2526"/>
      <c r="J23" s="2526"/>
      <c r="K23" s="2526"/>
      <c r="L23" s="2526"/>
      <c r="M23" s="2526"/>
      <c r="N23" s="2526"/>
      <c r="O23" s="2526"/>
      <c r="P23" s="2526"/>
      <c r="Q23" s="2526"/>
      <c r="R23" s="2526"/>
      <c r="S23" s="2526"/>
      <c r="T23" s="2526"/>
      <c r="U23" s="2526"/>
      <c r="V23" s="2526"/>
      <c r="W23" s="2526"/>
      <c r="X23" s="2526"/>
      <c r="Y23" s="2526"/>
      <c r="Z23" s="2526"/>
      <c r="AA23" s="2526"/>
      <c r="AB23" s="2526"/>
      <c r="AC23" s="6"/>
      <c r="AD23" s="6"/>
    </row>
    <row r="24" spans="1:30" ht="20.25" customHeight="1">
      <c r="A24" s="6"/>
      <c r="B24" s="2511" t="s">
        <v>894</v>
      </c>
      <c r="C24" s="2511"/>
      <c r="D24" s="2511"/>
      <c r="E24" s="2511"/>
      <c r="F24" s="2511"/>
      <c r="G24" s="2511"/>
      <c r="H24" s="2511"/>
      <c r="I24" s="2511"/>
      <c r="J24" s="2511"/>
      <c r="K24" s="2511"/>
      <c r="L24" s="2511"/>
      <c r="M24" s="2511"/>
      <c r="N24" s="2511"/>
      <c r="O24" s="2511"/>
      <c r="P24" s="2511"/>
      <c r="Q24" s="2511"/>
      <c r="R24" s="2511"/>
      <c r="S24" s="2511"/>
      <c r="T24" s="2511"/>
      <c r="U24" s="2511"/>
      <c r="V24" s="2511"/>
      <c r="W24" s="2511"/>
      <c r="X24" s="2511"/>
      <c r="Y24" s="2511"/>
      <c r="Z24" s="2511"/>
      <c r="AA24" s="2511"/>
      <c r="AB24" s="2511"/>
      <c r="AC24" s="6"/>
      <c r="AD24" s="6"/>
    </row>
    <row r="25" spans="1:30" ht="40.5" customHeight="1">
      <c r="A25" s="6"/>
      <c r="B25" s="2526" t="s">
        <v>893</v>
      </c>
      <c r="C25" s="2526"/>
      <c r="D25" s="2526"/>
      <c r="E25" s="2526"/>
      <c r="F25" s="2526"/>
      <c r="G25" s="2526"/>
      <c r="H25" s="2526"/>
      <c r="I25" s="2526"/>
      <c r="J25" s="2526"/>
      <c r="K25" s="2526"/>
      <c r="L25" s="2526"/>
      <c r="M25" s="2526"/>
      <c r="N25" s="2526"/>
      <c r="O25" s="2526"/>
      <c r="P25" s="2526"/>
      <c r="Q25" s="2526"/>
      <c r="R25" s="2526"/>
      <c r="S25" s="2526"/>
      <c r="T25" s="2526"/>
      <c r="U25" s="2526"/>
      <c r="V25" s="2526"/>
      <c r="W25" s="2526"/>
      <c r="X25" s="2526"/>
      <c r="Y25" s="2526"/>
      <c r="Z25" s="2526"/>
      <c r="AA25" s="2526"/>
      <c r="AB25" s="2526"/>
      <c r="AC25" s="6"/>
      <c r="AD25" s="6"/>
    </row>
    <row r="26" spans="1:30" ht="6.75" customHeight="1">
      <c r="A26" s="6"/>
      <c r="B26" s="19"/>
      <c r="C26" s="796"/>
      <c r="D26" s="796"/>
      <c r="E26" s="796"/>
      <c r="F26" s="799"/>
      <c r="G26" s="799"/>
      <c r="H26" s="799"/>
      <c r="I26" s="814"/>
      <c r="J26" s="799"/>
      <c r="K26" s="814"/>
      <c r="L26" s="814"/>
      <c r="M26" s="799"/>
      <c r="N26" s="799"/>
      <c r="O26" s="799"/>
      <c r="P26" s="799"/>
      <c r="Q26" s="799"/>
      <c r="R26" s="799"/>
      <c r="S26" s="799"/>
      <c r="T26" s="799"/>
      <c r="U26" s="799"/>
      <c r="V26" s="799"/>
      <c r="W26" s="799"/>
      <c r="X26" s="799"/>
      <c r="Y26" s="799"/>
      <c r="Z26" s="799"/>
      <c r="AA26" s="799"/>
      <c r="AB26" s="799"/>
      <c r="AC26" s="6"/>
      <c r="AD26" s="6"/>
    </row>
    <row r="27" spans="1:30" ht="20.25" customHeight="1">
      <c r="A27" s="6"/>
      <c r="B27" s="2511" t="s">
        <v>885</v>
      </c>
      <c r="C27" s="2511"/>
      <c r="D27" s="2511"/>
      <c r="E27" s="2511"/>
      <c r="F27" s="2511"/>
      <c r="G27" s="2511"/>
      <c r="H27" s="2511"/>
      <c r="I27" s="2511"/>
      <c r="J27" s="2512" t="s">
        <v>886</v>
      </c>
      <c r="K27" s="2513"/>
      <c r="L27" s="2513"/>
      <c r="M27" s="2513"/>
      <c r="N27" s="2513"/>
      <c r="O27" s="2513"/>
      <c r="P27" s="2513"/>
      <c r="Q27" s="2513"/>
      <c r="R27" s="2513"/>
      <c r="S27" s="2513"/>
      <c r="T27" s="2513"/>
      <c r="U27" s="2513"/>
      <c r="V27" s="2514" t="s">
        <v>887</v>
      </c>
      <c r="W27" s="2514"/>
      <c r="X27" s="2514"/>
      <c r="Y27" s="2514"/>
      <c r="Z27" s="2515" t="s">
        <v>900</v>
      </c>
      <c r="AA27" s="2516"/>
      <c r="AB27" s="2517"/>
      <c r="AC27" s="6"/>
      <c r="AD27" s="6"/>
    </row>
    <row r="28" spans="1:30" ht="22.5" customHeight="1">
      <c r="A28" s="6"/>
      <c r="B28" s="2521" t="s">
        <v>889</v>
      </c>
      <c r="C28" s="2522"/>
      <c r="D28" s="806" t="s">
        <v>30</v>
      </c>
      <c r="E28" s="807" t="s">
        <v>172</v>
      </c>
      <c r="F28" s="806" t="s">
        <v>30</v>
      </c>
      <c r="G28" s="807" t="s">
        <v>173</v>
      </c>
      <c r="H28" s="806" t="s">
        <v>30</v>
      </c>
      <c r="I28" s="808" t="s">
        <v>180</v>
      </c>
      <c r="J28" s="2523" t="s">
        <v>901</v>
      </c>
      <c r="K28" s="2524"/>
      <c r="L28" s="2524"/>
      <c r="M28" s="2524"/>
      <c r="N28" s="2524"/>
      <c r="O28" s="2524"/>
      <c r="P28" s="2524"/>
      <c r="Q28" s="2524"/>
      <c r="R28" s="2525" t="s">
        <v>166</v>
      </c>
      <c r="S28" s="2524"/>
      <c r="T28" s="2524"/>
      <c r="U28" s="2524"/>
      <c r="V28" s="2524"/>
      <c r="W28" s="2524"/>
      <c r="X28" s="2524"/>
      <c r="Y28" s="809" t="s">
        <v>891</v>
      </c>
      <c r="Z28" s="2518"/>
      <c r="AA28" s="2519"/>
      <c r="AB28" s="2520"/>
      <c r="AC28" s="6"/>
      <c r="AD28" s="6"/>
    </row>
    <row r="29" spans="1:30" ht="20.25" customHeight="1">
      <c r="A29" s="6"/>
      <c r="B29" s="2511" t="s">
        <v>892</v>
      </c>
      <c r="C29" s="2511"/>
      <c r="D29" s="2511"/>
      <c r="E29" s="2511"/>
      <c r="F29" s="2511"/>
      <c r="G29" s="2511"/>
      <c r="H29" s="2511"/>
      <c r="I29" s="2511"/>
      <c r="J29" s="2511"/>
      <c r="K29" s="2511"/>
      <c r="L29" s="2511"/>
      <c r="M29" s="2511"/>
      <c r="N29" s="2511"/>
      <c r="O29" s="2511"/>
      <c r="P29" s="2511"/>
      <c r="Q29" s="2511"/>
      <c r="R29" s="2511"/>
      <c r="S29" s="2511"/>
      <c r="T29" s="2511"/>
      <c r="U29" s="2511"/>
      <c r="V29" s="2511"/>
      <c r="W29" s="2511"/>
      <c r="X29" s="2511"/>
      <c r="Y29" s="2511"/>
      <c r="Z29" s="2511"/>
      <c r="AA29" s="2511"/>
      <c r="AB29" s="2511"/>
      <c r="AC29" s="6"/>
      <c r="AD29" s="6"/>
    </row>
    <row r="30" spans="1:30" ht="40.5" customHeight="1">
      <c r="A30" s="6"/>
      <c r="B30" s="2526" t="s">
        <v>893</v>
      </c>
      <c r="C30" s="2526"/>
      <c r="D30" s="2526"/>
      <c r="E30" s="2526"/>
      <c r="F30" s="2526"/>
      <c r="G30" s="2526"/>
      <c r="H30" s="2526"/>
      <c r="I30" s="2526"/>
      <c r="J30" s="2526"/>
      <c r="K30" s="2526"/>
      <c r="L30" s="2526"/>
      <c r="M30" s="2526"/>
      <c r="N30" s="2526"/>
      <c r="O30" s="2526"/>
      <c r="P30" s="2526"/>
      <c r="Q30" s="2526"/>
      <c r="R30" s="2526"/>
      <c r="S30" s="2526"/>
      <c r="T30" s="2526"/>
      <c r="U30" s="2526"/>
      <c r="V30" s="2526"/>
      <c r="W30" s="2526"/>
      <c r="X30" s="2526"/>
      <c r="Y30" s="2526"/>
      <c r="Z30" s="2526"/>
      <c r="AA30" s="2526"/>
      <c r="AB30" s="2526"/>
      <c r="AC30" s="6"/>
      <c r="AD30" s="6"/>
    </row>
    <row r="31" spans="1:30" ht="20.25" customHeight="1">
      <c r="A31" s="6"/>
      <c r="B31" s="2511" t="s">
        <v>894</v>
      </c>
      <c r="C31" s="2511"/>
      <c r="D31" s="2511"/>
      <c r="E31" s="2511"/>
      <c r="F31" s="2511"/>
      <c r="G31" s="2511"/>
      <c r="H31" s="2511"/>
      <c r="I31" s="2511"/>
      <c r="J31" s="2511"/>
      <c r="K31" s="2511"/>
      <c r="L31" s="2511"/>
      <c r="M31" s="2511"/>
      <c r="N31" s="2511"/>
      <c r="O31" s="2511"/>
      <c r="P31" s="2511"/>
      <c r="Q31" s="2511"/>
      <c r="R31" s="2511"/>
      <c r="S31" s="2511"/>
      <c r="T31" s="2511"/>
      <c r="U31" s="2511"/>
      <c r="V31" s="2511"/>
      <c r="W31" s="2511"/>
      <c r="X31" s="2511"/>
      <c r="Y31" s="2511"/>
      <c r="Z31" s="2511"/>
      <c r="AA31" s="2511"/>
      <c r="AB31" s="2511"/>
      <c r="AC31" s="6"/>
      <c r="AD31" s="6"/>
    </row>
    <row r="32" spans="1:30" ht="40.5" customHeight="1">
      <c r="A32" s="6"/>
      <c r="B32" s="2526" t="s">
        <v>893</v>
      </c>
      <c r="C32" s="2526"/>
      <c r="D32" s="2526"/>
      <c r="E32" s="2526"/>
      <c r="F32" s="2526"/>
      <c r="G32" s="2526"/>
      <c r="H32" s="2526"/>
      <c r="I32" s="2526"/>
      <c r="J32" s="2526"/>
      <c r="K32" s="2526"/>
      <c r="L32" s="2526"/>
      <c r="M32" s="2526"/>
      <c r="N32" s="2526"/>
      <c r="O32" s="2526"/>
      <c r="P32" s="2526"/>
      <c r="Q32" s="2526"/>
      <c r="R32" s="2526"/>
      <c r="S32" s="2526"/>
      <c r="T32" s="2526"/>
      <c r="U32" s="2526"/>
      <c r="V32" s="2526"/>
      <c r="W32" s="2526"/>
      <c r="X32" s="2526"/>
      <c r="Y32" s="2526"/>
      <c r="Z32" s="2526"/>
      <c r="AA32" s="2526"/>
      <c r="AB32" s="2526"/>
      <c r="AC32" s="6"/>
      <c r="AD32" s="6"/>
    </row>
    <row r="33" spans="1:30" ht="20.25" customHeight="1">
      <c r="A33" s="8"/>
      <c r="B33" s="798" t="s">
        <v>51</v>
      </c>
      <c r="C33" s="815" t="s">
        <v>902</v>
      </c>
      <c r="D33" s="811"/>
      <c r="E33" s="811"/>
      <c r="F33" s="811"/>
      <c r="G33" s="811"/>
      <c r="H33" s="811"/>
      <c r="I33" s="811"/>
      <c r="J33" s="811"/>
      <c r="K33" s="811"/>
      <c r="L33" s="811"/>
      <c r="M33" s="811"/>
      <c r="N33" s="811"/>
      <c r="O33" s="811"/>
      <c r="P33" s="811"/>
      <c r="Q33" s="811"/>
      <c r="R33" s="811"/>
      <c r="S33" s="811"/>
      <c r="T33" s="811"/>
      <c r="U33" s="811"/>
      <c r="V33" s="811"/>
      <c r="W33" s="811"/>
      <c r="X33" s="811"/>
      <c r="Y33" s="811"/>
      <c r="Z33" s="811"/>
      <c r="AA33" s="811"/>
      <c r="AB33" s="811"/>
      <c r="AC33" s="6"/>
      <c r="AD33" s="6"/>
    </row>
    <row r="34" spans="1:30" ht="20.25" customHeight="1">
      <c r="A34" s="8"/>
      <c r="B34" s="816"/>
      <c r="C34" s="816"/>
      <c r="D34" s="816"/>
      <c r="E34" s="816"/>
      <c r="F34" s="816"/>
      <c r="G34" s="816"/>
      <c r="H34" s="816"/>
      <c r="I34" s="816"/>
      <c r="J34" s="816"/>
      <c r="K34" s="816"/>
      <c r="L34" s="816"/>
      <c r="M34" s="816"/>
      <c r="N34" s="816"/>
      <c r="O34" s="816"/>
      <c r="P34" s="816"/>
      <c r="Q34" s="816"/>
      <c r="R34" s="816"/>
      <c r="S34" s="816"/>
      <c r="T34" s="816"/>
      <c r="U34" s="816"/>
      <c r="V34" s="816"/>
      <c r="W34" s="816"/>
      <c r="X34" s="816"/>
      <c r="Y34" s="816"/>
      <c r="Z34" s="816"/>
      <c r="AA34" s="816"/>
      <c r="AB34" s="816"/>
    </row>
    <row r="35" spans="1:30" ht="20.25" customHeight="1">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row>
    <row r="36" spans="1:30" ht="20.25" customHeight="1">
      <c r="A36" s="8"/>
      <c r="B36" s="797"/>
      <c r="C36" s="8"/>
      <c r="D36" s="8"/>
      <c r="E36" s="8"/>
      <c r="F36" s="8"/>
      <c r="G36" s="8"/>
      <c r="H36" s="8"/>
      <c r="I36" s="8"/>
      <c r="J36" s="8"/>
      <c r="K36" s="8"/>
      <c r="L36" s="8"/>
      <c r="M36" s="8"/>
      <c r="N36" s="8"/>
      <c r="O36" s="8"/>
      <c r="P36" s="8"/>
      <c r="Q36" s="8"/>
      <c r="R36" s="8"/>
      <c r="S36" s="8"/>
      <c r="T36" s="8"/>
      <c r="U36" s="8"/>
      <c r="V36" s="8"/>
      <c r="W36" s="8"/>
      <c r="X36" s="8"/>
      <c r="Y36" s="8"/>
      <c r="Z36" s="8"/>
      <c r="AA36" s="8"/>
      <c r="AB36" s="8"/>
    </row>
    <row r="37" spans="1:30">
      <c r="A37" s="10"/>
      <c r="B37" s="1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row>
    <row r="38" spans="1:30">
      <c r="A38" s="10"/>
      <c r="B38" s="1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row>
    <row r="39" spans="1:30">
      <c r="A39" s="10"/>
      <c r="B39" s="10"/>
      <c r="C39" s="817"/>
      <c r="D39" s="817"/>
      <c r="E39" s="817"/>
      <c r="F39" s="817"/>
      <c r="G39" s="30"/>
      <c r="H39" s="30"/>
      <c r="I39" s="30"/>
      <c r="J39" s="30"/>
      <c r="K39" s="30"/>
      <c r="L39" s="30"/>
      <c r="M39" s="30"/>
      <c r="N39" s="30"/>
      <c r="O39" s="30"/>
      <c r="P39" s="30"/>
      <c r="Q39" s="30"/>
      <c r="R39" s="30"/>
      <c r="S39" s="30"/>
      <c r="T39" s="30"/>
      <c r="U39" s="30"/>
      <c r="V39" s="30"/>
      <c r="W39" s="30"/>
      <c r="X39" s="30"/>
      <c r="Y39" s="30"/>
      <c r="Z39" s="30"/>
      <c r="AA39" s="30"/>
      <c r="AB39" s="30"/>
    </row>
    <row r="40" spans="1:30">
      <c r="A40" s="10"/>
      <c r="B40" s="10"/>
      <c r="C40" s="817"/>
      <c r="D40" s="817"/>
      <c r="E40" s="817"/>
      <c r="F40" s="817"/>
      <c r="G40" s="30"/>
      <c r="H40" s="30"/>
      <c r="I40" s="30"/>
      <c r="J40" s="30"/>
      <c r="K40" s="30"/>
      <c r="L40" s="30"/>
      <c r="M40" s="30"/>
      <c r="N40" s="30"/>
      <c r="O40" s="30"/>
      <c r="P40" s="30"/>
      <c r="Q40" s="30"/>
      <c r="R40" s="30"/>
      <c r="S40" s="30"/>
      <c r="T40" s="30"/>
      <c r="U40" s="30"/>
      <c r="V40" s="30"/>
      <c r="W40" s="30"/>
      <c r="X40" s="30"/>
      <c r="Y40" s="30"/>
      <c r="Z40" s="30"/>
      <c r="AA40" s="30"/>
      <c r="AB40" s="30"/>
    </row>
    <row r="41" spans="1:30">
      <c r="A41" s="10"/>
      <c r="B41" s="10"/>
      <c r="C41" s="817"/>
      <c r="D41" s="817"/>
      <c r="E41" s="817"/>
      <c r="F41" s="817"/>
      <c r="G41" s="30"/>
      <c r="H41" s="30"/>
      <c r="I41" s="30"/>
      <c r="J41" s="30"/>
      <c r="K41" s="30"/>
      <c r="L41" s="30"/>
      <c r="M41" s="30"/>
      <c r="N41" s="30"/>
      <c r="O41" s="30"/>
      <c r="P41" s="30"/>
      <c r="Q41" s="30"/>
      <c r="R41" s="30"/>
      <c r="S41" s="30"/>
      <c r="T41" s="30"/>
      <c r="U41" s="30"/>
      <c r="V41" s="30"/>
      <c r="W41" s="30"/>
      <c r="X41" s="30"/>
      <c r="Y41" s="30"/>
      <c r="Z41" s="30"/>
      <c r="AA41" s="30"/>
      <c r="AB41" s="30"/>
    </row>
    <row r="42" spans="1:30">
      <c r="A42" s="10"/>
      <c r="B42" s="10"/>
      <c r="C42" s="817"/>
      <c r="D42" s="817"/>
      <c r="E42" s="817"/>
      <c r="F42" s="817"/>
      <c r="G42" s="30"/>
      <c r="H42" s="30"/>
      <c r="I42" s="30"/>
      <c r="J42" s="30"/>
      <c r="K42" s="30"/>
      <c r="L42" s="30"/>
      <c r="M42" s="30"/>
      <c r="N42" s="30"/>
      <c r="O42" s="30"/>
      <c r="P42" s="30"/>
      <c r="Q42" s="30"/>
      <c r="R42" s="30"/>
      <c r="S42" s="30"/>
      <c r="T42" s="30"/>
      <c r="U42" s="30"/>
      <c r="V42" s="30"/>
      <c r="W42" s="30"/>
      <c r="X42" s="30"/>
      <c r="Y42" s="30"/>
      <c r="Z42" s="30"/>
      <c r="AA42" s="30"/>
      <c r="AB42" s="30"/>
    </row>
    <row r="43" spans="1:30" ht="14.25" customHeight="1">
      <c r="A43" s="10"/>
      <c r="B43" s="10"/>
      <c r="C43" s="30"/>
      <c r="D43" s="30"/>
      <c r="E43" s="30"/>
      <c r="F43" s="30"/>
      <c r="G43" s="30"/>
      <c r="H43" s="30"/>
      <c r="I43" s="30"/>
      <c r="J43" s="30"/>
      <c r="K43" s="30"/>
      <c r="L43" s="800"/>
      <c r="M43" s="800"/>
      <c r="N43" s="800"/>
      <c r="O43" s="800"/>
      <c r="P43" s="800"/>
      <c r="Q43" s="800"/>
      <c r="R43" s="800"/>
      <c r="S43" s="800"/>
      <c r="T43" s="800"/>
      <c r="U43" s="800"/>
      <c r="V43" s="800"/>
      <c r="W43" s="800"/>
      <c r="X43" s="800"/>
      <c r="Y43" s="800"/>
      <c r="Z43" s="800"/>
      <c r="AA43" s="800"/>
      <c r="AB43" s="800"/>
    </row>
    <row r="44" spans="1:30" ht="14.25" customHeight="1">
      <c r="A44" s="10"/>
      <c r="B44" s="10"/>
      <c r="C44" s="30"/>
      <c r="D44" s="30"/>
      <c r="E44" s="30"/>
      <c r="F44" s="30"/>
      <c r="G44" s="30"/>
      <c r="H44" s="30"/>
      <c r="I44" s="30"/>
      <c r="J44" s="30"/>
      <c r="K44" s="30"/>
      <c r="L44" s="800"/>
      <c r="M44" s="800"/>
      <c r="N44" s="800"/>
      <c r="O44" s="800"/>
      <c r="P44" s="800"/>
      <c r="Q44" s="800"/>
      <c r="R44" s="800"/>
      <c r="S44" s="800"/>
      <c r="T44" s="800"/>
      <c r="U44" s="800"/>
      <c r="V44" s="800"/>
      <c r="W44" s="800"/>
      <c r="X44" s="800"/>
      <c r="Y44" s="800"/>
      <c r="Z44" s="800"/>
      <c r="AA44" s="800"/>
      <c r="AB44" s="800"/>
    </row>
    <row r="45" spans="1:30" ht="14.25" customHeight="1">
      <c r="A45" s="10"/>
      <c r="B45" s="10"/>
      <c r="C45" s="30"/>
      <c r="D45" s="30"/>
      <c r="E45" s="30"/>
      <c r="F45" s="30"/>
      <c r="G45" s="30"/>
      <c r="H45" s="30"/>
      <c r="I45" s="30"/>
      <c r="J45" s="30"/>
      <c r="K45" s="30"/>
      <c r="L45" s="800"/>
      <c r="M45" s="800"/>
      <c r="N45" s="800"/>
      <c r="O45" s="800"/>
      <c r="P45" s="800"/>
      <c r="Q45" s="800"/>
      <c r="R45" s="800"/>
      <c r="S45" s="800"/>
      <c r="T45" s="800"/>
      <c r="U45" s="800"/>
      <c r="V45" s="800"/>
      <c r="W45" s="800"/>
      <c r="X45" s="800"/>
      <c r="Y45" s="800"/>
      <c r="Z45" s="800"/>
      <c r="AA45" s="800"/>
      <c r="AB45" s="800"/>
    </row>
    <row r="46" spans="1:30">
      <c r="A46" s="10"/>
      <c r="B46" s="10"/>
      <c r="C46" s="30"/>
      <c r="D46" s="30"/>
      <c r="E46" s="30"/>
      <c r="F46" s="30"/>
      <c r="G46" s="30"/>
      <c r="H46" s="30"/>
      <c r="I46" s="30"/>
      <c r="J46" s="30"/>
      <c r="K46" s="30"/>
      <c r="L46" s="800"/>
      <c r="M46" s="800"/>
      <c r="N46" s="800"/>
      <c r="O46" s="800"/>
      <c r="P46" s="800"/>
      <c r="Q46" s="800"/>
      <c r="R46" s="800"/>
      <c r="S46" s="800"/>
      <c r="T46" s="800"/>
      <c r="U46" s="800"/>
      <c r="V46" s="800"/>
      <c r="W46" s="800"/>
      <c r="X46" s="800"/>
      <c r="Y46" s="800"/>
      <c r="Z46" s="800"/>
      <c r="AA46" s="800"/>
      <c r="AB46" s="800"/>
    </row>
    <row r="47" spans="1:30">
      <c r="A47" s="10"/>
      <c r="B47" s="10"/>
      <c r="C47" s="30"/>
      <c r="D47" s="30"/>
      <c r="E47" s="30"/>
      <c r="F47" s="30"/>
      <c r="G47" s="30"/>
      <c r="H47" s="30"/>
      <c r="I47" s="30"/>
      <c r="J47" s="30"/>
      <c r="K47" s="30"/>
      <c r="L47" s="800"/>
      <c r="M47" s="800"/>
      <c r="N47" s="800"/>
      <c r="O47" s="800"/>
      <c r="P47" s="800"/>
      <c r="Q47" s="800"/>
      <c r="R47" s="800"/>
      <c r="S47" s="800"/>
      <c r="T47" s="800"/>
      <c r="U47" s="800"/>
      <c r="V47" s="800"/>
      <c r="W47" s="800"/>
      <c r="X47" s="800"/>
      <c r="Y47" s="800"/>
      <c r="Z47" s="800"/>
      <c r="AA47" s="800"/>
      <c r="AB47" s="800"/>
    </row>
    <row r="48" spans="1:30">
      <c r="A48" s="10"/>
      <c r="B48" s="10"/>
      <c r="C48" s="30"/>
      <c r="D48" s="30"/>
      <c r="E48" s="30"/>
      <c r="F48" s="30"/>
      <c r="G48" s="30"/>
      <c r="H48" s="30"/>
      <c r="I48" s="30"/>
      <c r="J48" s="30"/>
      <c r="K48" s="30"/>
      <c r="L48" s="800"/>
      <c r="M48" s="800"/>
      <c r="N48" s="800"/>
      <c r="O48" s="800"/>
      <c r="P48" s="800"/>
      <c r="Q48" s="800"/>
      <c r="R48" s="800"/>
      <c r="S48" s="800"/>
      <c r="T48" s="800"/>
      <c r="U48" s="800"/>
      <c r="V48" s="800"/>
      <c r="W48" s="800"/>
      <c r="X48" s="800"/>
      <c r="Y48" s="800"/>
      <c r="Z48" s="800"/>
      <c r="AA48" s="800"/>
      <c r="AB48" s="800"/>
    </row>
    <row r="49" spans="1:28">
      <c r="A49" s="10"/>
      <c r="B49" s="10"/>
      <c r="C49" s="30"/>
      <c r="D49" s="30"/>
      <c r="E49" s="30"/>
      <c r="F49" s="30"/>
      <c r="G49" s="30"/>
      <c r="H49" s="30"/>
      <c r="I49" s="30"/>
      <c r="J49" s="30"/>
      <c r="K49" s="30"/>
      <c r="L49" s="800"/>
      <c r="M49" s="800"/>
      <c r="N49" s="800"/>
      <c r="O49" s="800"/>
      <c r="P49" s="800"/>
      <c r="Q49" s="800"/>
      <c r="R49" s="800"/>
      <c r="S49" s="800"/>
      <c r="T49" s="800"/>
      <c r="U49" s="800"/>
      <c r="V49" s="800"/>
      <c r="W49" s="800"/>
      <c r="X49" s="800"/>
      <c r="Y49" s="800"/>
      <c r="Z49" s="800"/>
      <c r="AA49" s="800"/>
      <c r="AB49" s="800"/>
    </row>
    <row r="50" spans="1:28">
      <c r="A50" s="10"/>
      <c r="B50" s="10"/>
      <c r="C50" s="30"/>
      <c r="D50" s="30"/>
      <c r="E50" s="30"/>
      <c r="F50" s="30"/>
      <c r="G50" s="30"/>
      <c r="H50" s="30"/>
      <c r="I50" s="30"/>
      <c r="J50" s="30"/>
      <c r="K50" s="30"/>
      <c r="L50" s="800"/>
      <c r="M50" s="800"/>
      <c r="N50" s="800"/>
      <c r="O50" s="800"/>
      <c r="P50" s="800"/>
      <c r="Q50" s="800"/>
      <c r="R50" s="800"/>
      <c r="S50" s="800"/>
      <c r="T50" s="800"/>
      <c r="U50" s="800"/>
      <c r="V50" s="800"/>
      <c r="W50" s="800"/>
      <c r="X50" s="800"/>
      <c r="Y50" s="800"/>
      <c r="Z50" s="800"/>
      <c r="AA50" s="800"/>
      <c r="AB50" s="800"/>
    </row>
    <row r="51" spans="1:28">
      <c r="A51" s="10"/>
      <c r="B51" s="10"/>
      <c r="C51" s="30"/>
      <c r="D51" s="30"/>
      <c r="E51" s="30"/>
      <c r="F51" s="30"/>
      <c r="G51" s="30"/>
      <c r="H51" s="30"/>
      <c r="I51" s="30"/>
      <c r="J51" s="30"/>
      <c r="K51" s="30"/>
      <c r="L51" s="800"/>
      <c r="M51" s="800"/>
      <c r="N51" s="800"/>
      <c r="O51" s="800"/>
      <c r="P51" s="800"/>
      <c r="Q51" s="800"/>
      <c r="R51" s="800"/>
      <c r="S51" s="800"/>
      <c r="T51" s="800"/>
      <c r="U51" s="800"/>
      <c r="V51" s="800"/>
      <c r="W51" s="800"/>
      <c r="X51" s="800"/>
      <c r="Y51" s="800"/>
      <c r="Z51" s="800"/>
      <c r="AA51" s="800"/>
      <c r="AB51" s="800"/>
    </row>
    <row r="52" spans="1:28">
      <c r="A52" s="10"/>
      <c r="B52" s="10"/>
      <c r="C52" s="30"/>
      <c r="D52" s="30"/>
      <c r="E52" s="30"/>
      <c r="F52" s="30"/>
      <c r="G52" s="30"/>
      <c r="H52" s="30"/>
      <c r="I52" s="30"/>
      <c r="J52" s="30"/>
      <c r="K52" s="30"/>
      <c r="L52" s="800"/>
      <c r="M52" s="800"/>
      <c r="N52" s="800"/>
      <c r="O52" s="800"/>
      <c r="P52" s="800"/>
      <c r="Q52" s="800"/>
      <c r="R52" s="800"/>
      <c r="S52" s="800"/>
      <c r="T52" s="800"/>
      <c r="U52" s="800"/>
      <c r="V52" s="800"/>
      <c r="W52" s="800"/>
      <c r="X52" s="800"/>
      <c r="Y52" s="800"/>
      <c r="Z52" s="800"/>
      <c r="AA52" s="800"/>
      <c r="AB52" s="800"/>
    </row>
    <row r="53" spans="1:28">
      <c r="A53" s="10"/>
      <c r="B53" s="10"/>
      <c r="C53" s="30"/>
      <c r="D53" s="30"/>
      <c r="E53" s="30"/>
      <c r="F53" s="30"/>
      <c r="G53" s="30"/>
      <c r="H53" s="30"/>
      <c r="I53" s="30"/>
      <c r="J53" s="30"/>
      <c r="K53" s="30"/>
      <c r="L53" s="800"/>
      <c r="M53" s="800"/>
      <c r="N53" s="800"/>
      <c r="O53" s="800"/>
      <c r="P53" s="800"/>
      <c r="Q53" s="800"/>
      <c r="R53" s="800"/>
      <c r="S53" s="800"/>
      <c r="T53" s="800"/>
      <c r="U53" s="800"/>
      <c r="V53" s="800"/>
      <c r="W53" s="800"/>
      <c r="X53" s="800"/>
      <c r="Y53" s="800"/>
      <c r="Z53" s="800"/>
      <c r="AA53" s="800"/>
      <c r="AB53" s="800"/>
    </row>
    <row r="54" spans="1:28">
      <c r="A54" s="10"/>
      <c r="B54" s="10"/>
      <c r="C54" s="30"/>
      <c r="D54" s="30"/>
      <c r="E54" s="30"/>
      <c r="F54" s="30"/>
      <c r="G54" s="30"/>
      <c r="H54" s="30"/>
      <c r="I54" s="30"/>
      <c r="J54" s="30"/>
      <c r="K54" s="30"/>
      <c r="L54" s="800"/>
      <c r="M54" s="800"/>
      <c r="N54" s="800"/>
      <c r="O54" s="800"/>
      <c r="P54" s="800"/>
      <c r="Q54" s="800"/>
      <c r="R54" s="800"/>
      <c r="S54" s="800"/>
      <c r="T54" s="800"/>
      <c r="U54" s="800"/>
      <c r="V54" s="800"/>
      <c r="W54" s="800"/>
      <c r="X54" s="800"/>
      <c r="Y54" s="800"/>
      <c r="Z54" s="800"/>
      <c r="AA54" s="800"/>
      <c r="AB54" s="800"/>
    </row>
    <row r="55" spans="1:28">
      <c r="A55" s="10"/>
      <c r="B55" s="10"/>
      <c r="C55" s="30"/>
      <c r="D55" s="30"/>
      <c r="E55" s="30"/>
      <c r="F55" s="30"/>
      <c r="G55" s="30"/>
      <c r="H55" s="30"/>
      <c r="I55" s="30"/>
      <c r="J55" s="30"/>
      <c r="K55" s="30"/>
      <c r="L55" s="800"/>
      <c r="M55" s="800"/>
      <c r="N55" s="800"/>
      <c r="O55" s="800"/>
      <c r="P55" s="800"/>
      <c r="Q55" s="800"/>
      <c r="R55" s="800"/>
      <c r="S55" s="800"/>
      <c r="T55" s="800"/>
      <c r="U55" s="800"/>
      <c r="V55" s="800"/>
      <c r="W55" s="800"/>
      <c r="X55" s="800"/>
      <c r="Y55" s="800"/>
      <c r="Z55" s="800"/>
      <c r="AA55" s="800"/>
      <c r="AB55" s="800"/>
    </row>
    <row r="56" spans="1:28">
      <c r="A56" s="10"/>
      <c r="B56" s="10"/>
      <c r="C56" s="30"/>
      <c r="D56" s="30"/>
      <c r="E56" s="30"/>
      <c r="F56" s="30"/>
      <c r="G56" s="30"/>
      <c r="H56" s="30"/>
      <c r="I56" s="30"/>
      <c r="J56" s="30"/>
      <c r="K56" s="30"/>
      <c r="L56" s="800"/>
      <c r="M56" s="800"/>
      <c r="N56" s="800"/>
      <c r="O56" s="800"/>
      <c r="P56" s="800"/>
      <c r="Q56" s="800"/>
      <c r="R56" s="800"/>
      <c r="S56" s="800"/>
      <c r="T56" s="800"/>
      <c r="U56" s="800"/>
      <c r="V56" s="800"/>
      <c r="W56" s="800"/>
      <c r="X56" s="800"/>
      <c r="Y56" s="800"/>
      <c r="Z56" s="800"/>
      <c r="AA56" s="800"/>
      <c r="AB56" s="800"/>
    </row>
    <row r="57" spans="1:28">
      <c r="A57" s="10"/>
      <c r="B57" s="10"/>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row>
    <row r="58" spans="1:28">
      <c r="A58" s="10"/>
      <c r="B58" s="818"/>
      <c r="C58" s="819"/>
      <c r="D58" s="819"/>
      <c r="E58" s="819"/>
      <c r="F58" s="819"/>
      <c r="G58" s="819"/>
      <c r="H58" s="819"/>
      <c r="I58" s="819"/>
      <c r="J58" s="819"/>
      <c r="K58" s="819"/>
      <c r="L58" s="819"/>
      <c r="M58" s="819"/>
      <c r="N58" s="819"/>
      <c r="O58" s="819"/>
      <c r="P58" s="819"/>
      <c r="Q58" s="819"/>
      <c r="R58" s="819"/>
      <c r="S58" s="819"/>
      <c r="T58" s="819"/>
      <c r="U58" s="819"/>
      <c r="V58" s="819"/>
      <c r="W58" s="819"/>
      <c r="X58" s="819"/>
      <c r="Y58" s="819"/>
      <c r="Z58" s="819"/>
      <c r="AA58" s="819"/>
      <c r="AB58" s="819"/>
    </row>
    <row r="59" spans="1:28">
      <c r="A59" s="10"/>
      <c r="B59" s="10"/>
      <c r="C59" s="30"/>
      <c r="D59" s="30"/>
      <c r="E59" s="30"/>
      <c r="F59" s="30"/>
      <c r="G59" s="30"/>
      <c r="H59" s="30"/>
      <c r="I59" s="30"/>
      <c r="J59" s="30"/>
      <c r="K59" s="30"/>
      <c r="L59" s="30"/>
      <c r="M59" s="30"/>
      <c r="N59" s="30"/>
      <c r="O59" s="30"/>
      <c r="P59" s="30"/>
      <c r="Q59" s="30"/>
      <c r="R59" s="30"/>
      <c r="S59" s="30"/>
      <c r="T59" s="30"/>
      <c r="U59" s="30"/>
      <c r="V59" s="30"/>
      <c r="W59" s="30"/>
      <c r="X59" s="30"/>
      <c r="Y59" s="30"/>
      <c r="Z59" s="30"/>
      <c r="AA59" s="30"/>
      <c r="AB59" s="30"/>
    </row>
    <row r="60" spans="1:28">
      <c r="A60" s="10"/>
      <c r="B60" s="10"/>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row>
    <row r="61" spans="1:28">
      <c r="A61" s="10"/>
      <c r="B61" s="10"/>
      <c r="C61" s="30"/>
      <c r="D61" s="30"/>
      <c r="E61" s="30"/>
      <c r="F61" s="30"/>
      <c r="G61" s="30"/>
      <c r="H61" s="30"/>
      <c r="I61" s="30"/>
      <c r="J61" s="30"/>
      <c r="K61" s="30"/>
      <c r="L61" s="800"/>
      <c r="M61" s="800"/>
      <c r="N61" s="800"/>
      <c r="O61" s="800"/>
      <c r="P61" s="800"/>
      <c r="Q61" s="800"/>
      <c r="R61" s="800"/>
      <c r="S61" s="800"/>
      <c r="T61" s="800"/>
      <c r="U61" s="800"/>
      <c r="V61" s="800"/>
      <c r="W61" s="800"/>
      <c r="X61" s="800"/>
      <c r="Y61" s="800"/>
      <c r="Z61" s="800"/>
      <c r="AA61" s="800"/>
      <c r="AB61" s="800"/>
    </row>
    <row r="62" spans="1:28">
      <c r="A62" s="10"/>
      <c r="B62" s="10"/>
      <c r="C62" s="30"/>
      <c r="D62" s="30"/>
      <c r="E62" s="30"/>
      <c r="F62" s="30"/>
      <c r="G62" s="30"/>
      <c r="H62" s="30"/>
      <c r="I62" s="30"/>
      <c r="J62" s="30"/>
      <c r="K62" s="30"/>
      <c r="L62" s="800"/>
      <c r="M62" s="800"/>
      <c r="N62" s="800"/>
      <c r="O62" s="800"/>
      <c r="P62" s="800"/>
      <c r="Q62" s="800"/>
      <c r="R62" s="800"/>
      <c r="S62" s="800"/>
      <c r="T62" s="800"/>
      <c r="U62" s="800"/>
      <c r="V62" s="800"/>
      <c r="W62" s="800"/>
      <c r="X62" s="800"/>
      <c r="Y62" s="800"/>
      <c r="Z62" s="800"/>
      <c r="AA62" s="800"/>
      <c r="AB62" s="800"/>
    </row>
    <row r="63" spans="1:28">
      <c r="A63" s="10"/>
      <c r="B63" s="10"/>
      <c r="C63" s="30"/>
      <c r="D63" s="30"/>
      <c r="E63" s="30"/>
      <c r="F63" s="30"/>
      <c r="G63" s="30"/>
      <c r="H63" s="30"/>
      <c r="I63" s="30"/>
      <c r="J63" s="30"/>
      <c r="K63" s="30"/>
      <c r="L63" s="800"/>
      <c r="M63" s="800"/>
      <c r="N63" s="800"/>
      <c r="O63" s="800"/>
      <c r="P63" s="800"/>
      <c r="Q63" s="800"/>
      <c r="R63" s="800"/>
      <c r="S63" s="800"/>
      <c r="T63" s="800"/>
      <c r="U63" s="800"/>
      <c r="V63" s="800"/>
      <c r="W63" s="800"/>
      <c r="X63" s="800"/>
      <c r="Y63" s="800"/>
      <c r="Z63" s="800"/>
      <c r="AA63" s="800"/>
      <c r="AB63" s="800"/>
    </row>
    <row r="64" spans="1:28">
      <c r="A64" s="10"/>
      <c r="B64" s="10"/>
      <c r="C64" s="30"/>
      <c r="D64" s="30"/>
      <c r="E64" s="30"/>
      <c r="F64" s="30"/>
      <c r="G64" s="30"/>
      <c r="H64" s="30"/>
      <c r="I64" s="30"/>
      <c r="J64" s="30"/>
      <c r="K64" s="30"/>
      <c r="L64" s="800"/>
      <c r="M64" s="800"/>
      <c r="N64" s="800"/>
      <c r="O64" s="800"/>
      <c r="P64" s="800"/>
      <c r="Q64" s="800"/>
      <c r="R64" s="800"/>
      <c r="S64" s="800"/>
      <c r="T64" s="800"/>
      <c r="U64" s="800"/>
      <c r="V64" s="800"/>
      <c r="W64" s="800"/>
      <c r="X64" s="800"/>
      <c r="Y64" s="800"/>
      <c r="Z64" s="800"/>
      <c r="AA64" s="800"/>
      <c r="AB64" s="800"/>
    </row>
    <row r="65" spans="1:28">
      <c r="A65" s="10"/>
      <c r="B65" s="10"/>
      <c r="C65" s="30"/>
      <c r="D65" s="30"/>
      <c r="E65" s="30"/>
      <c r="F65" s="30"/>
      <c r="G65" s="30"/>
      <c r="H65" s="30"/>
      <c r="I65" s="30"/>
      <c r="J65" s="30"/>
      <c r="K65" s="30"/>
      <c r="L65" s="800"/>
      <c r="M65" s="800"/>
      <c r="N65" s="800"/>
      <c r="O65" s="800"/>
      <c r="P65" s="800"/>
      <c r="Q65" s="800"/>
      <c r="R65" s="800"/>
      <c r="S65" s="800"/>
      <c r="T65" s="800"/>
      <c r="U65" s="800"/>
      <c r="V65" s="800"/>
      <c r="W65" s="800"/>
      <c r="X65" s="800"/>
      <c r="Y65" s="800"/>
      <c r="Z65" s="800"/>
      <c r="AA65" s="800"/>
      <c r="AB65" s="800"/>
    </row>
    <row r="66" spans="1:28">
      <c r="A66" s="10"/>
      <c r="B66" s="10"/>
      <c r="C66" s="30"/>
      <c r="D66" s="30"/>
      <c r="E66" s="30"/>
      <c r="F66" s="30"/>
      <c r="G66" s="30"/>
      <c r="H66" s="30"/>
      <c r="I66" s="30"/>
      <c r="J66" s="30"/>
      <c r="K66" s="30"/>
      <c r="L66" s="800"/>
      <c r="M66" s="800"/>
      <c r="N66" s="800"/>
      <c r="O66" s="800"/>
      <c r="P66" s="800"/>
      <c r="Q66" s="800"/>
      <c r="R66" s="800"/>
      <c r="S66" s="800"/>
      <c r="T66" s="800"/>
      <c r="U66" s="800"/>
      <c r="V66" s="800"/>
      <c r="W66" s="800"/>
      <c r="X66" s="800"/>
      <c r="Y66" s="800"/>
      <c r="Z66" s="800"/>
      <c r="AA66" s="800"/>
      <c r="AB66" s="800"/>
    </row>
    <row r="67" spans="1:28">
      <c r="A67" s="10"/>
      <c r="B67" s="10"/>
      <c r="C67" s="30"/>
      <c r="D67" s="30"/>
      <c r="E67" s="30"/>
      <c r="F67" s="30"/>
      <c r="G67" s="30"/>
      <c r="H67" s="30"/>
      <c r="I67" s="30"/>
      <c r="J67" s="30"/>
      <c r="K67" s="30"/>
      <c r="L67" s="800"/>
      <c r="M67" s="800"/>
      <c r="N67" s="800"/>
      <c r="O67" s="800"/>
      <c r="P67" s="800"/>
      <c r="Q67" s="800"/>
      <c r="R67" s="800"/>
      <c r="S67" s="800"/>
      <c r="T67" s="800"/>
      <c r="U67" s="800"/>
      <c r="V67" s="800"/>
      <c r="W67" s="800"/>
      <c r="X67" s="800"/>
      <c r="Y67" s="800"/>
      <c r="Z67" s="800"/>
      <c r="AA67" s="800"/>
      <c r="AB67" s="800"/>
    </row>
    <row r="68" spans="1:28">
      <c r="A68" s="10"/>
      <c r="B68" s="10"/>
      <c r="C68" s="30"/>
      <c r="D68" s="30"/>
      <c r="E68" s="30"/>
      <c r="F68" s="30"/>
      <c r="G68" s="30"/>
      <c r="H68" s="30"/>
      <c r="I68" s="30"/>
      <c r="J68" s="30"/>
      <c r="K68" s="30"/>
      <c r="L68" s="800"/>
      <c r="M68" s="800"/>
      <c r="N68" s="800"/>
      <c r="O68" s="800"/>
      <c r="P68" s="800"/>
      <c r="Q68" s="800"/>
      <c r="R68" s="800"/>
      <c r="S68" s="800"/>
      <c r="T68" s="800"/>
      <c r="U68" s="800"/>
      <c r="V68" s="800"/>
      <c r="W68" s="800"/>
      <c r="X68" s="800"/>
      <c r="Y68" s="800"/>
      <c r="Z68" s="800"/>
      <c r="AA68" s="800"/>
      <c r="AB68" s="800"/>
    </row>
    <row r="69" spans="1:28">
      <c r="A69" s="10"/>
      <c r="B69" s="10"/>
      <c r="C69" s="30"/>
      <c r="D69" s="30"/>
      <c r="E69" s="30"/>
      <c r="F69" s="30"/>
      <c r="G69" s="30"/>
      <c r="H69" s="30"/>
      <c r="I69" s="30"/>
      <c r="J69" s="30"/>
      <c r="K69" s="30"/>
      <c r="L69" s="800"/>
      <c r="M69" s="800"/>
      <c r="N69" s="800"/>
      <c r="O69" s="800"/>
      <c r="P69" s="800"/>
      <c r="Q69" s="800"/>
      <c r="R69" s="800"/>
      <c r="S69" s="800"/>
      <c r="T69" s="800"/>
      <c r="U69" s="800"/>
      <c r="V69" s="800"/>
      <c r="W69" s="800"/>
      <c r="X69" s="800"/>
      <c r="Y69" s="800"/>
      <c r="Z69" s="800"/>
      <c r="AA69" s="800"/>
      <c r="AB69" s="800"/>
    </row>
    <row r="70" spans="1:28">
      <c r="A70" s="10"/>
      <c r="B70" s="10"/>
      <c r="C70" s="30"/>
      <c r="D70" s="30"/>
      <c r="E70" s="30"/>
      <c r="F70" s="30"/>
      <c r="G70" s="30"/>
      <c r="H70" s="30"/>
      <c r="I70" s="30"/>
      <c r="J70" s="30"/>
      <c r="K70" s="30"/>
      <c r="L70" s="800"/>
      <c r="M70" s="800"/>
      <c r="N70" s="800"/>
      <c r="O70" s="800"/>
      <c r="P70" s="800"/>
      <c r="Q70" s="800"/>
      <c r="R70" s="800"/>
      <c r="S70" s="800"/>
      <c r="T70" s="800"/>
      <c r="U70" s="800"/>
      <c r="V70" s="800"/>
      <c r="W70" s="800"/>
      <c r="X70" s="800"/>
      <c r="Y70" s="800"/>
      <c r="Z70" s="800"/>
      <c r="AA70" s="800"/>
      <c r="AB70" s="800"/>
    </row>
    <row r="71" spans="1:28">
      <c r="A71" s="10"/>
      <c r="B71" s="10"/>
      <c r="C71" s="30"/>
      <c r="D71" s="10"/>
      <c r="E71" s="10"/>
      <c r="F71" s="10"/>
      <c r="G71" s="10"/>
      <c r="H71" s="10"/>
      <c r="I71" s="10"/>
      <c r="J71" s="10"/>
      <c r="K71" s="10"/>
      <c r="L71" s="10"/>
      <c r="M71" s="10"/>
      <c r="N71" s="10"/>
      <c r="O71" s="10"/>
      <c r="P71" s="10"/>
      <c r="Q71" s="10"/>
      <c r="R71" s="10"/>
      <c r="S71" s="10"/>
      <c r="T71" s="10"/>
      <c r="U71" s="10"/>
      <c r="V71" s="10"/>
      <c r="W71" s="10"/>
      <c r="X71" s="10"/>
      <c r="Y71" s="10"/>
      <c r="Z71" s="10"/>
      <c r="AA71" s="10"/>
      <c r="AB71" s="10"/>
    </row>
    <row r="72" spans="1:28">
      <c r="A72" s="10"/>
      <c r="B72" s="10"/>
      <c r="C72" s="820"/>
      <c r="D72" s="821"/>
      <c r="E72" s="10"/>
      <c r="F72" s="10"/>
      <c r="G72" s="10"/>
      <c r="H72" s="10"/>
      <c r="I72" s="10"/>
      <c r="J72" s="10"/>
      <c r="K72" s="10"/>
      <c r="L72" s="10"/>
      <c r="M72" s="10"/>
      <c r="N72" s="10"/>
      <c r="O72" s="10"/>
      <c r="P72" s="10"/>
      <c r="Q72" s="10"/>
      <c r="R72" s="10"/>
      <c r="S72" s="10"/>
      <c r="T72" s="10"/>
      <c r="U72" s="10"/>
      <c r="V72" s="10"/>
      <c r="W72" s="10"/>
      <c r="X72" s="10"/>
      <c r="Y72" s="10"/>
      <c r="Z72" s="10"/>
      <c r="AA72" s="10"/>
      <c r="AB72" s="10"/>
    </row>
    <row r="73" spans="1:28">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row>
    <row r="74" spans="1:28">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row>
    <row r="75" spans="1:28">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row>
    <row r="76" spans="1:28">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row>
    <row r="77" spans="1:28">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row>
    <row r="78" spans="1:28">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row>
    <row r="79" spans="1:28">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row>
    <row r="80" spans="1:28">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row>
    <row r="81" spans="1:28">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row>
    <row r="82" spans="1:28">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row>
    <row r="83" spans="1:28">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row>
    <row r="84" spans="1:28">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row>
    <row r="85" spans="1:28">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row>
    <row r="86" spans="1:28">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row>
    <row r="87" spans="1:28">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row>
    <row r="88" spans="1:28">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row>
    <row r="89" spans="1:28">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row>
    <row r="90" spans="1:28">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row>
    <row r="91" spans="1:28">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row>
    <row r="92" spans="1:28">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row>
    <row r="93" spans="1:28">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row>
    <row r="94" spans="1:28">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row>
    <row r="95" spans="1:28">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row>
    <row r="96" spans="1:28">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row>
    <row r="97" spans="1:28">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row>
    <row r="98" spans="1:28">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row>
    <row r="99" spans="1:28">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row>
    <row r="100" spans="1:28">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row>
    <row r="101" spans="1:28">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row>
    <row r="102" spans="1:28">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row>
    <row r="103" spans="1:28">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row>
    <row r="104" spans="1:28">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row>
    <row r="105" spans="1:28">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row>
    <row r="106" spans="1:28">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row>
    <row r="107" spans="1:28">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row>
    <row r="108" spans="1:28">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row>
    <row r="109" spans="1:28">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row>
  </sheetData>
  <mergeCells count="47">
    <mergeCell ref="B29:AB29"/>
    <mergeCell ref="B30:AB30"/>
    <mergeCell ref="B31:AB31"/>
    <mergeCell ref="B32:AB32"/>
    <mergeCell ref="B22:AB22"/>
    <mergeCell ref="B23:AB23"/>
    <mergeCell ref="B24:AB24"/>
    <mergeCell ref="B25:AB25"/>
    <mergeCell ref="B27:I27"/>
    <mergeCell ref="J27:U27"/>
    <mergeCell ref="V27:Y27"/>
    <mergeCell ref="Z27:AB28"/>
    <mergeCell ref="B28:C28"/>
    <mergeCell ref="J28:Q28"/>
    <mergeCell ref="R28:X28"/>
    <mergeCell ref="B20:I20"/>
    <mergeCell ref="J20:U20"/>
    <mergeCell ref="V20:Y20"/>
    <mergeCell ref="Z20:AB21"/>
    <mergeCell ref="B21:C21"/>
    <mergeCell ref="J21:Q21"/>
    <mergeCell ref="R21:X21"/>
    <mergeCell ref="B18:AB18"/>
    <mergeCell ref="B8:AB8"/>
    <mergeCell ref="B9:AB9"/>
    <mergeCell ref="B10:AB10"/>
    <mergeCell ref="AE10:BA11"/>
    <mergeCell ref="B11:AB11"/>
    <mergeCell ref="B13:I13"/>
    <mergeCell ref="J13:U13"/>
    <mergeCell ref="V13:Y13"/>
    <mergeCell ref="Z13:AB14"/>
    <mergeCell ref="B14:C14"/>
    <mergeCell ref="J14:Q14"/>
    <mergeCell ref="R14:X14"/>
    <mergeCell ref="B15:AB15"/>
    <mergeCell ref="B16:AB16"/>
    <mergeCell ref="B17:AB17"/>
    <mergeCell ref="B2:AB2"/>
    <mergeCell ref="B4:AB5"/>
    <mergeCell ref="B6:I6"/>
    <mergeCell ref="J6:U6"/>
    <mergeCell ref="V6:Y6"/>
    <mergeCell ref="Z6:AB7"/>
    <mergeCell ref="B7:C7"/>
    <mergeCell ref="J7:Q7"/>
    <mergeCell ref="R7:X7"/>
  </mergeCells>
  <phoneticPr fontId="3"/>
  <pageMargins left="0.70866141732283472" right="0.70866141732283472" top="0.74803149606299213" bottom="0.74803149606299213" header="0.31496062992125984" footer="0.31496062992125984"/>
  <pageSetup paperSize="9" scale="90" orientation="portrait" horizontalDpi="300" verticalDpi="300" r:id="rId1"/>
  <drawing r:id="rId2"/>
  <legacy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H17"/>
  <sheetViews>
    <sheetView zoomScale="55" zoomScaleNormal="55" workbookViewId="0">
      <selection activeCell="M5" sqref="M5"/>
    </sheetView>
  </sheetViews>
  <sheetFormatPr defaultColWidth="8.875" defaultRowHeight="18.75"/>
  <cols>
    <col min="1" max="2" width="3.375" style="825" customWidth="1"/>
    <col min="3" max="3" width="22.875" style="825" customWidth="1"/>
    <col min="4" max="4" width="25.75" style="825" customWidth="1"/>
    <col min="5" max="5" width="35" style="825" customWidth="1"/>
    <col min="6" max="6" width="35.75" style="825" customWidth="1"/>
    <col min="7" max="7" width="34.25" style="825" customWidth="1"/>
    <col min="8" max="8" width="3.375" style="825" customWidth="1"/>
    <col min="9" max="16384" width="8.875" style="417"/>
  </cols>
  <sheetData>
    <row r="1" spans="1:8">
      <c r="A1" s="822"/>
      <c r="B1" s="823"/>
      <c r="C1" s="822"/>
      <c r="D1" s="822"/>
      <c r="E1" s="822"/>
      <c r="F1" s="822"/>
      <c r="G1" s="824" t="s">
        <v>903</v>
      </c>
      <c r="H1" s="301"/>
    </row>
    <row r="2" spans="1:8">
      <c r="A2" s="822"/>
      <c r="B2" s="2529" t="s">
        <v>904</v>
      </c>
      <c r="C2" s="2529"/>
      <c r="D2" s="2529"/>
      <c r="E2" s="2529"/>
      <c r="F2" s="2529"/>
      <c r="G2" s="2529"/>
      <c r="H2" s="822"/>
    </row>
    <row r="3" spans="1:8">
      <c r="A3" s="822"/>
      <c r="B3" s="822"/>
      <c r="H3" s="822"/>
    </row>
    <row r="4" spans="1:8">
      <c r="A4" s="822"/>
      <c r="B4" s="826"/>
      <c r="C4" s="822"/>
      <c r="D4" s="822"/>
      <c r="E4" s="822"/>
      <c r="F4" s="822"/>
      <c r="G4" s="827"/>
      <c r="H4" s="822"/>
    </row>
    <row r="5" spans="1:8" ht="179.45" customHeight="1">
      <c r="A5" s="822"/>
      <c r="B5" s="822"/>
      <c r="C5" s="2530" t="s">
        <v>959</v>
      </c>
      <c r="D5" s="2530"/>
      <c r="E5" s="2530"/>
      <c r="F5" s="2530"/>
      <c r="G5" s="2530"/>
      <c r="H5" s="822"/>
    </row>
    <row r="6" spans="1:8">
      <c r="A6" s="822"/>
      <c r="B6" s="822"/>
      <c r="C6" s="828" t="s">
        <v>905</v>
      </c>
      <c r="D6" s="829" t="s">
        <v>158</v>
      </c>
      <c r="E6" s="830" t="s">
        <v>906</v>
      </c>
      <c r="F6" s="831" t="s">
        <v>919</v>
      </c>
      <c r="G6" s="832" t="s">
        <v>907</v>
      </c>
      <c r="H6" s="822"/>
    </row>
    <row r="7" spans="1:8" ht="76.150000000000006" customHeight="1">
      <c r="A7" s="822"/>
      <c r="B7" s="822"/>
      <c r="C7" s="833"/>
      <c r="D7" s="834"/>
      <c r="E7" s="835"/>
      <c r="F7" s="835"/>
      <c r="G7" s="836"/>
      <c r="H7" s="822"/>
    </row>
    <row r="8" spans="1:8" ht="76.150000000000006" customHeight="1">
      <c r="A8" s="822"/>
      <c r="B8" s="822"/>
      <c r="C8" s="833"/>
      <c r="D8" s="835"/>
      <c r="E8" s="835"/>
      <c r="F8" s="835"/>
      <c r="G8" s="836"/>
      <c r="H8" s="822"/>
    </row>
    <row r="9" spans="1:8" ht="76.150000000000006" customHeight="1">
      <c r="A9" s="822"/>
      <c r="B9" s="822"/>
      <c r="C9" s="833"/>
      <c r="D9" s="835"/>
      <c r="E9" s="835"/>
      <c r="F9" s="835"/>
      <c r="G9" s="836"/>
      <c r="H9" s="822"/>
    </row>
    <row r="10" spans="1:8" ht="76.150000000000006" customHeight="1">
      <c r="A10" s="822"/>
      <c r="B10" s="822"/>
      <c r="C10" s="833"/>
      <c r="D10" s="835"/>
      <c r="E10" s="835"/>
      <c r="F10" s="835"/>
      <c r="G10" s="836"/>
      <c r="H10" s="822"/>
    </row>
    <row r="11" spans="1:8" ht="76.150000000000006" customHeight="1">
      <c r="A11" s="822"/>
      <c r="B11" s="822"/>
      <c r="C11" s="833"/>
      <c r="D11" s="835"/>
      <c r="E11" s="835"/>
      <c r="F11" s="835"/>
      <c r="G11" s="836"/>
      <c r="H11" s="822"/>
    </row>
    <row r="12" spans="1:8" ht="76.150000000000006" customHeight="1">
      <c r="A12" s="822"/>
      <c r="B12" s="822"/>
      <c r="C12" s="833"/>
      <c r="D12" s="835"/>
      <c r="E12" s="835"/>
      <c r="F12" s="835"/>
      <c r="G12" s="836"/>
      <c r="H12" s="822"/>
    </row>
    <row r="13" spans="1:8" ht="76.150000000000006" customHeight="1">
      <c r="A13" s="822"/>
      <c r="B13" s="822"/>
      <c r="C13" s="833"/>
      <c r="D13" s="835"/>
      <c r="E13" s="835"/>
      <c r="F13" s="835"/>
      <c r="G13" s="836"/>
      <c r="H13" s="822"/>
    </row>
    <row r="14" spans="1:8" ht="76.150000000000006" customHeight="1">
      <c r="A14" s="822"/>
      <c r="B14" s="822"/>
      <c r="C14" s="833"/>
      <c r="D14" s="835"/>
      <c r="E14" s="835"/>
      <c r="F14" s="835"/>
      <c r="G14" s="836"/>
      <c r="H14" s="822"/>
    </row>
    <row r="15" spans="1:8" ht="76.150000000000006" customHeight="1">
      <c r="B15" s="837"/>
      <c r="C15" s="833"/>
      <c r="D15" s="835"/>
      <c r="E15" s="835"/>
      <c r="F15" s="835"/>
      <c r="G15" s="836"/>
    </row>
    <row r="16" spans="1:8" ht="76.150000000000006" customHeight="1">
      <c r="C16" s="833"/>
      <c r="D16" s="835"/>
      <c r="E16" s="835"/>
      <c r="F16" s="835"/>
      <c r="G16" s="836"/>
    </row>
    <row r="17" spans="3:7">
      <c r="C17" s="838" t="s">
        <v>69</v>
      </c>
      <c r="D17" s="839"/>
      <c r="E17" s="839"/>
      <c r="F17" s="839"/>
      <c r="G17" s="839"/>
    </row>
  </sheetData>
  <mergeCells count="2">
    <mergeCell ref="B2:G2"/>
    <mergeCell ref="C5:G5"/>
  </mergeCells>
  <phoneticPr fontId="3"/>
  <pageMargins left="0.70866141732283472" right="0.70866141732283472" top="0.74803149606299213" bottom="0.74803149606299213" header="0.31496062992125984" footer="0.31496062992125984"/>
  <pageSetup paperSize="9" scale="54"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5"/>
  </sheetPr>
  <dimension ref="A1:AQ53"/>
  <sheetViews>
    <sheetView view="pageBreakPreview" zoomScale="60" zoomScaleNormal="70" workbookViewId="0">
      <selection activeCell="AO32" sqref="AO32"/>
    </sheetView>
  </sheetViews>
  <sheetFormatPr defaultColWidth="3" defaultRowHeight="13.5" customHeight="1"/>
  <cols>
    <col min="1" max="2" width="3.375" style="8" customWidth="1"/>
    <col min="3" max="3" width="3" style="8" customWidth="1"/>
    <col min="4" max="4" width="3.375" style="8" customWidth="1"/>
    <col min="5" max="5" width="2.25" style="8" customWidth="1"/>
    <col min="6" max="17" width="3.375" style="8" customWidth="1"/>
    <col min="18" max="18" width="5.375" style="8" customWidth="1"/>
    <col min="19" max="33" width="3.375" style="8" customWidth="1"/>
    <col min="34" max="16384" width="3" style="8"/>
  </cols>
  <sheetData>
    <row r="1" spans="1:39" ht="20.25" customHeight="1">
      <c r="A1" s="896"/>
      <c r="B1" s="776"/>
      <c r="C1" s="776"/>
      <c r="D1" s="845"/>
      <c r="E1" s="845"/>
      <c r="F1" s="845"/>
      <c r="G1" s="845"/>
      <c r="H1" s="845"/>
      <c r="I1" s="845"/>
      <c r="J1" s="845"/>
      <c r="K1" s="845"/>
      <c r="L1" s="845"/>
      <c r="M1" s="845"/>
      <c r="N1" s="845"/>
      <c r="O1" s="845"/>
      <c r="P1" s="845"/>
      <c r="Q1" s="845"/>
      <c r="R1" s="845"/>
      <c r="S1" s="845"/>
      <c r="T1" s="845"/>
      <c r="U1" s="845"/>
      <c r="V1" s="845"/>
      <c r="W1" s="845"/>
      <c r="X1" s="845"/>
      <c r="Y1" s="845"/>
      <c r="Z1" s="845"/>
      <c r="AA1" s="845"/>
      <c r="AB1" s="845"/>
      <c r="AC1" s="845"/>
      <c r="AD1" s="845"/>
      <c r="AE1" s="845"/>
      <c r="AF1" s="845"/>
      <c r="AG1" s="897" t="s">
        <v>854</v>
      </c>
      <c r="AH1" s="10"/>
      <c r="AI1" s="10"/>
      <c r="AJ1" s="10"/>
      <c r="AK1" s="10"/>
      <c r="AL1" s="10"/>
      <c r="AM1" s="10"/>
    </row>
    <row r="2" spans="1:39" ht="12" customHeight="1">
      <c r="A2" s="896"/>
      <c r="B2" s="776"/>
      <c r="C2" s="776"/>
      <c r="D2" s="845"/>
      <c r="E2" s="845"/>
      <c r="F2" s="845"/>
      <c r="G2" s="845"/>
      <c r="H2" s="845"/>
      <c r="I2" s="845"/>
      <c r="J2" s="845"/>
      <c r="K2" s="845"/>
      <c r="L2" s="845"/>
      <c r="M2" s="845"/>
      <c r="N2" s="845"/>
      <c r="O2" s="845"/>
      <c r="P2" s="845"/>
      <c r="Q2" s="845"/>
      <c r="R2" s="845"/>
      <c r="S2" s="845"/>
      <c r="T2" s="845"/>
      <c r="U2" s="845"/>
      <c r="V2" s="845"/>
      <c r="W2" s="845"/>
      <c r="X2" s="845"/>
      <c r="Y2" s="845"/>
      <c r="Z2" s="845"/>
      <c r="AA2" s="845"/>
      <c r="AB2" s="845"/>
      <c r="AC2" s="845"/>
      <c r="AD2" s="845"/>
      <c r="AE2" s="845"/>
      <c r="AF2" s="845"/>
      <c r="AG2" s="897"/>
      <c r="AH2" s="10"/>
      <c r="AI2" s="10"/>
      <c r="AJ2" s="10"/>
      <c r="AK2" s="10"/>
      <c r="AL2" s="10"/>
      <c r="AM2" s="10"/>
    </row>
    <row r="3" spans="1:39" ht="20.25" customHeight="1">
      <c r="A3" s="776"/>
      <c r="B3" s="776"/>
      <c r="C3" s="845"/>
      <c r="D3" s="845"/>
      <c r="E3" s="845"/>
      <c r="F3" s="845"/>
      <c r="G3" s="845"/>
      <c r="H3" s="845"/>
      <c r="I3" s="845"/>
      <c r="J3" s="845"/>
      <c r="K3" s="845"/>
      <c r="L3" s="845"/>
      <c r="M3" s="845"/>
      <c r="N3" s="845"/>
      <c r="O3" s="845"/>
      <c r="P3" s="845"/>
      <c r="Q3" s="845"/>
      <c r="R3" s="845"/>
      <c r="S3" s="776"/>
      <c r="T3" s="776"/>
      <c r="U3" s="776"/>
      <c r="V3" s="845"/>
      <c r="W3" s="845"/>
      <c r="X3" s="1119" t="s">
        <v>606</v>
      </c>
      <c r="Y3" s="1119"/>
      <c r="Z3" s="891"/>
      <c r="AA3" s="846" t="s">
        <v>172</v>
      </c>
      <c r="AB3" s="891"/>
      <c r="AC3" s="846" t="s">
        <v>159</v>
      </c>
      <c r="AD3" s="891"/>
      <c r="AE3" s="847" t="s">
        <v>160</v>
      </c>
      <c r="AF3" s="1120" t="s">
        <v>841</v>
      </c>
      <c r="AG3" s="1120"/>
      <c r="AH3" s="898"/>
      <c r="AI3" s="10"/>
      <c r="AJ3" s="10"/>
    </row>
    <row r="4" spans="1:39" ht="20.25" customHeight="1">
      <c r="A4" s="776"/>
      <c r="B4" s="776"/>
      <c r="C4" s="845"/>
      <c r="D4" s="845"/>
      <c r="E4" s="845"/>
      <c r="F4" s="845"/>
      <c r="G4" s="845"/>
      <c r="H4" s="845"/>
      <c r="I4" s="845"/>
      <c r="J4" s="845"/>
      <c r="K4" s="845"/>
      <c r="L4" s="845"/>
      <c r="M4" s="845"/>
      <c r="N4" s="845"/>
      <c r="O4" s="845"/>
      <c r="P4" s="845"/>
      <c r="Q4" s="845"/>
      <c r="R4" s="845"/>
      <c r="S4" s="776"/>
      <c r="T4" s="776"/>
      <c r="U4" s="847"/>
      <c r="V4" s="845"/>
      <c r="W4" s="845"/>
      <c r="X4" s="776"/>
      <c r="Y4" s="776"/>
      <c r="Z4" s="776"/>
      <c r="AA4" s="776"/>
      <c r="AB4" s="776"/>
      <c r="AC4" s="776"/>
      <c r="AD4" s="847"/>
      <c r="AE4" s="847"/>
      <c r="AF4" s="847"/>
      <c r="AG4" s="777"/>
      <c r="AH4" s="10"/>
      <c r="AI4" s="10"/>
      <c r="AJ4" s="10"/>
    </row>
    <row r="5" spans="1:39" ht="20.25" customHeight="1">
      <c r="A5" s="776"/>
      <c r="B5" s="1121" t="s">
        <v>916</v>
      </c>
      <c r="C5" s="1121"/>
      <c r="D5" s="1121"/>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c r="AF5" s="1121"/>
      <c r="AG5" s="1121"/>
      <c r="AH5" s="10"/>
      <c r="AI5" s="10"/>
      <c r="AJ5" s="10"/>
      <c r="AK5" s="10"/>
      <c r="AL5" s="10"/>
      <c r="AM5" s="10"/>
    </row>
    <row r="6" spans="1:39" ht="20.25" customHeight="1">
      <c r="A6" s="776"/>
      <c r="B6" s="776"/>
      <c r="C6" s="845"/>
      <c r="D6" s="778"/>
      <c r="E6" s="778"/>
      <c r="F6" s="778"/>
      <c r="G6" s="776"/>
      <c r="H6" s="776"/>
      <c r="I6" s="845"/>
      <c r="J6" s="845"/>
      <c r="K6" s="845"/>
      <c r="L6" s="778"/>
      <c r="M6" s="776"/>
      <c r="N6" s="776"/>
      <c r="O6" s="845"/>
      <c r="P6" s="845"/>
      <c r="Q6" s="845"/>
      <c r="R6" s="1122"/>
      <c r="S6" s="1122"/>
      <c r="T6" s="1122"/>
      <c r="U6" s="845"/>
      <c r="V6" s="845"/>
      <c r="W6" s="845"/>
      <c r="X6" s="845"/>
      <c r="Y6" s="845"/>
      <c r="Z6" s="845"/>
      <c r="AA6" s="845"/>
      <c r="AB6" s="845"/>
      <c r="AC6" s="845"/>
      <c r="AD6" s="845"/>
      <c r="AE6" s="845"/>
      <c r="AF6" s="776"/>
      <c r="AG6" s="776"/>
      <c r="AH6" s="10"/>
      <c r="AI6" s="10"/>
      <c r="AJ6" s="10"/>
    </row>
    <row r="7" spans="1:39" ht="20.25" customHeight="1">
      <c r="A7" s="776"/>
      <c r="B7" s="776"/>
      <c r="C7" s="776"/>
      <c r="D7" s="778"/>
      <c r="E7" s="778"/>
      <c r="F7" s="778"/>
      <c r="G7" s="776"/>
      <c r="H7" s="776"/>
      <c r="I7" s="845"/>
      <c r="J7" s="1123"/>
      <c r="K7" s="1123"/>
      <c r="L7" s="778"/>
      <c r="M7" s="776"/>
      <c r="N7" s="776"/>
      <c r="O7" s="845"/>
      <c r="P7" s="1123"/>
      <c r="Q7" s="1123"/>
      <c r="S7" s="608" t="s">
        <v>158</v>
      </c>
      <c r="T7" s="845"/>
      <c r="U7" s="845"/>
      <c r="V7" s="845"/>
      <c r="W7" s="776"/>
      <c r="X7" s="1124"/>
      <c r="Y7" s="1124"/>
      <c r="Z7" s="1124"/>
      <c r="AA7" s="1124"/>
      <c r="AB7" s="1124"/>
      <c r="AC7" s="1124"/>
      <c r="AD7" s="1124"/>
      <c r="AE7" s="1124"/>
      <c r="AF7" s="1124"/>
      <c r="AG7" s="1124"/>
      <c r="AH7" s="10"/>
      <c r="AI7" s="10"/>
      <c r="AJ7" s="10"/>
    </row>
    <row r="8" spans="1:39" ht="20.25" customHeight="1">
      <c r="A8" s="776"/>
      <c r="B8" s="776"/>
      <c r="C8" s="776"/>
      <c r="D8" s="776"/>
      <c r="E8" s="776"/>
      <c r="F8" s="776"/>
      <c r="G8" s="776"/>
      <c r="H8" s="776"/>
      <c r="I8" s="845"/>
      <c r="J8" s="1123"/>
      <c r="K8" s="1123"/>
      <c r="L8" s="776"/>
      <c r="M8" s="776"/>
      <c r="N8" s="776"/>
      <c r="O8" s="845"/>
      <c r="P8" s="1123"/>
      <c r="Q8" s="1123"/>
      <c r="S8" s="608" t="s">
        <v>175</v>
      </c>
      <c r="T8" s="845"/>
      <c r="U8" s="845"/>
      <c r="V8" s="845"/>
      <c r="W8" s="776"/>
      <c r="X8" s="1124"/>
      <c r="Y8" s="1124"/>
      <c r="Z8" s="1124"/>
      <c r="AA8" s="1124"/>
      <c r="AB8" s="1124"/>
      <c r="AC8" s="1124"/>
      <c r="AD8" s="1124"/>
      <c r="AE8" s="1124"/>
      <c r="AF8" s="1124"/>
      <c r="AG8" s="1124"/>
      <c r="AH8" s="10"/>
      <c r="AI8" s="10"/>
      <c r="AJ8" s="10"/>
    </row>
    <row r="9" spans="1:39" ht="20.25" customHeight="1">
      <c r="A9" s="776"/>
      <c r="B9" s="776"/>
      <c r="C9" s="776"/>
      <c r="D9" s="776"/>
      <c r="E9" s="776"/>
      <c r="F9" s="776"/>
      <c r="G9" s="776"/>
      <c r="H9" s="776"/>
      <c r="I9" s="845"/>
      <c r="J9" s="1123"/>
      <c r="K9" s="1123"/>
      <c r="L9" s="776"/>
      <c r="M9" s="776"/>
      <c r="N9" s="776"/>
      <c r="O9" s="845"/>
      <c r="P9" s="1123"/>
      <c r="Q9" s="1123"/>
      <c r="S9" s="608" t="s">
        <v>163</v>
      </c>
      <c r="T9" s="845"/>
      <c r="U9" s="845"/>
      <c r="V9" s="845"/>
      <c r="W9" s="776"/>
      <c r="X9" s="1124"/>
      <c r="Y9" s="1124"/>
      <c r="Z9" s="1124"/>
      <c r="AA9" s="1124"/>
      <c r="AB9" s="1124"/>
      <c r="AC9" s="1124"/>
      <c r="AD9" s="1124"/>
      <c r="AE9" s="1124"/>
      <c r="AF9" s="1124"/>
      <c r="AG9" s="863" t="s">
        <v>321</v>
      </c>
      <c r="AH9" s="10"/>
      <c r="AI9" s="10"/>
      <c r="AJ9" s="10"/>
    </row>
    <row r="10" spans="1:39" ht="20.25" customHeight="1">
      <c r="A10" s="776"/>
      <c r="B10" s="776"/>
      <c r="C10" s="776"/>
      <c r="D10" s="776"/>
      <c r="E10" s="776"/>
      <c r="F10" s="776"/>
      <c r="G10" s="776"/>
      <c r="H10" s="776"/>
      <c r="I10" s="845"/>
      <c r="J10" s="845"/>
      <c r="K10" s="845"/>
      <c r="L10" s="776"/>
      <c r="M10" s="776"/>
      <c r="N10" s="776"/>
      <c r="O10" s="845"/>
      <c r="P10" s="845"/>
      <c r="Q10" s="845"/>
      <c r="R10" s="899"/>
      <c r="T10" s="779"/>
      <c r="U10" s="779"/>
      <c r="V10" s="845"/>
      <c r="W10" s="845"/>
      <c r="X10" s="779"/>
      <c r="Y10" s="779"/>
      <c r="Z10" s="779"/>
      <c r="AA10" s="779"/>
      <c r="AB10" s="779"/>
      <c r="AC10" s="779"/>
      <c r="AD10" s="779"/>
      <c r="AE10" s="779"/>
      <c r="AF10" s="779"/>
      <c r="AG10" s="766" t="s">
        <v>832</v>
      </c>
      <c r="AH10" s="10"/>
      <c r="AI10" s="10"/>
      <c r="AJ10" s="10"/>
      <c r="AK10" s="10"/>
      <c r="AL10" s="10"/>
      <c r="AM10" s="10"/>
    </row>
    <row r="11" spans="1:39" ht="20.25" customHeight="1">
      <c r="A11" s="776"/>
      <c r="B11" s="776"/>
      <c r="C11" s="776"/>
      <c r="D11" s="776"/>
      <c r="E11" s="776"/>
      <c r="F11" s="776"/>
      <c r="G11" s="776"/>
      <c r="H11" s="776"/>
      <c r="I11" s="845"/>
      <c r="J11" s="845"/>
      <c r="K11" s="845"/>
      <c r="L11" s="776"/>
      <c r="M11" s="776"/>
      <c r="N11" s="776"/>
      <c r="O11" s="845"/>
      <c r="P11" s="845"/>
      <c r="Q11" s="845"/>
      <c r="R11" s="899"/>
      <c r="T11" s="779"/>
      <c r="U11" s="779"/>
      <c r="V11" s="845"/>
      <c r="W11" s="845"/>
      <c r="X11" s="779"/>
      <c r="Y11" s="779"/>
      <c r="Z11" s="779"/>
      <c r="AA11" s="779"/>
      <c r="AB11" s="779"/>
      <c r="AC11" s="779"/>
      <c r="AD11" s="779"/>
      <c r="AE11" s="779"/>
      <c r="AF11" s="779"/>
      <c r="AG11" s="766"/>
      <c r="AH11" s="10"/>
      <c r="AI11" s="10"/>
      <c r="AJ11" s="10"/>
      <c r="AK11" s="10"/>
      <c r="AL11" s="10"/>
      <c r="AM11" s="10"/>
    </row>
    <row r="12" spans="1:39" ht="13.5" customHeight="1">
      <c r="A12" s="776"/>
      <c r="B12" s="1125" t="s">
        <v>937</v>
      </c>
      <c r="C12" s="1125"/>
      <c r="D12" s="1125"/>
      <c r="E12" s="1125"/>
      <c r="F12" s="1125"/>
      <c r="G12" s="1125"/>
      <c r="H12" s="1125"/>
      <c r="I12" s="1125"/>
      <c r="J12" s="1125"/>
      <c r="K12" s="1125"/>
      <c r="L12" s="1125"/>
      <c r="M12" s="1125"/>
      <c r="N12" s="1125"/>
      <c r="O12" s="1125"/>
      <c r="P12" s="1125"/>
      <c r="Q12" s="1125"/>
      <c r="R12" s="1125"/>
      <c r="S12" s="1125"/>
      <c r="T12" s="1125"/>
      <c r="U12" s="1125"/>
      <c r="V12" s="1125"/>
      <c r="W12" s="1125"/>
      <c r="X12" s="1125"/>
      <c r="Y12" s="1125"/>
      <c r="Z12" s="1125"/>
      <c r="AA12" s="1125"/>
      <c r="AB12" s="1125"/>
      <c r="AC12" s="1125"/>
      <c r="AD12" s="1125"/>
      <c r="AE12" s="1125"/>
      <c r="AF12" s="1125"/>
      <c r="AG12" s="1125"/>
      <c r="AH12" s="780"/>
      <c r="AI12" s="780"/>
      <c r="AJ12" s="10"/>
      <c r="AK12" s="10"/>
    </row>
    <row r="13" spans="1:39" ht="20.25" customHeight="1">
      <c r="A13" s="776"/>
      <c r="B13" s="1125"/>
      <c r="C13" s="1125"/>
      <c r="D13" s="1125"/>
      <c r="E13" s="1125"/>
      <c r="F13" s="1125"/>
      <c r="G13" s="1125"/>
      <c r="H13" s="1125"/>
      <c r="I13" s="1125"/>
      <c r="J13" s="1125"/>
      <c r="K13" s="1125"/>
      <c r="L13" s="1125"/>
      <c r="M13" s="1125"/>
      <c r="N13" s="1125"/>
      <c r="O13" s="1125"/>
      <c r="P13" s="1125"/>
      <c r="Q13" s="1125"/>
      <c r="R13" s="1125"/>
      <c r="S13" s="1125"/>
      <c r="T13" s="1125"/>
      <c r="U13" s="1125"/>
      <c r="V13" s="1125"/>
      <c r="W13" s="1125"/>
      <c r="X13" s="1125"/>
      <c r="Y13" s="1125"/>
      <c r="Z13" s="1125"/>
      <c r="AA13" s="1125"/>
      <c r="AB13" s="1125"/>
      <c r="AC13" s="1125"/>
      <c r="AD13" s="1125"/>
      <c r="AE13" s="1125"/>
      <c r="AF13" s="1125"/>
      <c r="AG13" s="1125"/>
      <c r="AH13" s="780"/>
      <c r="AI13" s="780"/>
      <c r="AJ13" s="10"/>
      <c r="AK13" s="10"/>
    </row>
    <row r="14" spans="1:39" ht="20.25" customHeight="1">
      <c r="A14" s="776"/>
      <c r="B14" s="1125"/>
      <c r="C14" s="1125"/>
      <c r="D14" s="1125"/>
      <c r="E14" s="1125"/>
      <c r="F14" s="1125"/>
      <c r="G14" s="1125"/>
      <c r="H14" s="1125"/>
      <c r="I14" s="1125"/>
      <c r="J14" s="1125"/>
      <c r="K14" s="1125"/>
      <c r="L14" s="1125"/>
      <c r="M14" s="1125"/>
      <c r="N14" s="1125"/>
      <c r="O14" s="1125"/>
      <c r="P14" s="1125"/>
      <c r="Q14" s="1125"/>
      <c r="R14" s="1125"/>
      <c r="S14" s="1125"/>
      <c r="T14" s="1125"/>
      <c r="U14" s="1125"/>
      <c r="V14" s="1125"/>
      <c r="W14" s="1125"/>
      <c r="X14" s="1125"/>
      <c r="Y14" s="1125"/>
      <c r="Z14" s="1125"/>
      <c r="AA14" s="1125"/>
      <c r="AB14" s="1125"/>
      <c r="AC14" s="1125"/>
      <c r="AD14" s="1125"/>
      <c r="AE14" s="1125"/>
      <c r="AF14" s="1125"/>
      <c r="AG14" s="1125"/>
      <c r="AH14" s="780"/>
      <c r="AI14" s="780"/>
      <c r="AJ14" s="10"/>
      <c r="AK14" s="10"/>
    </row>
    <row r="15" spans="1:39" ht="20.25" customHeight="1">
      <c r="A15" s="776"/>
      <c r="B15" s="776"/>
      <c r="C15" s="848"/>
      <c r="D15" s="848"/>
      <c r="E15" s="848"/>
      <c r="F15" s="848"/>
      <c r="G15" s="848"/>
      <c r="H15" s="848"/>
      <c r="I15" s="848"/>
      <c r="J15" s="848"/>
      <c r="K15" s="848"/>
      <c r="L15" s="848"/>
      <c r="M15" s="848"/>
      <c r="N15" s="848"/>
      <c r="O15" s="848"/>
      <c r="P15" s="848"/>
      <c r="Q15" s="848"/>
      <c r="R15" s="848"/>
      <c r="S15" s="848"/>
      <c r="T15" s="848"/>
      <c r="U15" s="848"/>
      <c r="V15" s="848"/>
      <c r="W15" s="848"/>
      <c r="X15" s="848"/>
      <c r="Y15" s="848"/>
      <c r="Z15" s="848"/>
      <c r="AA15" s="848"/>
      <c r="AB15" s="848"/>
      <c r="AC15" s="848"/>
      <c r="AD15" s="848"/>
      <c r="AE15" s="848"/>
      <c r="AF15" s="848"/>
      <c r="AG15" s="848"/>
      <c r="AH15" s="10"/>
      <c r="AI15" s="10"/>
      <c r="AJ15" s="10"/>
      <c r="AK15" s="10"/>
    </row>
    <row r="16" spans="1:39" ht="27" customHeight="1">
      <c r="A16" s="776"/>
      <c r="B16" s="1126" t="s">
        <v>842</v>
      </c>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8"/>
      <c r="AH16" s="781"/>
      <c r="AI16" s="781"/>
      <c r="AJ16" s="10"/>
      <c r="AK16" s="10"/>
    </row>
    <row r="17" spans="1:43" ht="17.25" customHeight="1">
      <c r="A17" s="776"/>
      <c r="B17" s="1129" t="s">
        <v>843</v>
      </c>
      <c r="C17" s="1130"/>
      <c r="D17" s="1130"/>
      <c r="E17" s="1131"/>
      <c r="F17" s="1135" t="s">
        <v>844</v>
      </c>
      <c r="G17" s="1136"/>
      <c r="H17" s="1136"/>
      <c r="I17" s="1136"/>
      <c r="J17" s="1136"/>
      <c r="K17" s="1136"/>
      <c r="L17" s="1139" t="s">
        <v>845</v>
      </c>
      <c r="M17" s="1139"/>
      <c r="N17" s="1139"/>
      <c r="O17" s="1139"/>
      <c r="P17" s="1139"/>
      <c r="Q17" s="1139"/>
      <c r="R17" s="1140" t="s">
        <v>846</v>
      </c>
      <c r="S17" s="1141"/>
      <c r="T17" s="1141"/>
      <c r="U17" s="1141"/>
      <c r="V17" s="1142" t="s">
        <v>847</v>
      </c>
      <c r="W17" s="1143"/>
      <c r="X17" s="1135" t="s">
        <v>848</v>
      </c>
      <c r="Y17" s="1136"/>
      <c r="Z17" s="1136"/>
      <c r="AA17" s="1136"/>
      <c r="AB17" s="1136"/>
      <c r="AC17" s="1136"/>
      <c r="AD17" s="1136"/>
      <c r="AE17" s="1136"/>
      <c r="AF17" s="1136"/>
      <c r="AG17" s="1145"/>
      <c r="AH17" s="782"/>
      <c r="AI17" s="782"/>
      <c r="AJ17" s="30"/>
      <c r="AK17" s="30"/>
      <c r="AL17" s="889"/>
      <c r="AM17" s="889"/>
      <c r="AN17" s="889"/>
      <c r="AO17" s="889"/>
      <c r="AP17" s="889"/>
      <c r="AQ17" s="889"/>
    </row>
    <row r="18" spans="1:43" ht="18" customHeight="1">
      <c r="A18" s="776"/>
      <c r="B18" s="1132"/>
      <c r="C18" s="1133"/>
      <c r="D18" s="1133"/>
      <c r="E18" s="1134"/>
      <c r="F18" s="1137"/>
      <c r="G18" s="1138"/>
      <c r="H18" s="1138"/>
      <c r="I18" s="1138"/>
      <c r="J18" s="1138"/>
      <c r="K18" s="1138"/>
      <c r="L18" s="1139"/>
      <c r="M18" s="1139"/>
      <c r="N18" s="1139"/>
      <c r="O18" s="1139"/>
      <c r="P18" s="1139"/>
      <c r="Q18" s="1139"/>
      <c r="R18" s="783" t="s">
        <v>849</v>
      </c>
      <c r="S18" s="783" t="s">
        <v>172</v>
      </c>
      <c r="T18" s="783" t="s">
        <v>850</v>
      </c>
      <c r="U18" s="783" t="s">
        <v>180</v>
      </c>
      <c r="V18" s="1144"/>
      <c r="W18" s="1143"/>
      <c r="X18" s="1137"/>
      <c r="Y18" s="1138"/>
      <c r="Z18" s="1138"/>
      <c r="AA18" s="1138"/>
      <c r="AB18" s="1138"/>
      <c r="AC18" s="1138"/>
      <c r="AD18" s="1138"/>
      <c r="AE18" s="1138"/>
      <c r="AF18" s="1138"/>
      <c r="AG18" s="1146"/>
      <c r="AH18" s="782"/>
      <c r="AI18" s="782"/>
      <c r="AJ18" s="30"/>
      <c r="AK18" s="30"/>
      <c r="AL18" s="889"/>
      <c r="AM18" s="889"/>
      <c r="AN18" s="889"/>
      <c r="AO18" s="889"/>
      <c r="AP18" s="889"/>
      <c r="AQ18" s="889"/>
    </row>
    <row r="19" spans="1:43" ht="13.5" customHeight="1">
      <c r="A19" s="776"/>
      <c r="B19" s="1101"/>
      <c r="C19" s="1102"/>
      <c r="D19" s="1102"/>
      <c r="E19" s="1103"/>
      <c r="F19" s="1104"/>
      <c r="G19" s="1105"/>
      <c r="H19" s="1105"/>
      <c r="I19" s="1105"/>
      <c r="J19" s="1105"/>
      <c r="K19" s="1106"/>
      <c r="L19" s="1104"/>
      <c r="M19" s="1105"/>
      <c r="N19" s="1105"/>
      <c r="O19" s="1105"/>
      <c r="P19" s="1105"/>
      <c r="Q19" s="1106"/>
      <c r="R19" s="1110"/>
      <c r="S19" s="1110"/>
      <c r="T19" s="1110"/>
      <c r="U19" s="1110"/>
      <c r="V19" s="1111"/>
      <c r="W19" s="1112"/>
      <c r="X19" s="784" t="s">
        <v>6</v>
      </c>
      <c r="Y19" s="785" t="s">
        <v>398</v>
      </c>
      <c r="Z19" s="1115"/>
      <c r="AA19" s="1115"/>
      <c r="AB19" s="785" t="s">
        <v>320</v>
      </c>
      <c r="AC19" s="1115"/>
      <c r="AD19" s="1115"/>
      <c r="AE19" s="786" t="s">
        <v>11</v>
      </c>
      <c r="AF19" s="787"/>
      <c r="AG19" s="788"/>
      <c r="AH19" s="789"/>
    </row>
    <row r="20" spans="1:43" ht="24.75" customHeight="1">
      <c r="A20" s="776"/>
      <c r="B20" s="1101"/>
      <c r="C20" s="1102"/>
      <c r="D20" s="1102"/>
      <c r="E20" s="1103"/>
      <c r="F20" s="1107"/>
      <c r="G20" s="1108"/>
      <c r="H20" s="1108"/>
      <c r="I20" s="1108"/>
      <c r="J20" s="1108"/>
      <c r="K20" s="1109"/>
      <c r="L20" s="1107"/>
      <c r="M20" s="1108"/>
      <c r="N20" s="1108"/>
      <c r="O20" s="1108"/>
      <c r="P20" s="1108"/>
      <c r="Q20" s="1109"/>
      <c r="R20" s="1110"/>
      <c r="S20" s="1110"/>
      <c r="T20" s="1110"/>
      <c r="U20" s="1110"/>
      <c r="V20" s="1113"/>
      <c r="W20" s="1114"/>
      <c r="X20" s="1116"/>
      <c r="Y20" s="1117"/>
      <c r="Z20" s="1117"/>
      <c r="AA20" s="1117"/>
      <c r="AB20" s="1117"/>
      <c r="AC20" s="1117"/>
      <c r="AD20" s="1117"/>
      <c r="AE20" s="1117"/>
      <c r="AF20" s="1117"/>
      <c r="AG20" s="1118"/>
      <c r="AH20" s="789"/>
      <c r="AI20" s="789"/>
      <c r="AJ20" s="10"/>
      <c r="AK20" s="10"/>
    </row>
    <row r="21" spans="1:43" ht="13.5" customHeight="1">
      <c r="A21" s="776"/>
      <c r="B21" s="1101"/>
      <c r="C21" s="1102"/>
      <c r="D21" s="1102"/>
      <c r="E21" s="1103"/>
      <c r="F21" s="1104"/>
      <c r="G21" s="1105"/>
      <c r="H21" s="1105"/>
      <c r="I21" s="1105"/>
      <c r="J21" s="1105"/>
      <c r="K21" s="1106"/>
      <c r="L21" s="1104"/>
      <c r="M21" s="1105"/>
      <c r="N21" s="1105"/>
      <c r="O21" s="1105"/>
      <c r="P21" s="1105"/>
      <c r="Q21" s="1106"/>
      <c r="R21" s="1110"/>
      <c r="S21" s="1110"/>
      <c r="T21" s="1110"/>
      <c r="U21" s="1110"/>
      <c r="V21" s="1111"/>
      <c r="W21" s="1112"/>
      <c r="X21" s="784" t="s">
        <v>6</v>
      </c>
      <c r="Y21" s="785" t="s">
        <v>398</v>
      </c>
      <c r="Z21" s="1115"/>
      <c r="AA21" s="1115"/>
      <c r="AB21" s="785" t="s">
        <v>320</v>
      </c>
      <c r="AC21" s="1115"/>
      <c r="AD21" s="1115"/>
      <c r="AE21" s="786" t="s">
        <v>11</v>
      </c>
      <c r="AF21" s="787"/>
      <c r="AG21" s="788"/>
      <c r="AH21" s="789"/>
      <c r="AI21" s="789"/>
      <c r="AJ21" s="10"/>
      <c r="AK21" s="10"/>
    </row>
    <row r="22" spans="1:43" ht="23.25" customHeight="1">
      <c r="A22" s="776"/>
      <c r="B22" s="1101"/>
      <c r="C22" s="1102"/>
      <c r="D22" s="1102"/>
      <c r="E22" s="1103"/>
      <c r="F22" s="1107"/>
      <c r="G22" s="1108"/>
      <c r="H22" s="1108"/>
      <c r="I22" s="1108"/>
      <c r="J22" s="1108"/>
      <c r="K22" s="1109"/>
      <c r="L22" s="1107"/>
      <c r="M22" s="1108"/>
      <c r="N22" s="1108"/>
      <c r="O22" s="1108"/>
      <c r="P22" s="1108"/>
      <c r="Q22" s="1109"/>
      <c r="R22" s="1110"/>
      <c r="S22" s="1110"/>
      <c r="T22" s="1110"/>
      <c r="U22" s="1110"/>
      <c r="V22" s="1113"/>
      <c r="W22" s="1114"/>
      <c r="X22" s="1116"/>
      <c r="Y22" s="1117"/>
      <c r="Z22" s="1117"/>
      <c r="AA22" s="1117"/>
      <c r="AB22" s="1117"/>
      <c r="AC22" s="1117"/>
      <c r="AD22" s="1117"/>
      <c r="AE22" s="1117"/>
      <c r="AF22" s="1117"/>
      <c r="AG22" s="1118"/>
      <c r="AH22" s="789"/>
      <c r="AI22" s="789"/>
      <c r="AJ22" s="10"/>
      <c r="AK22" s="10"/>
    </row>
    <row r="23" spans="1:43" ht="13.5" customHeight="1">
      <c r="A23" s="776"/>
      <c r="B23" s="1101"/>
      <c r="C23" s="1102"/>
      <c r="D23" s="1102"/>
      <c r="E23" s="1103"/>
      <c r="F23" s="1104"/>
      <c r="G23" s="1105"/>
      <c r="H23" s="1105"/>
      <c r="I23" s="1105"/>
      <c r="J23" s="1105"/>
      <c r="K23" s="1106"/>
      <c r="L23" s="1104"/>
      <c r="M23" s="1105"/>
      <c r="N23" s="1105"/>
      <c r="O23" s="1105"/>
      <c r="P23" s="1105"/>
      <c r="Q23" s="1106"/>
      <c r="R23" s="1110"/>
      <c r="S23" s="1110"/>
      <c r="T23" s="1110"/>
      <c r="U23" s="1110"/>
      <c r="V23" s="1111"/>
      <c r="W23" s="1112"/>
      <c r="X23" s="784" t="s">
        <v>6</v>
      </c>
      <c r="Y23" s="785" t="s">
        <v>398</v>
      </c>
      <c r="Z23" s="1115"/>
      <c r="AA23" s="1115"/>
      <c r="AB23" s="785" t="s">
        <v>320</v>
      </c>
      <c r="AC23" s="1115"/>
      <c r="AD23" s="1115"/>
      <c r="AE23" s="786" t="s">
        <v>11</v>
      </c>
      <c r="AF23" s="787"/>
      <c r="AG23" s="788"/>
      <c r="AH23" s="789"/>
    </row>
    <row r="24" spans="1:43" ht="23.25" customHeight="1">
      <c r="A24" s="776"/>
      <c r="B24" s="1101"/>
      <c r="C24" s="1102"/>
      <c r="D24" s="1102"/>
      <c r="E24" s="1103"/>
      <c r="F24" s="1107"/>
      <c r="G24" s="1108"/>
      <c r="H24" s="1108"/>
      <c r="I24" s="1108"/>
      <c r="J24" s="1108"/>
      <c r="K24" s="1109"/>
      <c r="L24" s="1107"/>
      <c r="M24" s="1108"/>
      <c r="N24" s="1108"/>
      <c r="O24" s="1108"/>
      <c r="P24" s="1108"/>
      <c r="Q24" s="1109"/>
      <c r="R24" s="1110"/>
      <c r="S24" s="1110"/>
      <c r="T24" s="1110"/>
      <c r="U24" s="1110"/>
      <c r="V24" s="1113"/>
      <c r="W24" s="1114"/>
      <c r="X24" s="1116"/>
      <c r="Y24" s="1117"/>
      <c r="Z24" s="1117"/>
      <c r="AA24" s="1117"/>
      <c r="AB24" s="1117"/>
      <c r="AC24" s="1117"/>
      <c r="AD24" s="1117"/>
      <c r="AE24" s="1117"/>
      <c r="AF24" s="1117"/>
      <c r="AG24" s="1118"/>
      <c r="AH24" s="789"/>
      <c r="AI24" s="789"/>
      <c r="AJ24" s="10"/>
      <c r="AK24" s="10"/>
    </row>
    <row r="25" spans="1:43" ht="13.5" customHeight="1">
      <c r="A25" s="776"/>
      <c r="B25" s="1101"/>
      <c r="C25" s="1102"/>
      <c r="D25" s="1102"/>
      <c r="E25" s="1103"/>
      <c r="F25" s="1104"/>
      <c r="G25" s="1105"/>
      <c r="H25" s="1105"/>
      <c r="I25" s="1105"/>
      <c r="J25" s="1105"/>
      <c r="K25" s="1106"/>
      <c r="L25" s="1104"/>
      <c r="M25" s="1105"/>
      <c r="N25" s="1105"/>
      <c r="O25" s="1105"/>
      <c r="P25" s="1105"/>
      <c r="Q25" s="1106"/>
      <c r="R25" s="1110"/>
      <c r="S25" s="1110"/>
      <c r="T25" s="1110"/>
      <c r="U25" s="1110"/>
      <c r="V25" s="1111"/>
      <c r="W25" s="1112"/>
      <c r="X25" s="784" t="s">
        <v>6</v>
      </c>
      <c r="Y25" s="785" t="s">
        <v>398</v>
      </c>
      <c r="Z25" s="1115"/>
      <c r="AA25" s="1115"/>
      <c r="AB25" s="785" t="s">
        <v>320</v>
      </c>
      <c r="AC25" s="1115"/>
      <c r="AD25" s="1115"/>
      <c r="AE25" s="786" t="s">
        <v>11</v>
      </c>
      <c r="AF25" s="787"/>
      <c r="AG25" s="788"/>
      <c r="AH25" s="789"/>
      <c r="AI25" s="789"/>
      <c r="AJ25" s="10"/>
      <c r="AK25" s="10"/>
    </row>
    <row r="26" spans="1:43" ht="23.25" customHeight="1">
      <c r="A26" s="776"/>
      <c r="B26" s="1101"/>
      <c r="C26" s="1102"/>
      <c r="D26" s="1102"/>
      <c r="E26" s="1103"/>
      <c r="F26" s="1107"/>
      <c r="G26" s="1108"/>
      <c r="H26" s="1108"/>
      <c r="I26" s="1108"/>
      <c r="J26" s="1108"/>
      <c r="K26" s="1109"/>
      <c r="L26" s="1107"/>
      <c r="M26" s="1108"/>
      <c r="N26" s="1108"/>
      <c r="O26" s="1108"/>
      <c r="P26" s="1108"/>
      <c r="Q26" s="1109"/>
      <c r="R26" s="1110"/>
      <c r="S26" s="1110"/>
      <c r="T26" s="1110"/>
      <c r="U26" s="1110"/>
      <c r="V26" s="1113"/>
      <c r="W26" s="1114"/>
      <c r="X26" s="1116"/>
      <c r="Y26" s="1117"/>
      <c r="Z26" s="1117"/>
      <c r="AA26" s="1117"/>
      <c r="AB26" s="1117"/>
      <c r="AC26" s="1117"/>
      <c r="AD26" s="1117"/>
      <c r="AE26" s="1117"/>
      <c r="AF26" s="1117"/>
      <c r="AG26" s="1118"/>
      <c r="AH26" s="789"/>
      <c r="AI26" s="789"/>
      <c r="AJ26" s="10"/>
      <c r="AK26" s="10"/>
    </row>
    <row r="27" spans="1:43" ht="13.5" customHeight="1">
      <c r="A27" s="776"/>
      <c r="B27" s="1101"/>
      <c r="C27" s="1102"/>
      <c r="D27" s="1102"/>
      <c r="E27" s="1103"/>
      <c r="F27" s="1104"/>
      <c r="G27" s="1105"/>
      <c r="H27" s="1105"/>
      <c r="I27" s="1105"/>
      <c r="J27" s="1105"/>
      <c r="K27" s="1106"/>
      <c r="L27" s="1104"/>
      <c r="M27" s="1105"/>
      <c r="N27" s="1105"/>
      <c r="O27" s="1105"/>
      <c r="P27" s="1105"/>
      <c r="Q27" s="1106"/>
      <c r="R27" s="1110"/>
      <c r="S27" s="1110"/>
      <c r="T27" s="1110"/>
      <c r="U27" s="1110"/>
      <c r="V27" s="1111"/>
      <c r="W27" s="1112"/>
      <c r="X27" s="784" t="s">
        <v>6</v>
      </c>
      <c r="Y27" s="785" t="s">
        <v>398</v>
      </c>
      <c r="Z27" s="1115"/>
      <c r="AA27" s="1115"/>
      <c r="AB27" s="785" t="s">
        <v>320</v>
      </c>
      <c r="AC27" s="1115"/>
      <c r="AD27" s="1115"/>
      <c r="AE27" s="786" t="s">
        <v>11</v>
      </c>
      <c r="AF27" s="787"/>
      <c r="AG27" s="788"/>
      <c r="AH27" s="789"/>
      <c r="AI27" s="789"/>
      <c r="AJ27" s="10"/>
      <c r="AK27" s="10"/>
    </row>
    <row r="28" spans="1:43" ht="23.25" customHeight="1">
      <c r="A28" s="776"/>
      <c r="B28" s="1101"/>
      <c r="C28" s="1102"/>
      <c r="D28" s="1102"/>
      <c r="E28" s="1103"/>
      <c r="F28" s="1107"/>
      <c r="G28" s="1108"/>
      <c r="H28" s="1108"/>
      <c r="I28" s="1108"/>
      <c r="J28" s="1108"/>
      <c r="K28" s="1109"/>
      <c r="L28" s="1107"/>
      <c r="M28" s="1108"/>
      <c r="N28" s="1108"/>
      <c r="O28" s="1108"/>
      <c r="P28" s="1108"/>
      <c r="Q28" s="1109"/>
      <c r="R28" s="1110"/>
      <c r="S28" s="1110"/>
      <c r="T28" s="1110"/>
      <c r="U28" s="1110"/>
      <c r="V28" s="1113"/>
      <c r="W28" s="1114"/>
      <c r="X28" s="1116"/>
      <c r="Y28" s="1117"/>
      <c r="Z28" s="1117"/>
      <c r="AA28" s="1117"/>
      <c r="AB28" s="1117"/>
      <c r="AC28" s="1117"/>
      <c r="AD28" s="1117"/>
      <c r="AE28" s="1117"/>
      <c r="AF28" s="1117"/>
      <c r="AG28" s="1118"/>
      <c r="AH28" s="789"/>
      <c r="AI28" s="789"/>
      <c r="AJ28" s="10"/>
      <c r="AK28" s="10"/>
    </row>
    <row r="29" spans="1:43" ht="13.5" customHeight="1">
      <c r="A29" s="776"/>
      <c r="B29" s="1101"/>
      <c r="C29" s="1102"/>
      <c r="D29" s="1102"/>
      <c r="E29" s="1103"/>
      <c r="F29" s="1104"/>
      <c r="G29" s="1105"/>
      <c r="H29" s="1105"/>
      <c r="I29" s="1105"/>
      <c r="J29" s="1105"/>
      <c r="K29" s="1106"/>
      <c r="L29" s="1104"/>
      <c r="M29" s="1105"/>
      <c r="N29" s="1105"/>
      <c r="O29" s="1105"/>
      <c r="P29" s="1105"/>
      <c r="Q29" s="1106"/>
      <c r="R29" s="1110"/>
      <c r="S29" s="1110"/>
      <c r="T29" s="1110"/>
      <c r="U29" s="1110"/>
      <c r="V29" s="1111"/>
      <c r="W29" s="1112"/>
      <c r="X29" s="784" t="s">
        <v>6</v>
      </c>
      <c r="Y29" s="785" t="s">
        <v>398</v>
      </c>
      <c r="Z29" s="1115"/>
      <c r="AA29" s="1115"/>
      <c r="AB29" s="785" t="s">
        <v>320</v>
      </c>
      <c r="AC29" s="1115"/>
      <c r="AD29" s="1115"/>
      <c r="AE29" s="786" t="s">
        <v>11</v>
      </c>
      <c r="AF29" s="787"/>
      <c r="AG29" s="788"/>
      <c r="AH29" s="789"/>
      <c r="AI29" s="789"/>
      <c r="AJ29" s="10"/>
      <c r="AK29" s="10"/>
    </row>
    <row r="30" spans="1:43" ht="22.5" customHeight="1">
      <c r="A30" s="776"/>
      <c r="B30" s="1101"/>
      <c r="C30" s="1102"/>
      <c r="D30" s="1102"/>
      <c r="E30" s="1103"/>
      <c r="F30" s="1107"/>
      <c r="G30" s="1108"/>
      <c r="H30" s="1108"/>
      <c r="I30" s="1108"/>
      <c r="J30" s="1108"/>
      <c r="K30" s="1109"/>
      <c r="L30" s="1107"/>
      <c r="M30" s="1108"/>
      <c r="N30" s="1108"/>
      <c r="O30" s="1108"/>
      <c r="P30" s="1108"/>
      <c r="Q30" s="1109"/>
      <c r="R30" s="1110"/>
      <c r="S30" s="1110"/>
      <c r="T30" s="1110"/>
      <c r="U30" s="1110"/>
      <c r="V30" s="1113"/>
      <c r="W30" s="1114"/>
      <c r="X30" s="1116"/>
      <c r="Y30" s="1117"/>
      <c r="Z30" s="1117"/>
      <c r="AA30" s="1117"/>
      <c r="AB30" s="1117"/>
      <c r="AC30" s="1117"/>
      <c r="AD30" s="1117"/>
      <c r="AE30" s="1117"/>
      <c r="AF30" s="1117"/>
      <c r="AG30" s="1118"/>
      <c r="AH30" s="789"/>
      <c r="AI30" s="789"/>
      <c r="AJ30" s="10"/>
      <c r="AK30" s="10"/>
    </row>
    <row r="31" spans="1:43" ht="13.5" customHeight="1">
      <c r="A31" s="776"/>
      <c r="B31" s="1101"/>
      <c r="C31" s="1102"/>
      <c r="D31" s="1102"/>
      <c r="E31" s="1103"/>
      <c r="F31" s="1104"/>
      <c r="G31" s="1105"/>
      <c r="H31" s="1105"/>
      <c r="I31" s="1105"/>
      <c r="J31" s="1105"/>
      <c r="K31" s="1106"/>
      <c r="L31" s="1104"/>
      <c r="M31" s="1105"/>
      <c r="N31" s="1105"/>
      <c r="O31" s="1105"/>
      <c r="P31" s="1105"/>
      <c r="Q31" s="1106"/>
      <c r="R31" s="1110"/>
      <c r="S31" s="1110"/>
      <c r="T31" s="1110"/>
      <c r="U31" s="1110"/>
      <c r="V31" s="1111"/>
      <c r="W31" s="1112"/>
      <c r="X31" s="784" t="s">
        <v>6</v>
      </c>
      <c r="Y31" s="785" t="s">
        <v>398</v>
      </c>
      <c r="Z31" s="1115"/>
      <c r="AA31" s="1115"/>
      <c r="AB31" s="785" t="s">
        <v>320</v>
      </c>
      <c r="AC31" s="1115"/>
      <c r="AD31" s="1115"/>
      <c r="AE31" s="786" t="s">
        <v>11</v>
      </c>
      <c r="AF31" s="787"/>
      <c r="AG31" s="788"/>
      <c r="AH31" s="789"/>
      <c r="AI31" s="789"/>
      <c r="AJ31" s="10"/>
      <c r="AK31" s="10"/>
    </row>
    <row r="32" spans="1:43" ht="23.25" customHeight="1">
      <c r="A32" s="776"/>
      <c r="B32" s="1101"/>
      <c r="C32" s="1102"/>
      <c r="D32" s="1102"/>
      <c r="E32" s="1103"/>
      <c r="F32" s="1107"/>
      <c r="G32" s="1108"/>
      <c r="H32" s="1108"/>
      <c r="I32" s="1108"/>
      <c r="J32" s="1108"/>
      <c r="K32" s="1109"/>
      <c r="L32" s="1107"/>
      <c r="M32" s="1108"/>
      <c r="N32" s="1108"/>
      <c r="O32" s="1108"/>
      <c r="P32" s="1108"/>
      <c r="Q32" s="1109"/>
      <c r="R32" s="1110"/>
      <c r="S32" s="1110"/>
      <c r="T32" s="1110"/>
      <c r="U32" s="1110"/>
      <c r="V32" s="1113"/>
      <c r="W32" s="1114"/>
      <c r="X32" s="1116"/>
      <c r="Y32" s="1117"/>
      <c r="Z32" s="1117"/>
      <c r="AA32" s="1117"/>
      <c r="AB32" s="1117"/>
      <c r="AC32" s="1117"/>
      <c r="AD32" s="1117"/>
      <c r="AE32" s="1117"/>
      <c r="AF32" s="1117"/>
      <c r="AG32" s="1118"/>
      <c r="AH32" s="789"/>
      <c r="AI32" s="789"/>
      <c r="AJ32" s="10"/>
      <c r="AK32" s="10"/>
    </row>
    <row r="33" spans="1:37" ht="13.5" customHeight="1">
      <c r="A33" s="776"/>
      <c r="B33" s="1101"/>
      <c r="C33" s="1102"/>
      <c r="D33" s="1102"/>
      <c r="E33" s="1103"/>
      <c r="F33" s="1104"/>
      <c r="G33" s="1105"/>
      <c r="H33" s="1105"/>
      <c r="I33" s="1105"/>
      <c r="J33" s="1105"/>
      <c r="K33" s="1106"/>
      <c r="L33" s="1104"/>
      <c r="M33" s="1105"/>
      <c r="N33" s="1105"/>
      <c r="O33" s="1105"/>
      <c r="P33" s="1105"/>
      <c r="Q33" s="1106"/>
      <c r="R33" s="1110"/>
      <c r="S33" s="1110"/>
      <c r="T33" s="1110"/>
      <c r="U33" s="1110"/>
      <c r="V33" s="1111"/>
      <c r="W33" s="1112"/>
      <c r="X33" s="784" t="s">
        <v>6</v>
      </c>
      <c r="Y33" s="785" t="s">
        <v>398</v>
      </c>
      <c r="Z33" s="1115"/>
      <c r="AA33" s="1115"/>
      <c r="AB33" s="785" t="s">
        <v>320</v>
      </c>
      <c r="AC33" s="1115"/>
      <c r="AD33" s="1115"/>
      <c r="AE33" s="786" t="s">
        <v>11</v>
      </c>
      <c r="AF33" s="787"/>
      <c r="AG33" s="788"/>
      <c r="AH33" s="789"/>
      <c r="AI33" s="789"/>
      <c r="AJ33" s="10"/>
      <c r="AK33" s="10"/>
    </row>
    <row r="34" spans="1:37" ht="23.25" customHeight="1">
      <c r="A34" s="776"/>
      <c r="B34" s="1101"/>
      <c r="C34" s="1102"/>
      <c r="D34" s="1102"/>
      <c r="E34" s="1103"/>
      <c r="F34" s="1107"/>
      <c r="G34" s="1108"/>
      <c r="H34" s="1108"/>
      <c r="I34" s="1108"/>
      <c r="J34" s="1108"/>
      <c r="K34" s="1109"/>
      <c r="L34" s="1107"/>
      <c r="M34" s="1108"/>
      <c r="N34" s="1108"/>
      <c r="O34" s="1108"/>
      <c r="P34" s="1108"/>
      <c r="Q34" s="1109"/>
      <c r="R34" s="1110"/>
      <c r="S34" s="1110"/>
      <c r="T34" s="1110"/>
      <c r="U34" s="1110"/>
      <c r="V34" s="1113"/>
      <c r="W34" s="1114"/>
      <c r="X34" s="1116"/>
      <c r="Y34" s="1117"/>
      <c r="Z34" s="1117"/>
      <c r="AA34" s="1117"/>
      <c r="AB34" s="1117"/>
      <c r="AC34" s="1117"/>
      <c r="AD34" s="1117"/>
      <c r="AE34" s="1117"/>
      <c r="AF34" s="1117"/>
      <c r="AG34" s="1118"/>
      <c r="AH34" s="789"/>
      <c r="AI34" s="789"/>
      <c r="AJ34" s="10"/>
      <c r="AK34" s="10"/>
    </row>
    <row r="35" spans="1:37" ht="13.5" customHeight="1">
      <c r="A35" s="776"/>
      <c r="B35" s="1101"/>
      <c r="C35" s="1102"/>
      <c r="D35" s="1102"/>
      <c r="E35" s="1103"/>
      <c r="F35" s="1104"/>
      <c r="G35" s="1105"/>
      <c r="H35" s="1105"/>
      <c r="I35" s="1105"/>
      <c r="J35" s="1105"/>
      <c r="K35" s="1106"/>
      <c r="L35" s="1104"/>
      <c r="M35" s="1105"/>
      <c r="N35" s="1105"/>
      <c r="O35" s="1105"/>
      <c r="P35" s="1105"/>
      <c r="Q35" s="1106"/>
      <c r="R35" s="1110"/>
      <c r="S35" s="1110"/>
      <c r="T35" s="1110"/>
      <c r="U35" s="1110"/>
      <c r="V35" s="1111"/>
      <c r="W35" s="1112"/>
      <c r="X35" s="784" t="s">
        <v>6</v>
      </c>
      <c r="Y35" s="785" t="s">
        <v>398</v>
      </c>
      <c r="Z35" s="1115"/>
      <c r="AA35" s="1115"/>
      <c r="AB35" s="785" t="s">
        <v>320</v>
      </c>
      <c r="AC35" s="1115"/>
      <c r="AD35" s="1115"/>
      <c r="AE35" s="786" t="s">
        <v>11</v>
      </c>
      <c r="AF35" s="787"/>
      <c r="AG35" s="788"/>
      <c r="AH35" s="789"/>
      <c r="AI35" s="789"/>
      <c r="AJ35" s="10"/>
      <c r="AK35" s="10"/>
    </row>
    <row r="36" spans="1:37" ht="22.5" customHeight="1">
      <c r="A36" s="776"/>
      <c r="B36" s="1101"/>
      <c r="C36" s="1102"/>
      <c r="D36" s="1102"/>
      <c r="E36" s="1103"/>
      <c r="F36" s="1107"/>
      <c r="G36" s="1108"/>
      <c r="H36" s="1108"/>
      <c r="I36" s="1108"/>
      <c r="J36" s="1108"/>
      <c r="K36" s="1109"/>
      <c r="L36" s="1107"/>
      <c r="M36" s="1108"/>
      <c r="N36" s="1108"/>
      <c r="O36" s="1108"/>
      <c r="P36" s="1108"/>
      <c r="Q36" s="1109"/>
      <c r="R36" s="1110"/>
      <c r="S36" s="1110"/>
      <c r="T36" s="1110"/>
      <c r="U36" s="1110"/>
      <c r="V36" s="1113"/>
      <c r="W36" s="1114"/>
      <c r="X36" s="1116"/>
      <c r="Y36" s="1117"/>
      <c r="Z36" s="1117"/>
      <c r="AA36" s="1117"/>
      <c r="AB36" s="1117"/>
      <c r="AC36" s="1117"/>
      <c r="AD36" s="1117"/>
      <c r="AE36" s="1117"/>
      <c r="AF36" s="1117"/>
      <c r="AG36" s="1118"/>
      <c r="AH36" s="789"/>
      <c r="AI36" s="789"/>
      <c r="AJ36" s="10"/>
      <c r="AK36" s="10"/>
    </row>
    <row r="37" spans="1:37" ht="13.5" customHeight="1">
      <c r="A37" s="776"/>
      <c r="B37" s="1101"/>
      <c r="C37" s="1102"/>
      <c r="D37" s="1102"/>
      <c r="E37" s="1103"/>
      <c r="F37" s="1104"/>
      <c r="G37" s="1105"/>
      <c r="H37" s="1105"/>
      <c r="I37" s="1105"/>
      <c r="J37" s="1105"/>
      <c r="K37" s="1106"/>
      <c r="L37" s="1104"/>
      <c r="M37" s="1105"/>
      <c r="N37" s="1105"/>
      <c r="O37" s="1105"/>
      <c r="P37" s="1105"/>
      <c r="Q37" s="1106"/>
      <c r="R37" s="1110"/>
      <c r="S37" s="1110"/>
      <c r="T37" s="1110"/>
      <c r="U37" s="1110"/>
      <c r="V37" s="1111"/>
      <c r="W37" s="1112"/>
      <c r="X37" s="784" t="s">
        <v>6</v>
      </c>
      <c r="Y37" s="785" t="s">
        <v>398</v>
      </c>
      <c r="Z37" s="1115"/>
      <c r="AA37" s="1115"/>
      <c r="AB37" s="785" t="s">
        <v>320</v>
      </c>
      <c r="AC37" s="1115"/>
      <c r="AD37" s="1115"/>
      <c r="AE37" s="786" t="s">
        <v>11</v>
      </c>
      <c r="AF37" s="787"/>
      <c r="AG37" s="788"/>
      <c r="AH37" s="789"/>
      <c r="AI37" s="789"/>
      <c r="AJ37" s="10"/>
      <c r="AK37" s="10"/>
    </row>
    <row r="38" spans="1:37" ht="23.25" customHeight="1">
      <c r="A38" s="776"/>
      <c r="B38" s="1101"/>
      <c r="C38" s="1102"/>
      <c r="D38" s="1102"/>
      <c r="E38" s="1103"/>
      <c r="F38" s="1107"/>
      <c r="G38" s="1108"/>
      <c r="H38" s="1108"/>
      <c r="I38" s="1108"/>
      <c r="J38" s="1108"/>
      <c r="K38" s="1109"/>
      <c r="L38" s="1107"/>
      <c r="M38" s="1108"/>
      <c r="N38" s="1108"/>
      <c r="O38" s="1108"/>
      <c r="P38" s="1108"/>
      <c r="Q38" s="1109"/>
      <c r="R38" s="1110"/>
      <c r="S38" s="1110"/>
      <c r="T38" s="1110"/>
      <c r="U38" s="1110"/>
      <c r="V38" s="1113"/>
      <c r="W38" s="1114"/>
      <c r="X38" s="1116"/>
      <c r="Y38" s="1117"/>
      <c r="Z38" s="1117"/>
      <c r="AA38" s="1117"/>
      <c r="AB38" s="1117"/>
      <c r="AC38" s="1117"/>
      <c r="AD38" s="1117"/>
      <c r="AE38" s="1117"/>
      <c r="AF38" s="1117"/>
      <c r="AG38" s="1118"/>
      <c r="AH38" s="789"/>
      <c r="AI38" s="789"/>
      <c r="AJ38" s="10"/>
      <c r="AK38" s="10"/>
    </row>
    <row r="39" spans="1:37" ht="13.5" customHeight="1">
      <c r="A39" s="776"/>
      <c r="B39" s="1101"/>
      <c r="C39" s="1102"/>
      <c r="D39" s="1102"/>
      <c r="E39" s="1103"/>
      <c r="F39" s="1104"/>
      <c r="G39" s="1105"/>
      <c r="H39" s="1105"/>
      <c r="I39" s="1105"/>
      <c r="J39" s="1105"/>
      <c r="K39" s="1106"/>
      <c r="L39" s="1104"/>
      <c r="M39" s="1105"/>
      <c r="N39" s="1105"/>
      <c r="O39" s="1105"/>
      <c r="P39" s="1105"/>
      <c r="Q39" s="1106"/>
      <c r="R39" s="1110"/>
      <c r="S39" s="1110"/>
      <c r="T39" s="1110"/>
      <c r="U39" s="1110"/>
      <c r="V39" s="1111"/>
      <c r="W39" s="1112"/>
      <c r="X39" s="784" t="s">
        <v>6</v>
      </c>
      <c r="Y39" s="785" t="s">
        <v>398</v>
      </c>
      <c r="Z39" s="1115"/>
      <c r="AA39" s="1115"/>
      <c r="AB39" s="785" t="s">
        <v>320</v>
      </c>
      <c r="AC39" s="1115"/>
      <c r="AD39" s="1115"/>
      <c r="AE39" s="786" t="s">
        <v>11</v>
      </c>
      <c r="AF39" s="787"/>
      <c r="AG39" s="788"/>
      <c r="AH39" s="789"/>
      <c r="AI39" s="789"/>
      <c r="AJ39" s="10"/>
      <c r="AK39" s="10"/>
    </row>
    <row r="40" spans="1:37" ht="23.25" customHeight="1">
      <c r="A40" s="776"/>
      <c r="B40" s="1101"/>
      <c r="C40" s="1102"/>
      <c r="D40" s="1102"/>
      <c r="E40" s="1103"/>
      <c r="F40" s="1107"/>
      <c r="G40" s="1108"/>
      <c r="H40" s="1108"/>
      <c r="I40" s="1108"/>
      <c r="J40" s="1108"/>
      <c r="K40" s="1109"/>
      <c r="L40" s="1107"/>
      <c r="M40" s="1108"/>
      <c r="N40" s="1108"/>
      <c r="O40" s="1108"/>
      <c r="P40" s="1108"/>
      <c r="Q40" s="1109"/>
      <c r="R40" s="1110"/>
      <c r="S40" s="1110"/>
      <c r="T40" s="1110"/>
      <c r="U40" s="1110"/>
      <c r="V40" s="1113"/>
      <c r="W40" s="1114"/>
      <c r="X40" s="1116"/>
      <c r="Y40" s="1117"/>
      <c r="Z40" s="1117"/>
      <c r="AA40" s="1117"/>
      <c r="AB40" s="1117"/>
      <c r="AC40" s="1117"/>
      <c r="AD40" s="1117"/>
      <c r="AE40" s="1117"/>
      <c r="AF40" s="1117"/>
      <c r="AG40" s="1118"/>
      <c r="AH40" s="789"/>
      <c r="AI40" s="789"/>
      <c r="AJ40" s="10"/>
      <c r="AK40" s="10"/>
    </row>
    <row r="41" spans="1:37" ht="13.5" customHeight="1">
      <c r="A41" s="776"/>
      <c r="B41" s="1101"/>
      <c r="C41" s="1102"/>
      <c r="D41" s="1102"/>
      <c r="E41" s="1103"/>
      <c r="F41" s="1104"/>
      <c r="G41" s="1105"/>
      <c r="H41" s="1105"/>
      <c r="I41" s="1105"/>
      <c r="J41" s="1105"/>
      <c r="K41" s="1106"/>
      <c r="L41" s="1104"/>
      <c r="M41" s="1105"/>
      <c r="N41" s="1105"/>
      <c r="O41" s="1105"/>
      <c r="P41" s="1105"/>
      <c r="Q41" s="1106"/>
      <c r="R41" s="1110"/>
      <c r="S41" s="1110"/>
      <c r="T41" s="1110"/>
      <c r="U41" s="1110"/>
      <c r="V41" s="1111"/>
      <c r="W41" s="1112"/>
      <c r="X41" s="784" t="s">
        <v>6</v>
      </c>
      <c r="Y41" s="785" t="s">
        <v>398</v>
      </c>
      <c r="Z41" s="1115"/>
      <c r="AA41" s="1115"/>
      <c r="AB41" s="785" t="s">
        <v>320</v>
      </c>
      <c r="AC41" s="1115"/>
      <c r="AD41" s="1115"/>
      <c r="AE41" s="786" t="s">
        <v>11</v>
      </c>
      <c r="AF41" s="787"/>
      <c r="AG41" s="788"/>
      <c r="AH41" s="789"/>
      <c r="AI41" s="789"/>
      <c r="AJ41" s="10"/>
      <c r="AK41" s="10"/>
    </row>
    <row r="42" spans="1:37" ht="23.25" customHeight="1">
      <c r="A42" s="776"/>
      <c r="B42" s="1101"/>
      <c r="C42" s="1102"/>
      <c r="D42" s="1102"/>
      <c r="E42" s="1103"/>
      <c r="F42" s="1107"/>
      <c r="G42" s="1108"/>
      <c r="H42" s="1108"/>
      <c r="I42" s="1108"/>
      <c r="J42" s="1108"/>
      <c r="K42" s="1109"/>
      <c r="L42" s="1107"/>
      <c r="M42" s="1108"/>
      <c r="N42" s="1108"/>
      <c r="O42" s="1108"/>
      <c r="P42" s="1108"/>
      <c r="Q42" s="1109"/>
      <c r="R42" s="1110"/>
      <c r="S42" s="1110"/>
      <c r="T42" s="1110"/>
      <c r="U42" s="1110"/>
      <c r="V42" s="1113"/>
      <c r="W42" s="1114"/>
      <c r="X42" s="1116"/>
      <c r="Y42" s="1117"/>
      <c r="Z42" s="1117"/>
      <c r="AA42" s="1117"/>
      <c r="AB42" s="1117"/>
      <c r="AC42" s="1117"/>
      <c r="AD42" s="1117"/>
      <c r="AE42" s="1117"/>
      <c r="AF42" s="1117"/>
      <c r="AG42" s="1118"/>
      <c r="AH42" s="789"/>
      <c r="AI42" s="789"/>
      <c r="AJ42" s="10"/>
      <c r="AK42" s="10"/>
    </row>
    <row r="43" spans="1:37" ht="13.5" customHeight="1">
      <c r="A43" s="776"/>
      <c r="B43" s="1101"/>
      <c r="C43" s="1102"/>
      <c r="D43" s="1102"/>
      <c r="E43" s="1103"/>
      <c r="F43" s="1104"/>
      <c r="G43" s="1105"/>
      <c r="H43" s="1105"/>
      <c r="I43" s="1105"/>
      <c r="J43" s="1105"/>
      <c r="K43" s="1106"/>
      <c r="L43" s="1104"/>
      <c r="M43" s="1105"/>
      <c r="N43" s="1105"/>
      <c r="O43" s="1105"/>
      <c r="P43" s="1105"/>
      <c r="Q43" s="1106"/>
      <c r="R43" s="1110"/>
      <c r="S43" s="1110"/>
      <c r="T43" s="1110"/>
      <c r="U43" s="1110"/>
      <c r="V43" s="1111"/>
      <c r="W43" s="1112"/>
      <c r="X43" s="784" t="s">
        <v>6</v>
      </c>
      <c r="Y43" s="785" t="s">
        <v>398</v>
      </c>
      <c r="Z43" s="1115"/>
      <c r="AA43" s="1115"/>
      <c r="AB43" s="785" t="s">
        <v>320</v>
      </c>
      <c r="AC43" s="1115"/>
      <c r="AD43" s="1115"/>
      <c r="AE43" s="786" t="s">
        <v>11</v>
      </c>
      <c r="AF43" s="787"/>
      <c r="AG43" s="788"/>
      <c r="AH43" s="789"/>
      <c r="AI43" s="789"/>
      <c r="AJ43" s="10"/>
      <c r="AK43" s="10"/>
    </row>
    <row r="44" spans="1:37" ht="23.25" customHeight="1">
      <c r="A44" s="776"/>
      <c r="B44" s="1101"/>
      <c r="C44" s="1102"/>
      <c r="D44" s="1102"/>
      <c r="E44" s="1103"/>
      <c r="F44" s="1107"/>
      <c r="G44" s="1108"/>
      <c r="H44" s="1108"/>
      <c r="I44" s="1108"/>
      <c r="J44" s="1108"/>
      <c r="K44" s="1109"/>
      <c r="L44" s="1107"/>
      <c r="M44" s="1108"/>
      <c r="N44" s="1108"/>
      <c r="O44" s="1108"/>
      <c r="P44" s="1108"/>
      <c r="Q44" s="1109"/>
      <c r="R44" s="1110"/>
      <c r="S44" s="1110"/>
      <c r="T44" s="1110"/>
      <c r="U44" s="1110"/>
      <c r="V44" s="1113"/>
      <c r="W44" s="1114"/>
      <c r="X44" s="1116"/>
      <c r="Y44" s="1117"/>
      <c r="Z44" s="1117"/>
      <c r="AA44" s="1117"/>
      <c r="AB44" s="1117"/>
      <c r="AC44" s="1117"/>
      <c r="AD44" s="1117"/>
      <c r="AE44" s="1117"/>
      <c r="AF44" s="1117"/>
      <c r="AG44" s="1118"/>
      <c r="AH44" s="789"/>
      <c r="AI44" s="789"/>
      <c r="AJ44" s="10"/>
      <c r="AK44" s="10"/>
    </row>
    <row r="45" spans="1:37" ht="13.5" customHeight="1">
      <c r="A45" s="776"/>
      <c r="B45" s="1101"/>
      <c r="C45" s="1102"/>
      <c r="D45" s="1102"/>
      <c r="E45" s="1103"/>
      <c r="F45" s="1104"/>
      <c r="G45" s="1105"/>
      <c r="H45" s="1105"/>
      <c r="I45" s="1105"/>
      <c r="J45" s="1105"/>
      <c r="K45" s="1106"/>
      <c r="L45" s="1104"/>
      <c r="M45" s="1105"/>
      <c r="N45" s="1105"/>
      <c r="O45" s="1105"/>
      <c r="P45" s="1105"/>
      <c r="Q45" s="1106"/>
      <c r="R45" s="1110"/>
      <c r="S45" s="1110"/>
      <c r="T45" s="1110"/>
      <c r="U45" s="1110"/>
      <c r="V45" s="1111"/>
      <c r="W45" s="1112"/>
      <c r="X45" s="784" t="s">
        <v>6</v>
      </c>
      <c r="Y45" s="785" t="s">
        <v>398</v>
      </c>
      <c r="Z45" s="1115"/>
      <c r="AA45" s="1115"/>
      <c r="AB45" s="785" t="s">
        <v>320</v>
      </c>
      <c r="AC45" s="1115"/>
      <c r="AD45" s="1115"/>
      <c r="AE45" s="786" t="s">
        <v>11</v>
      </c>
      <c r="AF45" s="787"/>
      <c r="AG45" s="788"/>
      <c r="AH45" s="789"/>
      <c r="AI45" s="789"/>
      <c r="AJ45" s="10"/>
      <c r="AK45" s="10"/>
    </row>
    <row r="46" spans="1:37" ht="23.25" customHeight="1">
      <c r="A46" s="776"/>
      <c r="B46" s="1101"/>
      <c r="C46" s="1102"/>
      <c r="D46" s="1102"/>
      <c r="E46" s="1103"/>
      <c r="F46" s="1107"/>
      <c r="G46" s="1108"/>
      <c r="H46" s="1108"/>
      <c r="I46" s="1108"/>
      <c r="J46" s="1108"/>
      <c r="K46" s="1109"/>
      <c r="L46" s="1107"/>
      <c r="M46" s="1108"/>
      <c r="N46" s="1108"/>
      <c r="O46" s="1108"/>
      <c r="P46" s="1108"/>
      <c r="Q46" s="1109"/>
      <c r="R46" s="1110"/>
      <c r="S46" s="1110"/>
      <c r="T46" s="1110"/>
      <c r="U46" s="1110"/>
      <c r="V46" s="1113"/>
      <c r="W46" s="1114"/>
      <c r="X46" s="1116"/>
      <c r="Y46" s="1117"/>
      <c r="Z46" s="1117"/>
      <c r="AA46" s="1117"/>
      <c r="AB46" s="1117"/>
      <c r="AC46" s="1117"/>
      <c r="AD46" s="1117"/>
      <c r="AE46" s="1117"/>
      <c r="AF46" s="1117"/>
      <c r="AG46" s="1118"/>
      <c r="AH46" s="789"/>
      <c r="AI46" s="789"/>
      <c r="AJ46" s="10"/>
      <c r="AK46" s="10"/>
    </row>
    <row r="47" spans="1:37" ht="21.6" customHeight="1">
      <c r="A47" s="776"/>
      <c r="B47" s="790" t="s">
        <v>938</v>
      </c>
      <c r="C47" s="777"/>
      <c r="D47" s="777"/>
      <c r="E47" s="777"/>
      <c r="F47" s="791"/>
      <c r="G47" s="791"/>
      <c r="H47" s="791"/>
      <c r="I47" s="791"/>
      <c r="J47" s="791"/>
      <c r="K47" s="791"/>
      <c r="L47" s="791"/>
      <c r="M47" s="791"/>
      <c r="N47" s="791"/>
      <c r="O47" s="791"/>
      <c r="P47" s="791"/>
      <c r="Q47" s="791"/>
      <c r="R47" s="792"/>
      <c r="S47" s="792"/>
      <c r="T47" s="792"/>
      <c r="U47" s="792"/>
      <c r="V47" s="791"/>
      <c r="W47" s="791"/>
      <c r="X47" s="848"/>
      <c r="Y47" s="848"/>
      <c r="Z47" s="848"/>
      <c r="AA47" s="848"/>
      <c r="AB47" s="848"/>
      <c r="AC47" s="848"/>
      <c r="AD47" s="848"/>
      <c r="AE47" s="848"/>
      <c r="AF47" s="848"/>
      <c r="AG47" s="848"/>
      <c r="AH47" s="789"/>
      <c r="AI47" s="789"/>
      <c r="AJ47" s="10"/>
      <c r="AK47" s="10"/>
    </row>
    <row r="48" spans="1:37" s="643" customFormat="1" ht="21.6" customHeight="1">
      <c r="B48" s="923" t="s">
        <v>939</v>
      </c>
      <c r="C48" s="923"/>
      <c r="D48" s="923"/>
      <c r="E48" s="923"/>
      <c r="F48" s="923"/>
      <c r="G48" s="923"/>
      <c r="H48" s="923"/>
      <c r="I48" s="923"/>
      <c r="J48" s="923"/>
      <c r="K48" s="923"/>
      <c r="L48" s="923"/>
      <c r="M48" s="923"/>
      <c r="N48" s="923"/>
      <c r="O48" s="923"/>
      <c r="P48" s="923"/>
      <c r="Q48" s="923"/>
      <c r="AH48" s="924"/>
      <c r="AI48" s="924"/>
    </row>
    <row r="49" spans="1:37" s="643" customFormat="1" ht="21.6" customHeight="1">
      <c r="B49" s="923" t="s">
        <v>940</v>
      </c>
      <c r="C49" s="923"/>
      <c r="D49" s="923"/>
      <c r="E49" s="923"/>
      <c r="F49" s="923"/>
      <c r="G49" s="923"/>
      <c r="H49" s="923"/>
      <c r="I49" s="923"/>
      <c r="J49" s="923"/>
      <c r="K49" s="923"/>
      <c r="L49" s="923"/>
      <c r="M49" s="923"/>
      <c r="N49" s="923"/>
      <c r="O49" s="923"/>
      <c r="P49" s="923"/>
      <c r="Q49" s="923"/>
    </row>
    <row r="50" spans="1:37" s="643" customFormat="1" ht="21.6" customHeight="1">
      <c r="B50" s="923" t="s">
        <v>941</v>
      </c>
      <c r="C50" s="923"/>
      <c r="D50" s="923"/>
      <c r="E50" s="923"/>
      <c r="F50" s="923"/>
      <c r="G50" s="923"/>
      <c r="H50" s="923"/>
      <c r="I50" s="923"/>
      <c r="J50" s="923"/>
      <c r="K50" s="923"/>
      <c r="L50" s="923"/>
      <c r="M50" s="923"/>
      <c r="N50" s="923"/>
      <c r="O50" s="923"/>
      <c r="P50" s="923"/>
      <c r="Q50" s="923"/>
    </row>
    <row r="51" spans="1:37" ht="13.5" customHeight="1">
      <c r="A51" s="776"/>
      <c r="B51" s="777"/>
      <c r="C51" s="777"/>
      <c r="D51" s="777"/>
      <c r="E51" s="777"/>
      <c r="F51" s="791"/>
      <c r="G51" s="791"/>
      <c r="H51" s="791"/>
      <c r="I51" s="791"/>
      <c r="J51" s="791"/>
      <c r="K51" s="791"/>
      <c r="L51" s="791"/>
      <c r="M51" s="791"/>
      <c r="N51" s="791"/>
      <c r="O51" s="791"/>
      <c r="P51" s="791"/>
      <c r="Q51" s="791"/>
      <c r="R51" s="848"/>
      <c r="S51" s="848"/>
      <c r="T51" s="848"/>
      <c r="U51" s="848"/>
      <c r="V51" s="791"/>
      <c r="W51" s="791"/>
      <c r="X51" s="848"/>
      <c r="Y51" s="848"/>
      <c r="Z51" s="848"/>
      <c r="AA51" s="848"/>
      <c r="AB51" s="848"/>
      <c r="AC51" s="848"/>
      <c r="AD51" s="848"/>
      <c r="AE51" s="848"/>
      <c r="AF51" s="848"/>
      <c r="AG51" s="848"/>
      <c r="AH51" s="789"/>
      <c r="AI51" s="789"/>
      <c r="AJ51" s="10"/>
      <c r="AK51" s="10"/>
    </row>
    <row r="52" spans="1:37" ht="13.5" customHeight="1">
      <c r="AH52" s="10"/>
      <c r="AI52" s="10"/>
    </row>
    <row r="53" spans="1:37" ht="13.5" customHeight="1">
      <c r="AH53" s="10"/>
      <c r="AI53" s="10"/>
    </row>
  </sheetData>
  <mergeCells count="175">
    <mergeCell ref="Z41:AA41"/>
    <mergeCell ref="AC41:AD41"/>
    <mergeCell ref="X42:AG42"/>
    <mergeCell ref="T41:T42"/>
    <mergeCell ref="U45:U46"/>
    <mergeCell ref="V45:W46"/>
    <mergeCell ref="Z45:AA45"/>
    <mergeCell ref="AC45:AD45"/>
    <mergeCell ref="X46:AG46"/>
    <mergeCell ref="B45:E46"/>
    <mergeCell ref="F45:K46"/>
    <mergeCell ref="L45:Q46"/>
    <mergeCell ref="R45:R46"/>
    <mergeCell ref="S45:S46"/>
    <mergeCell ref="T45:T46"/>
    <mergeCell ref="B37:E38"/>
    <mergeCell ref="F37:K38"/>
    <mergeCell ref="L37:Q38"/>
    <mergeCell ref="R37:R38"/>
    <mergeCell ref="S37:S38"/>
    <mergeCell ref="T37:T38"/>
    <mergeCell ref="B39:E40"/>
    <mergeCell ref="F39:K40"/>
    <mergeCell ref="L39:Q40"/>
    <mergeCell ref="R39:R40"/>
    <mergeCell ref="S39:S40"/>
    <mergeCell ref="T31:T32"/>
    <mergeCell ref="U31:U32"/>
    <mergeCell ref="V31:W32"/>
    <mergeCell ref="Z31:AA31"/>
    <mergeCell ref="AC31:AD31"/>
    <mergeCell ref="X32:AG32"/>
    <mergeCell ref="B43:E44"/>
    <mergeCell ref="F43:K44"/>
    <mergeCell ref="L43:Q44"/>
    <mergeCell ref="R43:R44"/>
    <mergeCell ref="S43:S44"/>
    <mergeCell ref="B41:E42"/>
    <mergeCell ref="F41:K42"/>
    <mergeCell ref="L41:Q42"/>
    <mergeCell ref="R41:R42"/>
    <mergeCell ref="S41:S42"/>
    <mergeCell ref="T43:T44"/>
    <mergeCell ref="U43:U44"/>
    <mergeCell ref="V43:W44"/>
    <mergeCell ref="Z43:AA43"/>
    <mergeCell ref="AC43:AD43"/>
    <mergeCell ref="X44:AG44"/>
    <mergeCell ref="U41:U42"/>
    <mergeCell ref="V41:W42"/>
    <mergeCell ref="U27:U28"/>
    <mergeCell ref="V27:W28"/>
    <mergeCell ref="Z27:AA27"/>
    <mergeCell ref="AC27:AD27"/>
    <mergeCell ref="X28:AG28"/>
    <mergeCell ref="T27:T28"/>
    <mergeCell ref="T29:T30"/>
    <mergeCell ref="U29:U30"/>
    <mergeCell ref="V29:W30"/>
    <mergeCell ref="Z29:AA29"/>
    <mergeCell ref="AC29:AD29"/>
    <mergeCell ref="X30:AG30"/>
    <mergeCell ref="T33:T34"/>
    <mergeCell ref="U33:U34"/>
    <mergeCell ref="V33:W34"/>
    <mergeCell ref="Z33:AA33"/>
    <mergeCell ref="AC33:AD33"/>
    <mergeCell ref="X34:AG34"/>
    <mergeCell ref="AC35:AD35"/>
    <mergeCell ref="AC39:AD39"/>
    <mergeCell ref="X40:AG40"/>
    <mergeCell ref="U37:U38"/>
    <mergeCell ref="V37:W38"/>
    <mergeCell ref="Z37:AA37"/>
    <mergeCell ref="AC37:AD37"/>
    <mergeCell ref="X38:AG38"/>
    <mergeCell ref="T39:T40"/>
    <mergeCell ref="U39:U40"/>
    <mergeCell ref="V39:W40"/>
    <mergeCell ref="Z39:AA39"/>
    <mergeCell ref="B31:E32"/>
    <mergeCell ref="F31:K32"/>
    <mergeCell ref="L31:Q32"/>
    <mergeCell ref="R31:R32"/>
    <mergeCell ref="S31:S32"/>
    <mergeCell ref="B33:E34"/>
    <mergeCell ref="F33:K34"/>
    <mergeCell ref="L33:Q34"/>
    <mergeCell ref="R33:R34"/>
    <mergeCell ref="S33:S34"/>
    <mergeCell ref="B27:E28"/>
    <mergeCell ref="F27:K28"/>
    <mergeCell ref="L27:Q28"/>
    <mergeCell ref="R27:R28"/>
    <mergeCell ref="S27:S28"/>
    <mergeCell ref="B29:E30"/>
    <mergeCell ref="F29:K30"/>
    <mergeCell ref="L29:Q30"/>
    <mergeCell ref="R29:R30"/>
    <mergeCell ref="S29:S30"/>
    <mergeCell ref="T25:T26"/>
    <mergeCell ref="U25:U26"/>
    <mergeCell ref="V25:W26"/>
    <mergeCell ref="Z25:AA25"/>
    <mergeCell ref="AC25:AD25"/>
    <mergeCell ref="X26:AG26"/>
    <mergeCell ref="U23:U24"/>
    <mergeCell ref="V23:W24"/>
    <mergeCell ref="Z23:AA23"/>
    <mergeCell ref="AC23:AD23"/>
    <mergeCell ref="X24:AG24"/>
    <mergeCell ref="T23:T24"/>
    <mergeCell ref="B25:E26"/>
    <mergeCell ref="F25:K26"/>
    <mergeCell ref="L25:Q26"/>
    <mergeCell ref="R25:R26"/>
    <mergeCell ref="S25:S26"/>
    <mergeCell ref="B23:E24"/>
    <mergeCell ref="F23:K24"/>
    <mergeCell ref="L23:Q24"/>
    <mergeCell ref="R23:R24"/>
    <mergeCell ref="S23:S24"/>
    <mergeCell ref="T21:T22"/>
    <mergeCell ref="U21:U22"/>
    <mergeCell ref="V21:W22"/>
    <mergeCell ref="Z21:AA21"/>
    <mergeCell ref="AC21:AD21"/>
    <mergeCell ref="X22:AG22"/>
    <mergeCell ref="U19:U20"/>
    <mergeCell ref="V19:W20"/>
    <mergeCell ref="Z19:AA19"/>
    <mergeCell ref="AC19:AD19"/>
    <mergeCell ref="X20:AG20"/>
    <mergeCell ref="T19:T20"/>
    <mergeCell ref="B21:E22"/>
    <mergeCell ref="F21:K22"/>
    <mergeCell ref="L21:Q22"/>
    <mergeCell ref="R21:R22"/>
    <mergeCell ref="S21:S22"/>
    <mergeCell ref="B19:E20"/>
    <mergeCell ref="F19:K20"/>
    <mergeCell ref="L19:Q20"/>
    <mergeCell ref="R19:R20"/>
    <mergeCell ref="S19:S20"/>
    <mergeCell ref="B17:E18"/>
    <mergeCell ref="F17:K18"/>
    <mergeCell ref="L17:Q18"/>
    <mergeCell ref="R17:U17"/>
    <mergeCell ref="V17:W18"/>
    <mergeCell ref="X17:AG18"/>
    <mergeCell ref="J8:K8"/>
    <mergeCell ref="P8:Q8"/>
    <mergeCell ref="X8:AG8"/>
    <mergeCell ref="J9:K9"/>
    <mergeCell ref="P9:Q9"/>
    <mergeCell ref="X9:AF9"/>
    <mergeCell ref="X3:Y3"/>
    <mergeCell ref="AF3:AG3"/>
    <mergeCell ref="B5:AG5"/>
    <mergeCell ref="R6:T6"/>
    <mergeCell ref="J7:K7"/>
    <mergeCell ref="P7:Q7"/>
    <mergeCell ref="X7:AG7"/>
    <mergeCell ref="B12:AG14"/>
    <mergeCell ref="B16:AG16"/>
    <mergeCell ref="B35:E36"/>
    <mergeCell ref="F35:K36"/>
    <mergeCell ref="L35:Q36"/>
    <mergeCell ref="R35:R36"/>
    <mergeCell ref="S35:S36"/>
    <mergeCell ref="T35:T36"/>
    <mergeCell ref="U35:U36"/>
    <mergeCell ref="V35:W36"/>
    <mergeCell ref="Z35:AA35"/>
    <mergeCell ref="X36:AG36"/>
  </mergeCells>
  <phoneticPr fontId="3"/>
  <dataValidations disablePrompts="1" count="2">
    <dataValidation type="list" allowBlank="1" showInputMessage="1" showErrorMessage="1" promptTitle="性別を選択してください。" prompt="男性の場合は「ｍ」、女性の場合は「ｆ」を選んでください。" sqref="V19:W46" xr:uid="{00000000-0002-0000-0300-000000000000}">
      <formula1>"m,f"</formula1>
    </dataValidation>
    <dataValidation type="list" allowBlank="1" showInputMessage="1" showErrorMessage="1" promptTitle="年号を選択してください。" prompt="大正は「ｔ」、昭和は「ｓ」、平成は「ｈ」、令和は「ｒ」を選んでください。_x000a_" sqref="R19:R46" xr:uid="{00000000-0002-0000-0300-000001000000}">
      <formula1>"ｔ,ｓ,ｈ,ｒ"</formula1>
    </dataValidation>
  </dataValidations>
  <pageMargins left="0.7" right="0.7" top="0.75" bottom="0.75" header="0.3" footer="0.3"/>
  <pageSetup paperSize="9" scale="80"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indexed="15"/>
  </sheetPr>
  <dimension ref="A1:AP68"/>
  <sheetViews>
    <sheetView view="pageBreakPreview" zoomScale="70" zoomScaleNormal="100" zoomScaleSheetLayoutView="70" workbookViewId="0">
      <selection activeCell="AI47" sqref="AI47"/>
    </sheetView>
  </sheetViews>
  <sheetFormatPr defaultColWidth="9" defaultRowHeight="13.5"/>
  <cols>
    <col min="1" max="10" width="3.375" style="477" customWidth="1"/>
    <col min="11" max="11" width="9.125" style="477" customWidth="1"/>
    <col min="12" max="34" width="3.375" style="477" customWidth="1"/>
    <col min="35" max="35" width="2.5" style="477" customWidth="1"/>
    <col min="36" max="36" width="22.75" style="477" bestFit="1" customWidth="1"/>
    <col min="37" max="52" width="3.375" style="477" customWidth="1"/>
    <col min="53" max="16384" width="9" style="477"/>
  </cols>
  <sheetData>
    <row r="1" spans="1:32" ht="25.15" customHeight="1">
      <c r="AE1" s="900" t="s">
        <v>857</v>
      </c>
    </row>
    <row r="2" spans="1:32" ht="20.25" customHeight="1">
      <c r="A2" s="855"/>
      <c r="B2" s="855"/>
      <c r="C2" s="855"/>
      <c r="D2" s="855"/>
      <c r="E2" s="855"/>
      <c r="F2" s="855"/>
      <c r="G2" s="855"/>
      <c r="H2" s="855"/>
      <c r="I2" s="855"/>
      <c r="J2" s="855"/>
      <c r="K2" s="855"/>
      <c r="L2" s="855"/>
      <c r="M2" s="855"/>
      <c r="N2" s="855"/>
      <c r="O2" s="855"/>
      <c r="P2" s="855"/>
      <c r="Q2" s="475"/>
      <c r="R2" s="475"/>
      <c r="S2" s="475"/>
      <c r="T2" s="475"/>
      <c r="U2" s="475"/>
      <c r="V2" s="475"/>
      <c r="W2" s="1191" t="s">
        <v>606</v>
      </c>
      <c r="X2" s="1191"/>
      <c r="Y2" s="856"/>
      <c r="Z2" s="482" t="s">
        <v>172</v>
      </c>
      <c r="AA2" s="850"/>
      <c r="AB2" s="482" t="s">
        <v>173</v>
      </c>
      <c r="AC2" s="850"/>
      <c r="AD2" s="508" t="s">
        <v>180</v>
      </c>
      <c r="AE2" s="475"/>
      <c r="AF2" s="475"/>
    </row>
    <row r="3" spans="1:32" ht="13.5" customHeight="1">
      <c r="A3" s="855"/>
      <c r="B3" s="855"/>
      <c r="C3" s="855"/>
      <c r="D3" s="855"/>
      <c r="E3" s="855"/>
      <c r="F3" s="855"/>
      <c r="G3" s="855"/>
      <c r="H3" s="855"/>
      <c r="I3" s="855"/>
      <c r="J3" s="855"/>
      <c r="K3" s="855"/>
      <c r="L3" s="855"/>
      <c r="M3" s="855"/>
      <c r="N3" s="855"/>
      <c r="O3" s="855"/>
      <c r="P3" s="855"/>
      <c r="Q3" s="855"/>
      <c r="R3" s="478"/>
      <c r="S3" s="855"/>
      <c r="T3" s="855"/>
      <c r="U3" s="475"/>
      <c r="V3" s="475"/>
      <c r="W3" s="475"/>
      <c r="X3" s="475"/>
      <c r="Y3" s="475"/>
      <c r="Z3" s="475"/>
      <c r="AA3" s="475"/>
      <c r="AB3" s="855"/>
      <c r="AC3" s="855"/>
      <c r="AD3" s="475"/>
      <c r="AE3" s="475"/>
      <c r="AF3" s="475"/>
    </row>
    <row r="4" spans="1:32" ht="21.75" customHeight="1">
      <c r="A4" s="1153" t="s">
        <v>855</v>
      </c>
      <c r="B4" s="1153"/>
      <c r="C4" s="1153"/>
      <c r="D4" s="1153"/>
      <c r="E4" s="1153"/>
      <c r="F4" s="1153"/>
      <c r="G4" s="1153"/>
      <c r="H4" s="1153"/>
      <c r="I4" s="1153"/>
      <c r="J4" s="472" t="s">
        <v>812</v>
      </c>
      <c r="L4" s="472"/>
      <c r="M4" s="472"/>
      <c r="N4" s="472"/>
      <c r="O4" s="472"/>
      <c r="P4" s="750"/>
      <c r="Q4" s="750"/>
      <c r="R4" s="472"/>
      <c r="S4" s="472"/>
      <c r="T4" s="474"/>
      <c r="U4" s="472"/>
      <c r="V4" s="472"/>
      <c r="W4" s="473"/>
      <c r="X4" s="473"/>
      <c r="Y4" s="473"/>
      <c r="Z4" s="473"/>
      <c r="AA4" s="473"/>
      <c r="AB4" s="473"/>
      <c r="AC4" s="473"/>
      <c r="AD4" s="472"/>
      <c r="AE4" s="475"/>
      <c r="AF4" s="475"/>
    </row>
    <row r="5" spans="1:32" ht="13.5" customHeight="1">
      <c r="A5" s="860"/>
      <c r="B5" s="855"/>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475"/>
      <c r="AE5" s="475"/>
      <c r="AF5" s="475"/>
    </row>
    <row r="6" spans="1:32" ht="13.5" customHeight="1">
      <c r="A6" s="476"/>
      <c r="B6" s="855" t="s">
        <v>410</v>
      </c>
      <c r="C6" s="476"/>
      <c r="D6" s="476"/>
      <c r="E6" s="476"/>
      <c r="F6" s="476"/>
      <c r="G6" s="855"/>
      <c r="H6" s="855"/>
      <c r="I6" s="855"/>
      <c r="J6" s="855"/>
      <c r="K6" s="855"/>
      <c r="L6" s="855"/>
      <c r="M6" s="855"/>
      <c r="N6" s="855"/>
      <c r="O6" s="855"/>
      <c r="P6" s="855"/>
      <c r="Q6" s="855"/>
      <c r="R6" s="855"/>
      <c r="S6" s="855"/>
      <c r="T6" s="855"/>
      <c r="U6" s="855"/>
      <c r="V6" s="855"/>
      <c r="W6" s="475"/>
      <c r="X6" s="475"/>
      <c r="Y6" s="475"/>
      <c r="Z6" s="855"/>
      <c r="AA6" s="855"/>
      <c r="AB6" s="855"/>
      <c r="AC6" s="855"/>
      <c r="AD6" s="475"/>
      <c r="AE6" s="475"/>
      <c r="AF6" s="475"/>
    </row>
    <row r="7" spans="1:32" ht="13.5" customHeight="1">
      <c r="A7" s="860"/>
      <c r="B7" s="860"/>
      <c r="C7" s="855"/>
      <c r="D7" s="855"/>
      <c r="E7" s="855"/>
      <c r="F7" s="855"/>
      <c r="G7" s="855"/>
      <c r="H7" s="855"/>
      <c r="I7" s="855"/>
      <c r="J7" s="855"/>
      <c r="K7" s="855"/>
      <c r="L7" s="855"/>
      <c r="M7" s="855"/>
      <c r="N7" s="855"/>
      <c r="O7" s="855"/>
      <c r="P7" s="855"/>
      <c r="Q7" s="855"/>
      <c r="R7" s="855"/>
      <c r="S7" s="855"/>
      <c r="T7" s="855"/>
      <c r="U7" s="855"/>
      <c r="V7" s="475"/>
      <c r="W7" s="475"/>
      <c r="X7" s="475"/>
      <c r="Y7" s="855"/>
      <c r="Z7" s="855"/>
      <c r="AA7" s="855"/>
      <c r="AB7" s="855"/>
      <c r="AC7" s="855"/>
      <c r="AD7" s="475"/>
      <c r="AE7" s="475"/>
      <c r="AF7" s="475"/>
    </row>
    <row r="8" spans="1:32" ht="13.5" customHeight="1">
      <c r="A8" s="860"/>
      <c r="B8" s="860"/>
      <c r="C8" s="855"/>
      <c r="D8" s="855"/>
      <c r="E8" s="855"/>
      <c r="F8" s="855"/>
      <c r="G8" s="855"/>
      <c r="H8" s="855"/>
      <c r="I8" s="475"/>
      <c r="J8" s="475"/>
      <c r="K8" s="475"/>
      <c r="L8" s="475"/>
      <c r="M8" s="475"/>
      <c r="N8" s="475"/>
      <c r="O8" s="475"/>
      <c r="P8" s="1158" t="s">
        <v>174</v>
      </c>
      <c r="Q8" s="1158"/>
      <c r="R8" s="1158"/>
      <c r="S8" s="1158"/>
      <c r="T8" s="480" t="s">
        <v>398</v>
      </c>
      <c r="U8" s="1187"/>
      <c r="V8" s="1187"/>
      <c r="W8" s="480" t="s">
        <v>320</v>
      </c>
      <c r="X8" s="1187"/>
      <c r="Y8" s="1187"/>
      <c r="Z8" s="1187"/>
      <c r="AA8" s="475"/>
      <c r="AB8" s="475"/>
      <c r="AC8" s="855"/>
      <c r="AD8" s="855"/>
      <c r="AE8" s="855"/>
      <c r="AF8" s="475"/>
    </row>
    <row r="9" spans="1:32" ht="20.25" customHeight="1">
      <c r="A9" s="860"/>
      <c r="B9" s="860"/>
      <c r="C9" s="855"/>
      <c r="D9" s="855"/>
      <c r="E9" s="855"/>
      <c r="F9" s="855"/>
      <c r="G9" s="855"/>
      <c r="H9" s="855"/>
      <c r="I9" s="475"/>
      <c r="J9" s="475"/>
      <c r="K9" s="475"/>
      <c r="L9" s="475"/>
      <c r="M9" s="475"/>
      <c r="N9" s="475"/>
      <c r="O9" s="475"/>
      <c r="P9" s="1158"/>
      <c r="Q9" s="1158"/>
      <c r="R9" s="1158"/>
      <c r="S9" s="1158"/>
      <c r="T9" s="122"/>
      <c r="U9" s="1194"/>
      <c r="V9" s="1194"/>
      <c r="W9" s="1194"/>
      <c r="X9" s="1194"/>
      <c r="Y9" s="1194"/>
      <c r="Z9" s="1194"/>
      <c r="AA9" s="1194"/>
      <c r="AB9" s="1194"/>
      <c r="AC9" s="1194"/>
      <c r="AD9" s="1194"/>
      <c r="AE9" s="1194"/>
      <c r="AF9" s="475"/>
    </row>
    <row r="10" spans="1:32" ht="20.25" customHeight="1">
      <c r="A10" s="860"/>
      <c r="B10" s="860"/>
      <c r="C10" s="855"/>
      <c r="D10" s="855"/>
      <c r="E10" s="855"/>
      <c r="F10" s="855"/>
      <c r="G10" s="855"/>
      <c r="H10" s="855"/>
      <c r="I10" s="475"/>
      <c r="J10" s="475"/>
      <c r="K10" s="475"/>
      <c r="L10" s="475"/>
      <c r="M10" s="475"/>
      <c r="N10" s="475"/>
      <c r="O10" s="475"/>
      <c r="P10" s="1158" t="s">
        <v>175</v>
      </c>
      <c r="Q10" s="1158"/>
      <c r="R10" s="1158"/>
      <c r="S10" s="1158"/>
      <c r="T10" s="122"/>
      <c r="U10" s="1159"/>
      <c r="V10" s="1159"/>
      <c r="W10" s="1159"/>
      <c r="X10" s="1159"/>
      <c r="Y10" s="1159"/>
      <c r="Z10" s="1159"/>
      <c r="AA10" s="1159"/>
      <c r="AB10" s="1159"/>
      <c r="AC10" s="1159"/>
      <c r="AD10" s="1159"/>
      <c r="AE10" s="1159"/>
      <c r="AF10" s="475"/>
    </row>
    <row r="11" spans="1:32" ht="20.25" customHeight="1">
      <c r="A11" s="860"/>
      <c r="B11" s="860"/>
      <c r="C11" s="855"/>
      <c r="D11" s="855"/>
      <c r="E11" s="855"/>
      <c r="F11" s="855"/>
      <c r="G11" s="855"/>
      <c r="H11" s="855"/>
      <c r="I11" s="475"/>
      <c r="J11" s="475"/>
      <c r="K11" s="475"/>
      <c r="L11" s="475"/>
      <c r="M11" s="475"/>
      <c r="N11" s="475"/>
      <c r="O11" s="475"/>
      <c r="P11" s="1158" t="s">
        <v>176</v>
      </c>
      <c r="Q11" s="1158"/>
      <c r="R11" s="1158"/>
      <c r="S11" s="1158"/>
      <c r="T11" s="122"/>
      <c r="U11" s="1196"/>
      <c r="V11" s="1196"/>
      <c r="W11" s="1196"/>
      <c r="X11" s="1196"/>
      <c r="Y11" s="1196"/>
      <c r="Z11" s="1196"/>
      <c r="AA11" s="1196"/>
      <c r="AB11" s="1196"/>
      <c r="AC11" s="1196"/>
      <c r="AD11" s="1196"/>
      <c r="AE11" s="1196"/>
      <c r="AF11" s="475"/>
    </row>
    <row r="12" spans="1:32" ht="13.5" customHeight="1">
      <c r="A12" s="860"/>
      <c r="B12" s="521" t="s">
        <v>409</v>
      </c>
      <c r="C12" s="519"/>
      <c r="D12" s="519"/>
      <c r="E12" s="519"/>
      <c r="F12" s="519"/>
      <c r="G12" s="519"/>
      <c r="H12" s="519"/>
      <c r="I12" s="519"/>
      <c r="J12" s="519"/>
      <c r="K12" s="519"/>
      <c r="L12" s="851"/>
      <c r="M12" s="851"/>
      <c r="N12" s="858"/>
      <c r="O12" s="858"/>
      <c r="P12" s="858"/>
      <c r="Q12" s="858"/>
      <c r="R12" s="858"/>
      <c r="S12" s="858"/>
      <c r="T12" s="858"/>
      <c r="U12" s="858"/>
      <c r="V12" s="858"/>
      <c r="W12" s="855"/>
      <c r="X12" s="855"/>
      <c r="Y12" s="855"/>
      <c r="Z12" s="855"/>
      <c r="AA12" s="855"/>
      <c r="AB12" s="855"/>
      <c r="AC12" s="855"/>
      <c r="AD12" s="475"/>
      <c r="AE12" s="475"/>
      <c r="AF12" s="475"/>
    </row>
    <row r="13" spans="1:32" ht="9" customHeight="1">
      <c r="A13" s="860"/>
      <c r="B13" s="520"/>
      <c r="C13" s="519"/>
      <c r="D13" s="519"/>
      <c r="E13" s="519"/>
      <c r="F13" s="519"/>
      <c r="G13" s="519"/>
      <c r="H13" s="519"/>
      <c r="I13" s="519"/>
      <c r="J13" s="519"/>
      <c r="K13" s="519"/>
      <c r="L13" s="851"/>
      <c r="M13" s="851"/>
      <c r="N13" s="858"/>
      <c r="O13" s="858"/>
      <c r="P13" s="858"/>
      <c r="Q13" s="858"/>
      <c r="R13" s="858"/>
      <c r="S13" s="858"/>
      <c r="T13" s="858"/>
      <c r="U13" s="858"/>
      <c r="V13" s="858"/>
      <c r="W13" s="855"/>
      <c r="X13" s="855"/>
      <c r="Y13" s="855"/>
      <c r="Z13" s="855"/>
      <c r="AA13" s="855"/>
      <c r="AB13" s="855"/>
      <c r="AC13" s="855"/>
      <c r="AD13" s="475"/>
      <c r="AE13" s="475"/>
      <c r="AF13" s="475"/>
    </row>
    <row r="14" spans="1:32" ht="20.25" customHeight="1">
      <c r="A14" s="860"/>
      <c r="B14" s="1154" t="s">
        <v>260</v>
      </c>
      <c r="C14" s="1154"/>
      <c r="D14" s="1154"/>
      <c r="E14" s="1154"/>
      <c r="F14" s="1154"/>
      <c r="G14" s="1183"/>
      <c r="H14" s="1183"/>
      <c r="I14" s="1183"/>
      <c r="J14" s="1183"/>
      <c r="K14" s="1183"/>
      <c r="L14" s="1183"/>
      <c r="M14" s="1183"/>
      <c r="N14" s="1183"/>
      <c r="O14" s="1183"/>
      <c r="P14" s="1183"/>
      <c r="Q14" s="1183"/>
      <c r="R14" s="1183"/>
      <c r="S14" s="1183"/>
      <c r="T14" s="1183"/>
      <c r="U14" s="1183"/>
      <c r="V14" s="1183"/>
      <c r="W14" s="1183"/>
      <c r="X14" s="1183"/>
      <c r="Y14" s="1183"/>
      <c r="Z14" s="1183"/>
      <c r="AA14" s="1183"/>
      <c r="AB14" s="1183"/>
      <c r="AC14" s="1183"/>
      <c r="AD14" s="1183"/>
      <c r="AE14" s="1183"/>
      <c r="AF14" s="475"/>
    </row>
    <row r="15" spans="1:32" ht="8.25" customHeight="1">
      <c r="A15" s="860"/>
      <c r="B15" s="860"/>
      <c r="C15" s="855"/>
      <c r="D15" s="855"/>
      <c r="E15" s="855"/>
      <c r="F15" s="855"/>
      <c r="G15" s="855"/>
      <c r="H15" s="855"/>
      <c r="I15" s="855"/>
      <c r="J15" s="851"/>
      <c r="K15" s="851"/>
      <c r="L15" s="851"/>
      <c r="M15" s="851"/>
      <c r="N15" s="858"/>
      <c r="O15" s="858"/>
      <c r="P15" s="858"/>
      <c r="Q15" s="858"/>
      <c r="R15" s="858"/>
      <c r="S15" s="858"/>
      <c r="T15" s="858"/>
      <c r="U15" s="858"/>
      <c r="V15" s="858"/>
      <c r="W15" s="855"/>
      <c r="X15" s="855"/>
      <c r="Y15" s="855"/>
      <c r="Z15" s="855"/>
      <c r="AA15" s="855"/>
      <c r="AB15" s="855"/>
      <c r="AC15" s="855"/>
      <c r="AD15" s="475"/>
      <c r="AE15" s="475"/>
      <c r="AF15" s="475"/>
    </row>
    <row r="16" spans="1:32" ht="20.25" customHeight="1">
      <c r="A16" s="860"/>
      <c r="B16" s="1154" t="s">
        <v>177</v>
      </c>
      <c r="C16" s="1154"/>
      <c r="D16" s="1154"/>
      <c r="E16" s="1154"/>
      <c r="F16" s="1154"/>
      <c r="G16" s="1154" t="s">
        <v>408</v>
      </c>
      <c r="H16" s="1154"/>
      <c r="I16" s="1154"/>
      <c r="J16" s="1155"/>
      <c r="K16" s="1155"/>
      <c r="L16" s="1155"/>
      <c r="M16" s="1155"/>
      <c r="N16" s="1155"/>
      <c r="O16" s="1155"/>
      <c r="P16" s="1155"/>
      <c r="Q16" s="1155"/>
      <c r="R16" s="1155"/>
      <c r="S16" s="1155"/>
      <c r="T16" s="1155"/>
      <c r="U16" s="1155"/>
      <c r="V16" s="1155"/>
      <c r="W16" s="1155"/>
      <c r="X16" s="1155"/>
      <c r="Y16" s="1155"/>
      <c r="Z16" s="1155"/>
      <c r="AA16" s="1155"/>
      <c r="AB16" s="1155"/>
      <c r="AC16" s="1155"/>
      <c r="AD16" s="1155"/>
      <c r="AE16" s="1155"/>
      <c r="AF16" s="475"/>
    </row>
    <row r="17" spans="1:42" ht="13.5" customHeight="1">
      <c r="A17" s="860"/>
      <c r="B17" s="860"/>
      <c r="C17" s="855"/>
      <c r="D17" s="855"/>
      <c r="E17" s="855"/>
      <c r="F17" s="855"/>
      <c r="G17" s="855"/>
      <c r="H17" s="855"/>
      <c r="I17" s="855"/>
      <c r="J17" s="855"/>
      <c r="K17" s="855"/>
      <c r="L17" s="855"/>
      <c r="M17" s="855"/>
      <c r="N17" s="855"/>
      <c r="O17" s="855"/>
      <c r="P17" s="855"/>
      <c r="Q17" s="855"/>
      <c r="R17" s="855"/>
      <c r="S17" s="855"/>
      <c r="T17" s="855"/>
      <c r="U17" s="855"/>
      <c r="V17" s="855"/>
      <c r="W17" s="855"/>
      <c r="X17" s="855"/>
      <c r="Y17" s="855"/>
      <c r="Z17" s="855"/>
      <c r="AA17" s="855"/>
      <c r="AB17" s="855"/>
      <c r="AC17" s="855"/>
      <c r="AD17" s="475"/>
      <c r="AE17" s="475"/>
      <c r="AF17" s="475"/>
    </row>
    <row r="18" spans="1:42" ht="20.25" customHeight="1">
      <c r="A18" s="860"/>
      <c r="B18" s="1154" t="s">
        <v>178</v>
      </c>
      <c r="C18" s="1154"/>
      <c r="D18" s="1154"/>
      <c r="E18" s="1154"/>
      <c r="F18" s="1154"/>
      <c r="G18" s="1193" t="s">
        <v>407</v>
      </c>
      <c r="H18" s="1193"/>
      <c r="I18" s="1160" t="s">
        <v>813</v>
      </c>
      <c r="J18" s="1160"/>
      <c r="K18" s="1160"/>
      <c r="L18" s="482" t="s">
        <v>179</v>
      </c>
      <c r="M18" s="1197" t="s">
        <v>814</v>
      </c>
      <c r="N18" s="1198"/>
      <c r="O18" s="1198"/>
      <c r="P18" s="1198"/>
      <c r="Q18" s="1198"/>
      <c r="R18" s="1198"/>
      <c r="S18" s="1198"/>
      <c r="T18" s="1198"/>
      <c r="U18" s="1198"/>
      <c r="V18" s="1198"/>
      <c r="W18" s="1198"/>
      <c r="X18" s="1198"/>
      <c r="Y18" s="1198"/>
      <c r="Z18" s="1198"/>
      <c r="AA18" s="1198"/>
      <c r="AB18" s="1198"/>
      <c r="AC18" s="1161" t="s">
        <v>406</v>
      </c>
      <c r="AD18" s="1161"/>
      <c r="AE18" s="1161"/>
      <c r="AF18" s="475"/>
      <c r="AJ18" s="571"/>
      <c r="AK18" s="571"/>
      <c r="AL18" s="571"/>
      <c r="AM18" s="571"/>
      <c r="AN18" s="571"/>
      <c r="AO18" s="571"/>
      <c r="AP18" s="571"/>
    </row>
    <row r="19" spans="1:42" ht="9" customHeight="1">
      <c r="A19" s="860"/>
      <c r="B19" s="860"/>
      <c r="C19" s="855"/>
      <c r="D19" s="855"/>
      <c r="E19" s="855"/>
      <c r="F19" s="855"/>
      <c r="G19" s="855"/>
      <c r="H19" s="855"/>
      <c r="I19" s="855"/>
      <c r="J19" s="855"/>
      <c r="K19" s="855"/>
      <c r="L19" s="855"/>
      <c r="M19" s="855"/>
      <c r="N19" s="855"/>
      <c r="O19" s="855"/>
      <c r="P19" s="855"/>
      <c r="Q19" s="855"/>
      <c r="R19" s="855"/>
      <c r="S19" s="855"/>
      <c r="T19" s="855"/>
      <c r="U19" s="855"/>
      <c r="V19" s="855"/>
      <c r="W19" s="855"/>
      <c r="X19" s="855"/>
      <c r="Y19" s="855"/>
      <c r="Z19" s="855"/>
      <c r="AA19" s="855"/>
      <c r="AB19" s="855"/>
      <c r="AC19" s="855"/>
      <c r="AD19" s="475"/>
      <c r="AE19" s="475"/>
      <c r="AF19" s="475"/>
    </row>
    <row r="20" spans="1:42" ht="23.25" customHeight="1">
      <c r="A20" s="860"/>
      <c r="B20" s="1189" t="s">
        <v>405</v>
      </c>
      <c r="C20" s="1189"/>
      <c r="D20" s="1189"/>
      <c r="E20" s="1189"/>
      <c r="F20" s="1189"/>
      <c r="G20" s="1160" t="s">
        <v>815</v>
      </c>
      <c r="H20" s="1160"/>
      <c r="I20" s="1160"/>
      <c r="J20" s="1160"/>
      <c r="K20" s="1160"/>
      <c r="L20" s="1160"/>
      <c r="M20" s="1160"/>
      <c r="N20" s="1160"/>
      <c r="O20" s="1160"/>
      <c r="P20" s="1195" t="s">
        <v>404</v>
      </c>
      <c r="Q20" s="1195"/>
      <c r="R20" s="475"/>
      <c r="S20" s="475"/>
      <c r="T20" s="475"/>
      <c r="U20" s="475"/>
      <c r="V20" s="475"/>
      <c r="W20" s="475"/>
      <c r="X20" s="475"/>
      <c r="Y20" s="475"/>
      <c r="Z20" s="483"/>
      <c r="AA20" s="483"/>
      <c r="AB20" s="483"/>
      <c r="AC20" s="483"/>
      <c r="AD20" s="475"/>
      <c r="AE20" s="475"/>
      <c r="AF20" s="475"/>
    </row>
    <row r="21" spans="1:42" ht="9" customHeight="1">
      <c r="A21" s="860"/>
      <c r="B21" s="860"/>
      <c r="C21" s="855"/>
      <c r="D21" s="855"/>
      <c r="E21" s="855"/>
      <c r="F21" s="855"/>
      <c r="G21" s="855"/>
      <c r="H21" s="855"/>
      <c r="I21" s="858"/>
      <c r="J21" s="858"/>
      <c r="K21" s="858"/>
      <c r="L21" s="858"/>
      <c r="M21" s="858"/>
      <c r="N21" s="858"/>
      <c r="O21" s="858"/>
      <c r="P21" s="858"/>
      <c r="Q21" s="858"/>
      <c r="R21" s="475"/>
      <c r="S21" s="475"/>
      <c r="T21" s="475"/>
      <c r="U21" s="475"/>
      <c r="V21" s="475"/>
      <c r="W21" s="475"/>
      <c r="X21" s="475"/>
      <c r="Y21" s="475"/>
      <c r="Z21" s="483"/>
      <c r="AA21" s="483"/>
      <c r="AB21" s="483"/>
      <c r="AC21" s="483"/>
      <c r="AD21" s="475"/>
      <c r="AE21" s="475"/>
      <c r="AF21" s="475"/>
    </row>
    <row r="22" spans="1:42" ht="20.25" customHeight="1">
      <c r="A22" s="860"/>
      <c r="B22" s="1154" t="s">
        <v>403</v>
      </c>
      <c r="C22" s="1154"/>
      <c r="D22" s="1154"/>
      <c r="E22" s="1154"/>
      <c r="F22" s="1154"/>
      <c r="G22" s="1192" t="s">
        <v>605</v>
      </c>
      <c r="H22" s="1192"/>
      <c r="I22" s="1156"/>
      <c r="J22" s="1156"/>
      <c r="K22" s="858" t="s">
        <v>172</v>
      </c>
      <c r="L22" s="1156"/>
      <c r="M22" s="1156"/>
      <c r="N22" s="858" t="s">
        <v>173</v>
      </c>
      <c r="O22" s="1157"/>
      <c r="P22" s="1157"/>
      <c r="Q22" s="858" t="s">
        <v>180</v>
      </c>
      <c r="R22" s="475"/>
      <c r="S22" s="475"/>
      <c r="T22" s="475"/>
      <c r="U22" s="475"/>
      <c r="V22" s="475"/>
      <c r="W22" s="475"/>
      <c r="X22" s="475"/>
      <c r="Y22" s="475"/>
      <c r="Z22" s="483"/>
      <c r="AA22" s="483"/>
      <c r="AB22" s="483"/>
      <c r="AC22" s="483"/>
      <c r="AD22" s="475"/>
      <c r="AE22" s="475"/>
      <c r="AF22" s="475"/>
    </row>
    <row r="23" spans="1:42" ht="13.5" customHeight="1">
      <c r="A23" s="860"/>
      <c r="B23" s="855"/>
      <c r="C23" s="855"/>
      <c r="D23" s="855"/>
      <c r="E23" s="855"/>
      <c r="F23" s="855"/>
      <c r="G23" s="475"/>
      <c r="H23" s="475"/>
      <c r="I23" s="484"/>
      <c r="J23" s="484"/>
      <c r="K23" s="484"/>
      <c r="L23" s="484"/>
      <c r="M23" s="484"/>
      <c r="N23" s="484"/>
      <c r="O23" s="484"/>
      <c r="P23" s="484"/>
      <c r="Q23" s="484"/>
      <c r="R23" s="475"/>
      <c r="S23" s="475"/>
      <c r="T23" s="475"/>
      <c r="U23" s="475"/>
      <c r="V23" s="475"/>
      <c r="W23" s="475"/>
      <c r="X23" s="475"/>
      <c r="Y23" s="475"/>
      <c r="Z23" s="483"/>
      <c r="AA23" s="483"/>
      <c r="AB23" s="483"/>
      <c r="AC23" s="483"/>
      <c r="AD23" s="475"/>
      <c r="AE23" s="475"/>
      <c r="AF23" s="475"/>
    </row>
    <row r="24" spans="1:42" ht="20.25" customHeight="1">
      <c r="A24" s="801"/>
      <c r="B24" s="1189" t="s">
        <v>765</v>
      </c>
      <c r="C24" s="1190"/>
      <c r="D24" s="1190"/>
      <c r="E24" s="1190"/>
      <c r="F24" s="1190"/>
      <c r="G24" s="1188" t="s">
        <v>402</v>
      </c>
      <c r="H24" s="1188"/>
      <c r="I24" s="1187"/>
      <c r="J24" s="1187"/>
      <c r="K24" s="616" t="s">
        <v>181</v>
      </c>
      <c r="L24" s="617" t="s">
        <v>401</v>
      </c>
      <c r="M24" s="617"/>
      <c r="N24" s="1187"/>
      <c r="O24" s="1187"/>
      <c r="P24" s="857" t="s">
        <v>181</v>
      </c>
      <c r="Q24" s="522"/>
      <c r="R24" s="617" t="s">
        <v>400</v>
      </c>
      <c r="S24" s="617"/>
      <c r="T24" s="1187"/>
      <c r="U24" s="1187"/>
      <c r="V24" s="857" t="s">
        <v>181</v>
      </c>
      <c r="W24" s="523"/>
      <c r="X24" s="1147"/>
      <c r="Y24" s="1148"/>
      <c r="Z24" s="1148"/>
      <c r="AA24" s="1148"/>
      <c r="AB24" s="1148"/>
      <c r="AC24" s="483"/>
      <c r="AD24" s="475"/>
      <c r="AE24" s="475"/>
      <c r="AF24" s="475"/>
    </row>
    <row r="25" spans="1:42" ht="4.5" customHeight="1">
      <c r="A25" s="860"/>
      <c r="B25" s="525"/>
      <c r="C25" s="525"/>
      <c r="D25" s="525"/>
      <c r="E25" s="525"/>
      <c r="F25" s="855"/>
      <c r="G25" s="523"/>
      <c r="H25" s="523"/>
      <c r="I25" s="476"/>
      <c r="J25" s="476"/>
      <c r="K25" s="523"/>
      <c r="L25" s="523"/>
      <c r="M25" s="523"/>
      <c r="N25" s="523"/>
      <c r="O25" s="476"/>
      <c r="P25" s="476"/>
      <c r="Q25" s="523"/>
      <c r="R25" s="524"/>
      <c r="S25" s="523"/>
      <c r="T25" s="523"/>
      <c r="U25" s="476"/>
      <c r="V25" s="476"/>
      <c r="W25" s="523"/>
      <c r="X25" s="523"/>
      <c r="Y25" s="122"/>
      <c r="Z25" s="475"/>
      <c r="AA25" s="483"/>
      <c r="AB25" s="483"/>
      <c r="AC25" s="483"/>
      <c r="AD25" s="475"/>
      <c r="AE25" s="475"/>
      <c r="AF25" s="475"/>
    </row>
    <row r="26" spans="1:42" s="862" customFormat="1" ht="22.5" customHeight="1">
      <c r="A26" s="802"/>
      <c r="B26" s="1206" t="s">
        <v>482</v>
      </c>
      <c r="C26" s="1206"/>
      <c r="D26" s="1206"/>
      <c r="E26" s="1206"/>
      <c r="F26" s="1206"/>
      <c r="G26" s="1205"/>
      <c r="H26" s="1205"/>
      <c r="I26" s="492" t="s">
        <v>241</v>
      </c>
      <c r="J26" s="492" t="s">
        <v>6</v>
      </c>
      <c r="K26" s="492" t="s">
        <v>33</v>
      </c>
      <c r="L26" s="492"/>
      <c r="M26" s="493"/>
      <c r="N26" s="497"/>
      <c r="O26" s="854"/>
      <c r="P26" s="492" t="s">
        <v>241</v>
      </c>
      <c r="Q26" s="492" t="s">
        <v>34</v>
      </c>
      <c r="R26" s="492" t="s">
        <v>35</v>
      </c>
      <c r="S26" s="493"/>
      <c r="T26" s="492"/>
      <c r="U26" s="492"/>
      <c r="V26" s="854"/>
      <c r="W26" s="494" t="s">
        <v>241</v>
      </c>
      <c r="X26" s="495" t="s">
        <v>34</v>
      </c>
      <c r="Y26" s="492" t="s">
        <v>363</v>
      </c>
      <c r="Z26" s="493"/>
      <c r="AA26" s="492"/>
      <c r="AB26" s="492"/>
      <c r="AC26" s="854"/>
      <c r="AD26" s="494" t="s">
        <v>241</v>
      </c>
      <c r="AE26" s="494" t="s">
        <v>11</v>
      </c>
    </row>
    <row r="27" spans="1:42" ht="13.5" customHeight="1">
      <c r="A27" s="860"/>
      <c r="B27" s="860"/>
      <c r="C27" s="855"/>
      <c r="D27" s="855"/>
      <c r="E27" s="855"/>
      <c r="F27" s="855"/>
      <c r="G27" s="855"/>
      <c r="H27" s="855"/>
      <c r="I27" s="855"/>
      <c r="J27" s="855"/>
      <c r="K27" s="855"/>
      <c r="L27" s="855"/>
      <c r="M27" s="855"/>
      <c r="N27" s="855"/>
      <c r="O27" s="479"/>
      <c r="P27" s="479"/>
      <c r="Q27" s="479"/>
      <c r="R27" s="479"/>
      <c r="S27" s="479"/>
      <c r="T27" s="479"/>
      <c r="U27" s="479"/>
      <c r="V27" s="479"/>
      <c r="W27" s="901" t="s">
        <v>880</v>
      </c>
      <c r="X27" s="1147" t="s">
        <v>701</v>
      </c>
      <c r="Y27" s="1147"/>
      <c r="Z27" s="1147"/>
      <c r="AA27" s="1147"/>
      <c r="AB27" s="1147"/>
      <c r="AC27" s="1207"/>
      <c r="AD27" s="1207"/>
      <c r="AE27" s="608"/>
      <c r="AF27" s="475"/>
    </row>
    <row r="28" spans="1:42" ht="13.5" customHeight="1">
      <c r="A28" s="860"/>
      <c r="B28" s="860"/>
      <c r="C28" s="855"/>
      <c r="D28" s="855"/>
      <c r="E28" s="855"/>
      <c r="F28" s="855"/>
      <c r="G28" s="855"/>
      <c r="H28" s="855"/>
      <c r="I28" s="855"/>
      <c r="J28" s="855"/>
      <c r="K28" s="855"/>
      <c r="L28" s="855"/>
      <c r="M28" s="855"/>
      <c r="N28" s="855"/>
      <c r="O28" s="855"/>
      <c r="P28" s="855"/>
      <c r="Q28" s="855"/>
      <c r="R28" s="855"/>
      <c r="S28" s="855"/>
      <c r="T28" s="855"/>
      <c r="U28" s="855"/>
      <c r="V28" s="855"/>
      <c r="W28" s="855"/>
      <c r="X28" s="855"/>
      <c r="Y28" s="483"/>
      <c r="Z28" s="483"/>
      <c r="AA28" s="483"/>
      <c r="AB28" s="483"/>
      <c r="AC28" s="483"/>
      <c r="AD28" s="475"/>
      <c r="AE28" s="475"/>
      <c r="AF28" s="475"/>
    </row>
    <row r="29" spans="1:42" s="862" customFormat="1" ht="22.5" customHeight="1">
      <c r="A29" s="491"/>
      <c r="B29" s="1201" t="s">
        <v>627</v>
      </c>
      <c r="C29" s="1202"/>
      <c r="D29" s="1202"/>
      <c r="E29" s="1202"/>
      <c r="F29" s="1208" t="s">
        <v>628</v>
      </c>
      <c r="G29" s="1208"/>
      <c r="H29" s="518" t="s">
        <v>6</v>
      </c>
      <c r="I29" s="517" t="s">
        <v>2</v>
      </c>
      <c r="J29" s="1203" t="s">
        <v>636</v>
      </c>
      <c r="K29" s="1203"/>
      <c r="L29" s="1203"/>
      <c r="M29" s="517" t="s">
        <v>2</v>
      </c>
      <c r="N29" s="852" t="s">
        <v>629</v>
      </c>
      <c r="O29" s="852"/>
      <c r="P29" s="852"/>
      <c r="Q29" s="852"/>
      <c r="R29" s="852"/>
      <c r="S29" s="516"/>
      <c r="T29" s="516"/>
      <c r="U29" s="516"/>
      <c r="V29" s="516"/>
      <c r="W29" s="853"/>
      <c r="X29" s="515" t="s">
        <v>2</v>
      </c>
      <c r="Y29" s="1199" t="s">
        <v>630</v>
      </c>
      <c r="Z29" s="1199"/>
      <c r="AA29" s="1199"/>
      <c r="AB29" s="1199"/>
      <c r="AC29" s="1199"/>
      <c r="AD29" s="1199"/>
      <c r="AE29" s="1200"/>
    </row>
    <row r="30" spans="1:42" s="862" customFormat="1" ht="20.25" customHeight="1">
      <c r="A30" s="491"/>
      <c r="B30" s="568"/>
      <c r="F30" s="1164" t="s">
        <v>286</v>
      </c>
      <c r="G30" s="1164"/>
      <c r="H30" s="518" t="s">
        <v>6</v>
      </c>
      <c r="I30" s="517" t="s">
        <v>2</v>
      </c>
      <c r="J30" s="1203" t="s">
        <v>636</v>
      </c>
      <c r="K30" s="1203"/>
      <c r="L30" s="1203"/>
      <c r="M30" s="517" t="s">
        <v>2</v>
      </c>
      <c r="N30" s="852" t="s">
        <v>629</v>
      </c>
      <c r="O30" s="852"/>
      <c r="P30" s="852"/>
      <c r="Q30" s="852"/>
      <c r="R30" s="852"/>
      <c r="S30" s="516"/>
      <c r="T30" s="516"/>
      <c r="U30" s="516"/>
      <c r="V30" s="516"/>
      <c r="X30" s="517" t="s">
        <v>2</v>
      </c>
      <c r="Y30" s="1209" t="s">
        <v>630</v>
      </c>
      <c r="Z30" s="1209"/>
      <c r="AA30" s="1209"/>
      <c r="AB30" s="1209"/>
      <c r="AC30" s="1209"/>
      <c r="AD30" s="1209"/>
      <c r="AE30" s="1210"/>
    </row>
    <row r="31" spans="1:42" s="862" customFormat="1" ht="20.25" customHeight="1">
      <c r="A31" s="491"/>
      <c r="B31" s="902"/>
      <c r="C31" s="903"/>
      <c r="D31" s="903"/>
      <c r="E31" s="903"/>
      <c r="H31" s="862" t="s">
        <v>631</v>
      </c>
      <c r="AE31" s="514"/>
    </row>
    <row r="32" spans="1:42" s="862" customFormat="1" ht="21.75" customHeight="1">
      <c r="A32" s="491"/>
      <c r="B32" s="904"/>
      <c r="C32" s="849"/>
      <c r="D32" s="849"/>
      <c r="E32" s="849"/>
      <c r="H32" s="1164" t="s">
        <v>637</v>
      </c>
      <c r="I32" s="1164"/>
      <c r="J32" s="862" t="s">
        <v>632</v>
      </c>
      <c r="P32" s="498" t="s">
        <v>2</v>
      </c>
      <c r="Q32" s="862" t="s">
        <v>633</v>
      </c>
      <c r="V32" s="498" t="s">
        <v>2</v>
      </c>
      <c r="W32" s="862" t="s">
        <v>634</v>
      </c>
      <c r="AE32" s="514"/>
    </row>
    <row r="33" spans="1:32" s="862" customFormat="1" ht="21.75" customHeight="1">
      <c r="A33" s="491"/>
      <c r="B33" s="570"/>
      <c r="C33" s="569"/>
      <c r="D33" s="569"/>
      <c r="E33" s="569"/>
      <c r="F33" s="569"/>
      <c r="G33" s="569"/>
      <c r="H33" s="1164" t="s">
        <v>637</v>
      </c>
      <c r="I33" s="1164"/>
      <c r="J33" s="862" t="s">
        <v>635</v>
      </c>
      <c r="P33" s="498" t="s">
        <v>2</v>
      </c>
      <c r="Q33" s="862" t="s">
        <v>633</v>
      </c>
      <c r="V33" s="498" t="s">
        <v>2</v>
      </c>
      <c r="W33" s="862" t="s">
        <v>634</v>
      </c>
      <c r="AE33" s="514"/>
    </row>
    <row r="34" spans="1:32" s="862" customFormat="1" ht="21.75" customHeight="1">
      <c r="A34" s="491"/>
      <c r="B34" s="904"/>
      <c r="C34" s="569"/>
      <c r="D34" s="569"/>
      <c r="E34" s="569"/>
      <c r="F34" s="569"/>
      <c r="G34" s="569"/>
      <c r="H34" s="1164" t="s">
        <v>286</v>
      </c>
      <c r="I34" s="1164"/>
      <c r="J34" s="862" t="s">
        <v>632</v>
      </c>
      <c r="P34" s="498" t="s">
        <v>2</v>
      </c>
      <c r="Q34" s="862" t="s">
        <v>633</v>
      </c>
      <c r="V34" s="498" t="s">
        <v>2</v>
      </c>
      <c r="W34" s="862" t="s">
        <v>634</v>
      </c>
      <c r="AE34" s="514"/>
    </row>
    <row r="35" spans="1:32" s="862" customFormat="1" ht="21.75" customHeight="1">
      <c r="A35" s="491"/>
      <c r="B35" s="513"/>
      <c r="C35" s="512"/>
      <c r="D35" s="512"/>
      <c r="E35" s="512"/>
      <c r="F35" s="512"/>
      <c r="G35" s="512"/>
      <c r="H35" s="1204" t="s">
        <v>286</v>
      </c>
      <c r="I35" s="1204"/>
      <c r="J35" s="510" t="s">
        <v>635</v>
      </c>
      <c r="K35" s="510"/>
      <c r="L35" s="510"/>
      <c r="M35" s="510"/>
      <c r="N35" s="510"/>
      <c r="O35" s="510"/>
      <c r="P35" s="511" t="s">
        <v>2</v>
      </c>
      <c r="Q35" s="510" t="s">
        <v>633</v>
      </c>
      <c r="R35" s="510"/>
      <c r="S35" s="510"/>
      <c r="T35" s="510"/>
      <c r="U35" s="510"/>
      <c r="V35" s="511" t="s">
        <v>2</v>
      </c>
      <c r="W35" s="510" t="s">
        <v>634</v>
      </c>
      <c r="X35" s="510"/>
      <c r="Y35" s="510"/>
      <c r="Z35" s="510"/>
      <c r="AA35" s="510"/>
      <c r="AB35" s="510"/>
      <c r="AC35" s="510"/>
      <c r="AD35" s="510"/>
      <c r="AE35" s="509"/>
    </row>
    <row r="36" spans="1:32" ht="13.5" customHeight="1">
      <c r="A36" s="860"/>
      <c r="B36" s="860"/>
      <c r="C36" s="855"/>
      <c r="D36" s="855"/>
      <c r="E36" s="855"/>
      <c r="F36" s="855"/>
      <c r="G36" s="855"/>
      <c r="H36" s="855"/>
      <c r="I36" s="855"/>
      <c r="J36" s="855"/>
      <c r="K36" s="855"/>
      <c r="L36" s="855"/>
      <c r="M36" s="855"/>
      <c r="N36" s="855"/>
      <c r="O36" s="855"/>
      <c r="P36" s="855"/>
      <c r="Q36" s="855"/>
      <c r="R36" s="855"/>
      <c r="S36" s="855"/>
      <c r="T36" s="855"/>
      <c r="U36" s="855"/>
      <c r="V36" s="855"/>
      <c r="W36" s="855"/>
      <c r="X36" s="855"/>
      <c r="Y36" s="483"/>
      <c r="Z36" s="483"/>
      <c r="AA36" s="483"/>
      <c r="AB36" s="483"/>
      <c r="AC36" s="483"/>
      <c r="AD36" s="475"/>
      <c r="AE36" s="475"/>
      <c r="AF36" s="475"/>
    </row>
    <row r="37" spans="1:32" ht="20.25" customHeight="1">
      <c r="A37" s="860"/>
      <c r="B37" s="855"/>
      <c r="C37" s="855"/>
      <c r="D37" s="855"/>
      <c r="E37" s="476"/>
      <c r="F37" s="851"/>
      <c r="G37" s="855"/>
      <c r="H37" s="122"/>
      <c r="I37" s="476"/>
      <c r="J37" s="851"/>
      <c r="K37" s="855"/>
      <c r="L37" s="855"/>
      <c r="M37" s="855"/>
      <c r="N37" s="475"/>
      <c r="O37" s="1214" t="s">
        <v>326</v>
      </c>
      <c r="P37" s="1214"/>
      <c r="Q37" s="1214"/>
      <c r="R37" s="1214"/>
      <c r="S37" s="496" t="s">
        <v>2</v>
      </c>
      <c r="T37" s="481" t="s">
        <v>334</v>
      </c>
      <c r="U37" s="500"/>
      <c r="V37" s="500"/>
      <c r="W37" s="500"/>
      <c r="X37" s="501"/>
      <c r="Y37" s="501"/>
      <c r="Z37" s="501"/>
      <c r="AA37" s="501"/>
      <c r="AB37" s="501"/>
      <c r="AC37" s="483"/>
      <c r="AD37" s="475"/>
      <c r="AE37" s="475"/>
      <c r="AF37" s="475"/>
    </row>
    <row r="38" spans="1:32" ht="20.25" customHeight="1">
      <c r="A38" s="860"/>
      <c r="B38" s="855"/>
      <c r="C38" s="855"/>
      <c r="D38" s="855"/>
      <c r="E38" s="476"/>
      <c r="F38" s="851"/>
      <c r="G38" s="855"/>
      <c r="H38" s="122"/>
      <c r="I38" s="476"/>
      <c r="J38" s="851"/>
      <c r="K38" s="855"/>
      <c r="L38" s="855"/>
      <c r="M38" s="855"/>
      <c r="N38" s="475"/>
      <c r="O38" s="855"/>
      <c r="P38" s="855"/>
      <c r="Q38" s="855"/>
      <c r="R38" s="855"/>
      <c r="S38" s="507" t="s">
        <v>2</v>
      </c>
      <c r="T38" s="502" t="s">
        <v>327</v>
      </c>
      <c r="U38" s="503"/>
      <c r="V38" s="503"/>
      <c r="W38" s="503"/>
      <c r="X38" s="504"/>
      <c r="Y38" s="504"/>
      <c r="Z38" s="504"/>
      <c r="AA38" s="504"/>
      <c r="AB38" s="504"/>
      <c r="AC38" s="483"/>
      <c r="AD38" s="475"/>
      <c r="AE38" s="475"/>
      <c r="AF38" s="475"/>
    </row>
    <row r="39" spans="1:32" ht="8.25" customHeight="1">
      <c r="A39" s="860"/>
      <c r="B39" s="855"/>
      <c r="C39" s="855"/>
      <c r="D39" s="855"/>
      <c r="E39" s="476"/>
      <c r="F39" s="851"/>
      <c r="G39" s="855"/>
      <c r="H39" s="122"/>
      <c r="I39" s="476"/>
      <c r="J39" s="851"/>
      <c r="K39" s="855"/>
      <c r="L39" s="855"/>
      <c r="M39" s="855"/>
      <c r="N39" s="475"/>
      <c r="O39" s="855"/>
      <c r="P39" s="855"/>
      <c r="Q39" s="855"/>
      <c r="R39" s="855"/>
      <c r="S39" s="905"/>
      <c r="T39" s="855"/>
      <c r="U39" s="506"/>
      <c r="V39" s="506"/>
      <c r="W39" s="506"/>
      <c r="X39" s="505"/>
      <c r="Y39" s="505"/>
      <c r="Z39" s="505"/>
      <c r="AA39" s="505"/>
      <c r="AB39" s="483"/>
      <c r="AC39" s="483"/>
      <c r="AD39" s="475"/>
      <c r="AE39" s="475"/>
      <c r="AF39" s="475"/>
    </row>
    <row r="40" spans="1:32" s="6" customFormat="1" ht="20.25" customHeight="1">
      <c r="A40" s="860"/>
      <c r="B40" s="855"/>
      <c r="C40" s="855"/>
      <c r="D40" s="855"/>
      <c r="E40" s="855"/>
      <c r="F40" s="861"/>
      <c r="G40" s="861"/>
      <c r="H40" s="861"/>
      <c r="I40" s="855"/>
      <c r="J40" s="855"/>
      <c r="M40" s="855" t="s">
        <v>182</v>
      </c>
      <c r="P40" s="1182" t="s">
        <v>399</v>
      </c>
      <c r="Q40" s="1182"/>
      <c r="R40" s="1183"/>
      <c r="S40" s="1183"/>
      <c r="T40" s="1183"/>
      <c r="U40" s="1183"/>
      <c r="V40" s="1183"/>
      <c r="W40" s="1183"/>
      <c r="X40" s="1183"/>
      <c r="Y40" s="1183"/>
      <c r="Z40" s="1183"/>
      <c r="AA40" s="1183"/>
      <c r="AB40" s="1183"/>
      <c r="AC40" s="1183"/>
      <c r="AD40" s="1183"/>
    </row>
    <row r="41" spans="1:32" s="475" customFormat="1" ht="7.5" customHeight="1">
      <c r="A41" s="860"/>
      <c r="B41" s="860"/>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row>
    <row r="42" spans="1:32" s="475" customFormat="1" ht="13.5" customHeight="1">
      <c r="A42" s="860"/>
      <c r="B42" s="855"/>
      <c r="C42" s="855"/>
      <c r="D42" s="855"/>
      <c r="E42" s="855"/>
      <c r="F42" s="855"/>
      <c r="G42" s="855"/>
      <c r="H42" s="855"/>
      <c r="I42" s="855"/>
      <c r="J42" s="855"/>
      <c r="M42" s="855" t="s">
        <v>183</v>
      </c>
      <c r="N42" s="855"/>
      <c r="O42" s="855"/>
      <c r="P42" s="476" t="s">
        <v>6</v>
      </c>
      <c r="Q42" s="1158" t="s">
        <v>184</v>
      </c>
      <c r="R42" s="1158"/>
      <c r="S42" s="1158"/>
      <c r="T42" s="1158"/>
      <c r="U42" s="476" t="s">
        <v>11</v>
      </c>
      <c r="V42" s="855"/>
      <c r="W42" s="855"/>
      <c r="X42" s="855"/>
      <c r="Y42" s="855"/>
      <c r="Z42" s="855"/>
      <c r="AA42" s="855"/>
      <c r="AB42" s="855"/>
      <c r="AC42" s="855"/>
    </row>
    <row r="43" spans="1:32" ht="13.5" customHeight="1">
      <c r="A43" s="860"/>
      <c r="B43" s="1184" t="s">
        <v>185</v>
      </c>
      <c r="C43" s="1185"/>
      <c r="D43" s="1185"/>
      <c r="E43" s="1185"/>
      <c r="F43" s="1185"/>
      <c r="G43" s="1185"/>
      <c r="H43" s="1185"/>
      <c r="I43" s="1186"/>
      <c r="J43" s="855"/>
      <c r="K43" s="855"/>
      <c r="L43" s="855"/>
      <c r="M43" s="855"/>
      <c r="O43" s="475"/>
      <c r="P43" s="476" t="s">
        <v>398</v>
      </c>
      <c r="Q43" s="1149"/>
      <c r="R43" s="1149"/>
      <c r="S43" s="476" t="s">
        <v>397</v>
      </c>
      <c r="T43" s="1149"/>
      <c r="U43" s="1149"/>
      <c r="V43" s="1149"/>
      <c r="W43" s="1149"/>
      <c r="X43" s="855"/>
      <c r="Y43" s="475"/>
      <c r="Z43" s="475"/>
      <c r="AA43" s="475"/>
      <c r="AB43" s="475"/>
      <c r="AD43" s="475"/>
      <c r="AE43" s="475"/>
      <c r="AF43" s="475"/>
    </row>
    <row r="44" spans="1:32" ht="20.25" customHeight="1">
      <c r="A44" s="860"/>
      <c r="B44" s="1169"/>
      <c r="C44" s="1170"/>
      <c r="D44" s="1170"/>
      <c r="E44" s="1170"/>
      <c r="F44" s="1170"/>
      <c r="G44" s="1170"/>
      <c r="H44" s="1170"/>
      <c r="I44" s="1171"/>
      <c r="J44" s="855"/>
      <c r="K44" s="855"/>
      <c r="L44" s="855"/>
      <c r="M44" s="855"/>
      <c r="N44" s="855"/>
      <c r="O44" s="475"/>
      <c r="P44" s="475"/>
      <c r="Q44" s="1213" t="s">
        <v>852</v>
      </c>
      <c r="R44" s="1213"/>
      <c r="S44" s="1213"/>
      <c r="T44" s="1211"/>
      <c r="U44" s="1211"/>
      <c r="V44" s="1211"/>
      <c r="W44" s="1211"/>
      <c r="X44" s="1211"/>
      <c r="Y44" s="1211"/>
      <c r="Z44" s="1211"/>
      <c r="AA44" s="1211"/>
      <c r="AB44" s="1211"/>
      <c r="AC44" s="1211"/>
      <c r="AD44" s="1211"/>
      <c r="AE44" s="475"/>
      <c r="AF44" s="475"/>
    </row>
    <row r="45" spans="1:32" ht="20.25" customHeight="1">
      <c r="A45" s="860"/>
      <c r="B45" s="1172"/>
      <c r="C45" s="1173"/>
      <c r="D45" s="1173"/>
      <c r="E45" s="1173"/>
      <c r="F45" s="1173"/>
      <c r="G45" s="1173"/>
      <c r="H45" s="1173"/>
      <c r="I45" s="1174"/>
      <c r="J45" s="855"/>
      <c r="K45" s="855"/>
      <c r="L45" s="855"/>
      <c r="M45" s="855"/>
      <c r="N45" s="855"/>
      <c r="O45" s="475"/>
      <c r="P45" s="475"/>
      <c r="Q45" s="1212" t="s">
        <v>851</v>
      </c>
      <c r="R45" s="1212"/>
      <c r="S45" s="1212"/>
      <c r="T45" s="1211"/>
      <c r="U45" s="1211"/>
      <c r="V45" s="1211"/>
      <c r="W45" s="1211"/>
      <c r="X45" s="1211"/>
      <c r="Y45" s="1211"/>
      <c r="Z45" s="1211"/>
      <c r="AA45" s="1211"/>
      <c r="AB45" s="1211"/>
      <c r="AC45" s="1211"/>
      <c r="AD45" s="1211"/>
      <c r="AE45" s="475"/>
      <c r="AF45" s="475"/>
    </row>
    <row r="46" spans="1:32" ht="13.5" customHeight="1">
      <c r="A46" s="860"/>
      <c r="B46" s="1172"/>
      <c r="C46" s="1173"/>
      <c r="D46" s="1173"/>
      <c r="E46" s="1173"/>
      <c r="F46" s="1173"/>
      <c r="G46" s="1173"/>
      <c r="H46" s="1173"/>
      <c r="I46" s="1174"/>
      <c r="J46" s="855"/>
      <c r="K46" s="855"/>
      <c r="L46" s="855"/>
      <c r="M46" s="855"/>
      <c r="O46" s="475"/>
      <c r="P46" s="476" t="s">
        <v>6</v>
      </c>
      <c r="Q46" s="855" t="s">
        <v>396</v>
      </c>
      <c r="R46" s="855"/>
      <c r="S46" s="855" t="s">
        <v>11</v>
      </c>
      <c r="T46" s="476"/>
      <c r="U46" s="475"/>
      <c r="V46" s="475"/>
      <c r="W46" s="475"/>
      <c r="X46" s="475"/>
      <c r="Y46" s="475"/>
      <c r="Z46" s="475"/>
      <c r="AA46" s="475"/>
      <c r="AB46" s="475"/>
      <c r="AC46" s="855"/>
      <c r="AD46" s="475"/>
      <c r="AE46" s="475"/>
      <c r="AF46" s="475"/>
    </row>
    <row r="47" spans="1:32" ht="20.25" customHeight="1">
      <c r="A47" s="860"/>
      <c r="B47" s="1172"/>
      <c r="C47" s="1173"/>
      <c r="D47" s="1173"/>
      <c r="E47" s="1173"/>
      <c r="F47" s="1173"/>
      <c r="G47" s="1173"/>
      <c r="H47" s="1173"/>
      <c r="I47" s="1174"/>
      <c r="J47" s="855"/>
      <c r="K47" s="855"/>
      <c r="L47" s="855"/>
      <c r="M47" s="855"/>
      <c r="N47" s="855"/>
      <c r="O47" s="475"/>
      <c r="P47" s="475"/>
      <c r="Q47" s="1167"/>
      <c r="R47" s="1167"/>
      <c r="S47" s="1167"/>
      <c r="T47" s="1167"/>
      <c r="U47" s="1167"/>
      <c r="V47" s="1167"/>
      <c r="W47" s="1167"/>
      <c r="X47" s="1167"/>
      <c r="Y47" s="1167"/>
      <c r="Z47" s="1167"/>
      <c r="AA47" s="1167"/>
      <c r="AB47" s="1167"/>
      <c r="AC47" s="1167"/>
      <c r="AD47" s="1167"/>
      <c r="AE47" s="475"/>
      <c r="AF47" s="475"/>
    </row>
    <row r="48" spans="1:32" ht="13.5" customHeight="1">
      <c r="A48" s="860"/>
      <c r="B48" s="1172"/>
      <c r="C48" s="1173"/>
      <c r="D48" s="1173"/>
      <c r="E48" s="1173"/>
      <c r="F48" s="1173"/>
      <c r="G48" s="1173"/>
      <c r="H48" s="1173"/>
      <c r="I48" s="1174"/>
      <c r="J48" s="855"/>
      <c r="K48" s="855"/>
      <c r="L48" s="855"/>
      <c r="M48" s="855"/>
      <c r="O48" s="475"/>
      <c r="P48" s="476" t="s">
        <v>6</v>
      </c>
      <c r="Q48" s="855" t="s">
        <v>395</v>
      </c>
      <c r="R48" s="855"/>
      <c r="S48" s="476" t="s">
        <v>11</v>
      </c>
      <c r="T48" s="855"/>
      <c r="U48" s="855"/>
      <c r="V48" s="855"/>
      <c r="W48" s="855"/>
      <c r="X48" s="855"/>
      <c r="Y48" s="855"/>
      <c r="Z48" s="855"/>
      <c r="AA48" s="855"/>
      <c r="AB48" s="855"/>
      <c r="AC48" s="855"/>
      <c r="AD48" s="475"/>
      <c r="AE48" s="475"/>
      <c r="AF48" s="475"/>
    </row>
    <row r="49" spans="1:32" ht="20.25" customHeight="1">
      <c r="A49" s="860"/>
      <c r="B49" s="1172"/>
      <c r="C49" s="1173"/>
      <c r="D49" s="1173"/>
      <c r="E49" s="1173"/>
      <c r="F49" s="1173"/>
      <c r="G49" s="1173"/>
      <c r="H49" s="1173"/>
      <c r="I49" s="1174"/>
      <c r="J49" s="855"/>
      <c r="K49" s="855"/>
      <c r="L49" s="855"/>
      <c r="M49" s="855"/>
      <c r="N49" s="855"/>
      <c r="O49" s="475"/>
      <c r="P49" s="475"/>
      <c r="Q49" s="1167"/>
      <c r="R49" s="1167"/>
      <c r="S49" s="1167"/>
      <c r="T49" s="1167"/>
      <c r="U49" s="1167"/>
      <c r="V49" s="1167"/>
      <c r="W49" s="1167"/>
      <c r="X49" s="1167"/>
      <c r="Y49" s="1167"/>
      <c r="Z49" s="1167"/>
      <c r="AA49" s="1167"/>
      <c r="AB49" s="1167"/>
      <c r="AC49" s="1167"/>
      <c r="AD49" s="1167"/>
      <c r="AE49" s="475"/>
      <c r="AF49" s="475"/>
    </row>
    <row r="50" spans="1:32" ht="20.25" customHeight="1">
      <c r="A50" s="855"/>
      <c r="B50" s="1172"/>
      <c r="C50" s="1173"/>
      <c r="D50" s="1173"/>
      <c r="E50" s="1173"/>
      <c r="F50" s="1173"/>
      <c r="G50" s="1173"/>
      <c r="H50" s="1173"/>
      <c r="I50" s="1174"/>
      <c r="J50" s="855"/>
      <c r="K50" s="855"/>
      <c r="L50" s="855"/>
      <c r="M50" s="855"/>
      <c r="O50" s="475"/>
      <c r="P50" s="476" t="s">
        <v>6</v>
      </c>
      <c r="Q50" s="1178" t="s">
        <v>394</v>
      </c>
      <c r="R50" s="1178"/>
      <c r="S50" s="1178"/>
      <c r="T50" s="1178"/>
      <c r="U50" s="485" t="s">
        <v>11</v>
      </c>
      <c r="W50" s="485"/>
      <c r="X50" s="485"/>
      <c r="Y50" s="855"/>
      <c r="Z50" s="855"/>
      <c r="AA50" s="855"/>
      <c r="AB50" s="855"/>
      <c r="AC50" s="855"/>
      <c r="AD50" s="475"/>
      <c r="AE50" s="475"/>
      <c r="AF50" s="475"/>
    </row>
    <row r="51" spans="1:32" ht="20.25" customHeight="1">
      <c r="A51" s="855"/>
      <c r="B51" s="1175"/>
      <c r="C51" s="1176"/>
      <c r="D51" s="1176"/>
      <c r="E51" s="1176"/>
      <c r="F51" s="1176"/>
      <c r="G51" s="1176"/>
      <c r="H51" s="1176"/>
      <c r="I51" s="1177"/>
      <c r="J51" s="855"/>
      <c r="K51" s="855"/>
      <c r="L51" s="855"/>
      <c r="M51" s="855"/>
      <c r="N51" s="855"/>
      <c r="O51" s="475"/>
      <c r="P51" s="475"/>
      <c r="Q51" s="1152"/>
      <c r="R51" s="1152"/>
      <c r="S51" s="1152"/>
      <c r="T51" s="1152"/>
      <c r="U51" s="1152"/>
      <c r="V51" s="1152"/>
      <c r="W51" s="1152"/>
      <c r="X51" s="1152"/>
      <c r="Y51" s="1152"/>
      <c r="Z51" s="1152"/>
      <c r="AA51" s="1152"/>
      <c r="AB51" s="1152"/>
      <c r="AC51" s="1152"/>
      <c r="AD51" s="1152"/>
      <c r="AE51" s="475"/>
      <c r="AF51" s="475"/>
    </row>
    <row r="52" spans="1:32" ht="13.5" customHeight="1">
      <c r="A52" s="855"/>
      <c r="B52" s="855"/>
      <c r="C52" s="855"/>
      <c r="D52" s="855"/>
      <c r="E52" s="855"/>
      <c r="F52" s="855"/>
      <c r="G52" s="855"/>
      <c r="H52" s="855"/>
      <c r="I52" s="855"/>
      <c r="J52" s="855"/>
      <c r="K52" s="855"/>
      <c r="L52" s="855"/>
      <c r="M52" s="855"/>
      <c r="N52" s="855"/>
      <c r="O52" s="858"/>
      <c r="P52" s="858"/>
      <c r="Q52" s="858"/>
      <c r="R52" s="858"/>
      <c r="S52" s="858"/>
      <c r="T52" s="858"/>
      <c r="U52" s="858"/>
      <c r="V52" s="858"/>
      <c r="W52" s="858"/>
      <c r="X52" s="858"/>
      <c r="Y52" s="855"/>
      <c r="Z52" s="855"/>
      <c r="AA52" s="855"/>
      <c r="AB52" s="855"/>
      <c r="AC52" s="855"/>
      <c r="AD52" s="475"/>
      <c r="AE52" s="475"/>
      <c r="AF52" s="475"/>
    </row>
    <row r="53" spans="1:32" ht="20.25" customHeight="1" thickBot="1">
      <c r="A53" s="859"/>
      <c r="B53" s="1168" t="s">
        <v>393</v>
      </c>
      <c r="C53" s="1168"/>
      <c r="D53" s="1168"/>
      <c r="E53" s="1168"/>
      <c r="F53" s="1168"/>
      <c r="G53" s="1168"/>
      <c r="H53" s="1168"/>
      <c r="I53" s="1168"/>
      <c r="J53" s="1168"/>
      <c r="K53" s="1168"/>
      <c r="L53" s="1168"/>
      <c r="M53" s="1168"/>
      <c r="N53" s="1168"/>
      <c r="O53" s="1168"/>
      <c r="P53" s="1168"/>
      <c r="Q53" s="1168"/>
      <c r="R53" s="1168"/>
      <c r="S53" s="1168"/>
      <c r="T53" s="1168"/>
      <c r="U53" s="1168"/>
      <c r="V53" s="1168"/>
      <c r="W53" s="1168"/>
      <c r="X53" s="1168"/>
      <c r="Y53" s="1168"/>
      <c r="Z53" s="1168"/>
      <c r="AA53" s="1168"/>
      <c r="AB53" s="1168"/>
      <c r="AC53" s="859"/>
      <c r="AD53" s="475"/>
      <c r="AE53" s="475"/>
      <c r="AF53" s="475"/>
    </row>
    <row r="54" spans="1:32" ht="6.75" customHeight="1" thickTop="1">
      <c r="A54" s="486"/>
      <c r="B54" s="527"/>
      <c r="C54" s="487"/>
      <c r="D54" s="487"/>
      <c r="E54" s="487"/>
      <c r="F54" s="487"/>
      <c r="G54" s="487"/>
      <c r="H54" s="487"/>
      <c r="I54" s="487"/>
      <c r="J54" s="487"/>
      <c r="K54" s="487"/>
      <c r="L54" s="487"/>
      <c r="M54" s="487"/>
      <c r="N54" s="487"/>
      <c r="O54" s="487"/>
      <c r="P54" s="487"/>
      <c r="Q54" s="487"/>
      <c r="R54" s="487"/>
      <c r="S54" s="487"/>
      <c r="T54" s="487"/>
      <c r="U54" s="487"/>
      <c r="V54" s="487"/>
      <c r="W54" s="487"/>
      <c r="X54" s="487"/>
      <c r="Y54" s="487"/>
      <c r="Z54" s="487"/>
      <c r="AA54" s="487"/>
      <c r="AB54" s="487"/>
      <c r="AC54" s="487"/>
      <c r="AD54" s="528"/>
      <c r="AE54" s="475"/>
      <c r="AF54" s="475"/>
    </row>
    <row r="55" spans="1:32" ht="13.5" customHeight="1">
      <c r="A55" s="488"/>
      <c r="B55" s="529" t="s">
        <v>51</v>
      </c>
      <c r="C55" s="1150" t="s">
        <v>483</v>
      </c>
      <c r="D55" s="1150"/>
      <c r="E55" s="1150"/>
      <c r="F55" s="1150"/>
      <c r="G55" s="1150"/>
      <c r="H55" s="1150"/>
      <c r="I55" s="1150"/>
      <c r="J55" s="1150"/>
      <c r="K55" s="1150"/>
      <c r="L55" s="1150"/>
      <c r="M55" s="1150"/>
      <c r="N55" s="1150"/>
      <c r="O55" s="1150"/>
      <c r="P55" s="1150"/>
      <c r="Q55" s="1150"/>
      <c r="R55" s="1150"/>
      <c r="S55" s="1150"/>
      <c r="T55" s="1150"/>
      <c r="U55" s="1150"/>
      <c r="V55" s="1150"/>
      <c r="W55" s="1150"/>
      <c r="X55" s="1150"/>
      <c r="Y55" s="1150"/>
      <c r="Z55" s="1150"/>
      <c r="AA55" s="1150"/>
      <c r="AB55" s="1150"/>
      <c r="AC55" s="1150"/>
      <c r="AD55" s="1151"/>
      <c r="AE55" s="475"/>
      <c r="AF55" s="475"/>
    </row>
    <row r="56" spans="1:32" ht="13.5" customHeight="1">
      <c r="A56" s="489"/>
      <c r="B56" s="1179" t="s">
        <v>484</v>
      </c>
      <c r="C56" s="1180"/>
      <c r="D56" s="1180"/>
      <c r="E56" s="1180"/>
      <c r="F56" s="1180"/>
      <c r="G56" s="1180"/>
      <c r="H56" s="1180"/>
      <c r="I56" s="1180"/>
      <c r="J56" s="1180"/>
      <c r="K56" s="1180"/>
      <c r="L56" s="1180"/>
      <c r="M56" s="1180"/>
      <c r="N56" s="1180"/>
      <c r="O56" s="1180"/>
      <c r="P56" s="1180"/>
      <c r="Q56" s="1180"/>
      <c r="R56" s="1180"/>
      <c r="S56" s="1180"/>
      <c r="T56" s="1180"/>
      <c r="U56" s="1180"/>
      <c r="V56" s="1180"/>
      <c r="W56" s="1180"/>
      <c r="X56" s="1180"/>
      <c r="Y56" s="1180"/>
      <c r="Z56" s="1180"/>
      <c r="AA56" s="1180"/>
      <c r="AB56" s="1180"/>
      <c r="AC56" s="1180"/>
      <c r="AD56" s="1181"/>
      <c r="AE56" s="475"/>
      <c r="AF56" s="475"/>
    </row>
    <row r="57" spans="1:32" ht="13.5" customHeight="1">
      <c r="A57" s="489"/>
      <c r="B57" s="530" t="s">
        <v>51</v>
      </c>
      <c r="C57" s="1162" t="s">
        <v>392</v>
      </c>
      <c r="D57" s="1162"/>
      <c r="E57" s="1162"/>
      <c r="F57" s="1162"/>
      <c r="G57" s="1162"/>
      <c r="H57" s="1162"/>
      <c r="I57" s="1162"/>
      <c r="J57" s="1162"/>
      <c r="K57" s="1162"/>
      <c r="L57" s="1162"/>
      <c r="M57" s="1162"/>
      <c r="N57" s="1162"/>
      <c r="O57" s="1162"/>
      <c r="P57" s="1162"/>
      <c r="Q57" s="1162"/>
      <c r="R57" s="1162"/>
      <c r="S57" s="1162"/>
      <c r="T57" s="1162"/>
      <c r="U57" s="1162"/>
      <c r="V57" s="1162"/>
      <c r="W57" s="1162"/>
      <c r="X57" s="1162"/>
      <c r="Y57" s="1162"/>
      <c r="Z57" s="1162"/>
      <c r="AA57" s="1162"/>
      <c r="AB57" s="1162"/>
      <c r="AC57" s="1162"/>
      <c r="AD57" s="1163"/>
      <c r="AE57" s="475"/>
      <c r="AF57" s="475"/>
    </row>
    <row r="58" spans="1:32" ht="13.5" customHeight="1">
      <c r="A58" s="489"/>
      <c r="B58" s="531" t="s">
        <v>51</v>
      </c>
      <c r="C58" s="1165" t="s">
        <v>353</v>
      </c>
      <c r="D58" s="1165"/>
      <c r="E58" s="1165"/>
      <c r="F58" s="1165"/>
      <c r="G58" s="1165"/>
      <c r="H58" s="1165"/>
      <c r="I58" s="1165"/>
      <c r="J58" s="1165"/>
      <c r="K58" s="1165"/>
      <c r="L58" s="1165"/>
      <c r="M58" s="1165"/>
      <c r="N58" s="1165"/>
      <c r="O58" s="1165"/>
      <c r="P58" s="1165"/>
      <c r="Q58" s="1165"/>
      <c r="R58" s="1165"/>
      <c r="S58" s="1165"/>
      <c r="T58" s="1165"/>
      <c r="U58" s="1165"/>
      <c r="V58" s="1165"/>
      <c r="W58" s="1165"/>
      <c r="X58" s="1165"/>
      <c r="Y58" s="1165"/>
      <c r="Z58" s="1165"/>
      <c r="AA58" s="1165"/>
      <c r="AB58" s="1165"/>
      <c r="AC58" s="1165"/>
      <c r="AD58" s="1166"/>
      <c r="AE58" s="475"/>
      <c r="AF58" s="475"/>
    </row>
    <row r="59" spans="1:32" ht="13.5" customHeight="1">
      <c r="A59" s="489"/>
      <c r="B59" s="532" t="s">
        <v>51</v>
      </c>
      <c r="C59" s="1162" t="s">
        <v>390</v>
      </c>
      <c r="D59" s="1162"/>
      <c r="E59" s="1162"/>
      <c r="F59" s="1162"/>
      <c r="G59" s="1162"/>
      <c r="H59" s="1162"/>
      <c r="I59" s="1162"/>
      <c r="J59" s="1162"/>
      <c r="K59" s="1162"/>
      <c r="L59" s="1162"/>
      <c r="M59" s="1162"/>
      <c r="N59" s="1162"/>
      <c r="O59" s="1162"/>
      <c r="P59" s="1162"/>
      <c r="Q59" s="1162"/>
      <c r="R59" s="1162"/>
      <c r="S59" s="1162"/>
      <c r="T59" s="1162"/>
      <c r="U59" s="1162"/>
      <c r="V59" s="1162"/>
      <c r="W59" s="1162"/>
      <c r="X59" s="1162"/>
      <c r="Y59" s="1162"/>
      <c r="Z59" s="1162"/>
      <c r="AA59" s="1162"/>
      <c r="AB59" s="1162"/>
      <c r="AC59" s="1162"/>
      <c r="AD59" s="1163"/>
      <c r="AE59" s="475"/>
      <c r="AF59" s="475"/>
    </row>
    <row r="60" spans="1:32" ht="6.75" customHeight="1" thickBot="1">
      <c r="A60" s="490"/>
      <c r="B60" s="526"/>
      <c r="C60" s="499"/>
      <c r="D60" s="499"/>
      <c r="E60" s="499"/>
      <c r="F60" s="499"/>
      <c r="G60" s="499"/>
      <c r="H60" s="499"/>
      <c r="I60" s="499"/>
      <c r="J60" s="499"/>
      <c r="K60" s="499"/>
      <c r="L60" s="499"/>
      <c r="M60" s="499"/>
      <c r="N60" s="499"/>
      <c r="O60" s="499"/>
      <c r="P60" s="499"/>
      <c r="Q60" s="499"/>
      <c r="R60" s="499"/>
      <c r="S60" s="499"/>
      <c r="T60" s="499"/>
      <c r="U60" s="499"/>
      <c r="V60" s="499"/>
      <c r="W60" s="499"/>
      <c r="X60" s="499"/>
      <c r="Y60" s="499"/>
      <c r="Z60" s="499"/>
      <c r="AA60" s="499"/>
      <c r="AB60" s="499"/>
      <c r="AC60" s="533"/>
      <c r="AD60" s="534"/>
      <c r="AE60" s="475"/>
      <c r="AF60" s="475"/>
    </row>
    <row r="61" spans="1:32" ht="14.25" thickTop="1">
      <c r="A61" s="475"/>
      <c r="B61" s="475"/>
      <c r="C61" s="475"/>
      <c r="D61" s="475"/>
      <c r="E61" s="475"/>
      <c r="F61" s="475"/>
      <c r="G61" s="475"/>
      <c r="H61" s="475"/>
      <c r="I61" s="475"/>
      <c r="J61" s="475"/>
      <c r="K61" s="475"/>
      <c r="L61" s="475"/>
      <c r="M61" s="475"/>
      <c r="N61" s="475"/>
      <c r="O61" s="475"/>
      <c r="P61" s="475"/>
      <c r="Q61" s="475"/>
      <c r="R61" s="475"/>
      <c r="S61" s="475"/>
      <c r="T61" s="475"/>
      <c r="U61" s="475"/>
      <c r="V61" s="475"/>
      <c r="W61" s="475"/>
      <c r="X61" s="475"/>
      <c r="Y61" s="475"/>
      <c r="Z61" s="475"/>
      <c r="AA61" s="475"/>
      <c r="AB61" s="475"/>
      <c r="AC61" s="475"/>
      <c r="AD61" s="475"/>
      <c r="AE61" s="475"/>
    </row>
    <row r="62" spans="1:32">
      <c r="A62" s="475"/>
      <c r="B62" s="475" t="s">
        <v>878</v>
      </c>
      <c r="C62" s="475"/>
      <c r="D62" s="475"/>
      <c r="E62" s="475"/>
      <c r="F62" s="475"/>
      <c r="G62" s="475"/>
      <c r="H62" s="475"/>
      <c r="I62" s="475"/>
      <c r="J62" s="475"/>
      <c r="K62" s="475"/>
      <c r="L62" s="475"/>
      <c r="M62" s="475"/>
      <c r="N62" s="475"/>
      <c r="O62" s="475"/>
      <c r="P62" s="475"/>
      <c r="Q62" s="475"/>
      <c r="R62" s="475"/>
      <c r="S62" s="475"/>
      <c r="T62" s="475"/>
      <c r="U62" s="475"/>
      <c r="V62" s="475"/>
      <c r="W62" s="475"/>
      <c r="X62" s="475"/>
      <c r="Y62" s="475"/>
      <c r="Z62" s="475"/>
      <c r="AA62" s="475"/>
      <c r="AB62" s="475"/>
      <c r="AC62" s="475"/>
      <c r="AD62" s="475"/>
      <c r="AE62" s="475"/>
    </row>
    <row r="63" spans="1:32">
      <c r="A63" s="475"/>
      <c r="B63" s="475" t="s">
        <v>879</v>
      </c>
      <c r="C63" s="475"/>
      <c r="D63" s="475"/>
      <c r="E63" s="475"/>
      <c r="F63" s="475"/>
      <c r="G63" s="475"/>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row>
    <row r="64" spans="1:32">
      <c r="A64" s="475"/>
      <c r="B64" s="475"/>
      <c r="C64" s="475"/>
      <c r="D64" s="475"/>
      <c r="E64" s="475"/>
      <c r="F64" s="475"/>
      <c r="G64" s="475"/>
      <c r="H64" s="475"/>
      <c r="I64" s="475"/>
      <c r="J64" s="475"/>
      <c r="K64" s="475"/>
      <c r="L64" s="475"/>
      <c r="M64" s="475"/>
      <c r="N64" s="475"/>
      <c r="O64" s="475"/>
      <c r="P64" s="475"/>
      <c r="Q64" s="475"/>
      <c r="R64" s="475"/>
      <c r="S64" s="475"/>
      <c r="T64" s="475"/>
      <c r="U64" s="475"/>
      <c r="V64" s="475"/>
      <c r="W64" s="475"/>
      <c r="X64" s="475"/>
      <c r="Y64" s="475"/>
      <c r="Z64" s="475"/>
      <c r="AA64" s="475"/>
      <c r="AB64" s="475"/>
      <c r="AC64" s="475"/>
      <c r="AD64" s="475"/>
      <c r="AE64" s="475"/>
    </row>
    <row r="65" spans="1:29">
      <c r="A65" s="475"/>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row>
    <row r="66" spans="1:29">
      <c r="A66" s="475"/>
      <c r="B66" s="475"/>
      <c r="C66" s="475"/>
      <c r="D66" s="475"/>
      <c r="E66" s="475"/>
      <c r="F66" s="475"/>
      <c r="G66" s="475"/>
      <c r="H66" s="475"/>
      <c r="I66" s="475"/>
      <c r="J66" s="475"/>
      <c r="K66" s="475"/>
      <c r="L66" s="475"/>
      <c r="M66" s="475"/>
      <c r="N66" s="475"/>
      <c r="O66" s="475"/>
      <c r="P66" s="475"/>
      <c r="Q66" s="475"/>
      <c r="R66" s="475"/>
      <c r="S66" s="475"/>
      <c r="T66" s="475"/>
      <c r="U66" s="475"/>
      <c r="V66" s="475"/>
      <c r="W66" s="475"/>
      <c r="X66" s="475"/>
      <c r="Y66" s="475"/>
      <c r="Z66" s="475"/>
      <c r="AA66" s="475"/>
      <c r="AB66" s="475"/>
      <c r="AC66" s="475"/>
    </row>
    <row r="67" spans="1:29">
      <c r="A67" s="475"/>
      <c r="B67" s="475"/>
      <c r="C67" s="475"/>
      <c r="D67" s="475"/>
      <c r="E67" s="475"/>
      <c r="F67" s="475"/>
      <c r="G67" s="475"/>
      <c r="H67" s="475"/>
      <c r="I67" s="475"/>
      <c r="J67" s="475"/>
      <c r="K67" s="475"/>
      <c r="L67" s="475"/>
      <c r="M67" s="475"/>
      <c r="N67" s="475"/>
      <c r="O67" s="475"/>
      <c r="P67" s="475"/>
      <c r="Q67" s="475"/>
      <c r="R67" s="475"/>
      <c r="S67" s="475"/>
      <c r="T67" s="475"/>
      <c r="U67" s="475"/>
      <c r="V67" s="475"/>
      <c r="W67" s="475"/>
      <c r="X67" s="475"/>
      <c r="Y67" s="475"/>
      <c r="Z67" s="475"/>
      <c r="AA67" s="475"/>
      <c r="AB67" s="475"/>
      <c r="AC67" s="475"/>
    </row>
    <row r="68" spans="1:29">
      <c r="A68" s="475"/>
      <c r="B68" s="475"/>
      <c r="C68" s="475"/>
      <c r="D68" s="475"/>
      <c r="E68" s="475"/>
      <c r="F68" s="475"/>
      <c r="G68" s="475"/>
      <c r="H68" s="475"/>
      <c r="I68" s="475"/>
      <c r="J68" s="475"/>
      <c r="K68" s="475"/>
      <c r="L68" s="475"/>
      <c r="M68" s="475"/>
      <c r="N68" s="475"/>
      <c r="O68" s="475"/>
      <c r="P68" s="475"/>
      <c r="Q68" s="475"/>
      <c r="R68" s="475"/>
      <c r="S68" s="475"/>
      <c r="T68" s="475"/>
      <c r="U68" s="475"/>
      <c r="V68" s="475"/>
      <c r="W68" s="475"/>
      <c r="X68" s="475"/>
      <c r="Y68" s="475"/>
      <c r="Z68" s="475"/>
      <c r="AA68" s="475"/>
      <c r="AB68" s="475"/>
      <c r="AC68" s="475"/>
    </row>
  </sheetData>
  <mergeCells count="71">
    <mergeCell ref="T45:AD45"/>
    <mergeCell ref="T44:AD44"/>
    <mergeCell ref="Q45:S45"/>
    <mergeCell ref="Q44:S44"/>
    <mergeCell ref="H32:I32"/>
    <mergeCell ref="O37:R37"/>
    <mergeCell ref="Y29:AE29"/>
    <mergeCell ref="B29:E29"/>
    <mergeCell ref="J29:L29"/>
    <mergeCell ref="H35:I35"/>
    <mergeCell ref="G26:H26"/>
    <mergeCell ref="B26:F26"/>
    <mergeCell ref="X27:AB27"/>
    <mergeCell ref="AC27:AD27"/>
    <mergeCell ref="F29:G29"/>
    <mergeCell ref="F30:G30"/>
    <mergeCell ref="J30:L30"/>
    <mergeCell ref="Y30:AE30"/>
    <mergeCell ref="W2:X2"/>
    <mergeCell ref="P10:S10"/>
    <mergeCell ref="B20:F20"/>
    <mergeCell ref="G22:H22"/>
    <mergeCell ref="B14:F14"/>
    <mergeCell ref="B18:F18"/>
    <mergeCell ref="G18:H18"/>
    <mergeCell ref="G14:AE14"/>
    <mergeCell ref="G20:O20"/>
    <mergeCell ref="U8:V8"/>
    <mergeCell ref="X8:Z8"/>
    <mergeCell ref="U9:AE9"/>
    <mergeCell ref="L22:M22"/>
    <mergeCell ref="P20:Q20"/>
    <mergeCell ref="U11:AE11"/>
    <mergeCell ref="M18:AB18"/>
    <mergeCell ref="N24:O24"/>
    <mergeCell ref="T24:U24"/>
    <mergeCell ref="G24:H24"/>
    <mergeCell ref="I24:J24"/>
    <mergeCell ref="B24:F24"/>
    <mergeCell ref="C59:AD59"/>
    <mergeCell ref="C57:AD57"/>
    <mergeCell ref="H33:I33"/>
    <mergeCell ref="H34:I34"/>
    <mergeCell ref="C58:AD58"/>
    <mergeCell ref="Q49:AD49"/>
    <mergeCell ref="B53:AB53"/>
    <mergeCell ref="B44:I51"/>
    <mergeCell ref="Q50:T50"/>
    <mergeCell ref="B56:AD56"/>
    <mergeCell ref="P40:Q40"/>
    <mergeCell ref="R40:AD40"/>
    <mergeCell ref="B43:I43"/>
    <mergeCell ref="Q47:AD47"/>
    <mergeCell ref="T43:W43"/>
    <mergeCell ref="Q42:T42"/>
    <mergeCell ref="X24:AB24"/>
    <mergeCell ref="Q43:R43"/>
    <mergeCell ref="C55:AD55"/>
    <mergeCell ref="Q51:AD51"/>
    <mergeCell ref="A4:I4"/>
    <mergeCell ref="B16:F16"/>
    <mergeCell ref="G16:I16"/>
    <mergeCell ref="J16:AE16"/>
    <mergeCell ref="I22:J22"/>
    <mergeCell ref="O22:P22"/>
    <mergeCell ref="B22:F22"/>
    <mergeCell ref="P11:S11"/>
    <mergeCell ref="U10:AE10"/>
    <mergeCell ref="P8:S9"/>
    <mergeCell ref="I18:K18"/>
    <mergeCell ref="AC18:AE18"/>
  </mergeCells>
  <phoneticPr fontId="3"/>
  <dataValidations count="1">
    <dataValidation type="list" allowBlank="1" showInputMessage="1" showErrorMessage="1" sqref="AC27:AD27" xr:uid="{00000000-0002-0000-0400-000000000000}">
      <formula1>$B$62:$B$63</formula1>
    </dataValidation>
  </dataValidations>
  <printOptions horizontalCentered="1" verticalCentered="1"/>
  <pageMargins left="0.59055118110236227" right="0" top="0.39370078740157483" bottom="0" header="0.39370078740157483" footer="0"/>
  <pageSetup paperSize="9" scale="8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indexed="15"/>
    <pageSetUpPr fitToPage="1"/>
  </sheetPr>
  <dimension ref="A1:CO223"/>
  <sheetViews>
    <sheetView view="pageBreakPreview" zoomScale="70" zoomScaleNormal="100" zoomScaleSheetLayoutView="70" workbookViewId="0">
      <selection activeCell="J46" sqref="J46:K46"/>
    </sheetView>
  </sheetViews>
  <sheetFormatPr defaultColWidth="9" defaultRowHeight="14.25"/>
  <cols>
    <col min="1" max="1" width="3.375" style="535" customWidth="1"/>
    <col min="2" max="2" width="24" style="535" customWidth="1"/>
    <col min="3" max="21" width="3.625" style="535" customWidth="1"/>
    <col min="22" max="22" width="3.625" style="536" customWidth="1"/>
    <col min="23" max="24" width="3.625" style="535" customWidth="1"/>
    <col min="25" max="25" width="3.375" style="535" customWidth="1"/>
    <col min="26" max="26" width="20.25" style="535" customWidth="1"/>
    <col min="27" max="47" width="3.375" style="535" customWidth="1"/>
    <col min="48" max="78" width="9" style="535"/>
    <col min="79" max="79" width="72" style="535" customWidth="1"/>
    <col min="80" max="16384" width="9" style="535"/>
  </cols>
  <sheetData>
    <row r="1" spans="1:93">
      <c r="Y1" s="543" t="s">
        <v>863</v>
      </c>
    </row>
    <row r="2" spans="1:93" ht="33" customHeight="1">
      <c r="A2" s="906" t="s">
        <v>816</v>
      </c>
      <c r="B2" s="1215" t="str">
        <f>'様式3（事業計画書表紙）'!A4</f>
        <v>【六浦東公募】</v>
      </c>
      <c r="C2" s="1216"/>
      <c r="D2" s="1216"/>
      <c r="E2" s="1217" t="s">
        <v>817</v>
      </c>
      <c r="F2" s="1217"/>
      <c r="G2" s="1217"/>
      <c r="H2" s="1217"/>
      <c r="I2" s="1217"/>
      <c r="J2" s="1217"/>
      <c r="K2" s="1217"/>
      <c r="L2" s="1217"/>
      <c r="M2" s="1217"/>
      <c r="N2" s="1217"/>
      <c r="O2" s="1217"/>
      <c r="P2" s="1217"/>
      <c r="Q2" s="1217"/>
      <c r="R2" s="1217"/>
      <c r="S2" s="1217"/>
      <c r="T2" s="1217"/>
      <c r="U2" s="1217"/>
      <c r="V2" s="1217"/>
      <c r="W2" s="1217"/>
      <c r="X2" s="1217"/>
      <c r="Y2" s="540"/>
      <c r="Z2" s="540"/>
      <c r="CA2" s="538"/>
    </row>
    <row r="3" spans="1:93" ht="6.75" customHeight="1">
      <c r="A3" s="540"/>
      <c r="B3" s="657"/>
      <c r="C3" s="657"/>
      <c r="D3" s="657"/>
      <c r="E3" s="657"/>
      <c r="F3" s="657"/>
      <c r="G3" s="657"/>
      <c r="H3" s="657"/>
      <c r="I3" s="657"/>
      <c r="J3" s="657"/>
      <c r="K3" s="657"/>
      <c r="L3" s="657"/>
      <c r="M3" s="657"/>
      <c r="N3" s="657"/>
      <c r="O3" s="657"/>
      <c r="P3" s="657"/>
      <c r="Q3" s="657"/>
      <c r="R3" s="657"/>
      <c r="S3" s="657"/>
      <c r="T3" s="657"/>
      <c r="U3" s="657"/>
      <c r="V3" s="886"/>
      <c r="W3" s="540"/>
      <c r="X3" s="540"/>
      <c r="Y3" s="540"/>
      <c r="Z3" s="540"/>
      <c r="CA3" s="538" t="s">
        <v>411</v>
      </c>
      <c r="CB3" s="536"/>
      <c r="CC3" s="536"/>
      <c r="CD3" s="536"/>
      <c r="CE3" s="536"/>
      <c r="CF3" s="536"/>
      <c r="CG3" s="536"/>
      <c r="CH3" s="536"/>
      <c r="CI3" s="536"/>
      <c r="CJ3" s="536"/>
      <c r="CK3" s="536"/>
      <c r="CL3" s="536"/>
      <c r="CM3" s="536"/>
      <c r="CN3" s="536"/>
      <c r="CO3" s="536"/>
    </row>
    <row r="4" spans="1:93" ht="20.25" customHeight="1">
      <c r="A4" s="544" t="s">
        <v>661</v>
      </c>
      <c r="B4" s="658"/>
      <c r="C4" s="540"/>
      <c r="D4" s="540"/>
      <c r="E4" s="540"/>
      <c r="F4" s="540"/>
      <c r="G4" s="540"/>
      <c r="H4" s="540"/>
      <c r="I4" s="540"/>
      <c r="J4" s="540"/>
      <c r="K4" s="540"/>
      <c r="L4" s="540"/>
      <c r="M4" s="540"/>
      <c r="N4" s="540"/>
      <c r="O4" s="540"/>
      <c r="P4" s="540"/>
      <c r="Q4" s="540"/>
      <c r="R4" s="540"/>
      <c r="S4" s="540"/>
      <c r="T4" s="540"/>
      <c r="U4" s="540"/>
      <c r="V4" s="886"/>
      <c r="W4" s="540"/>
      <c r="X4" s="540"/>
      <c r="Y4" s="540"/>
      <c r="Z4" s="540"/>
      <c r="CA4" s="538" t="s">
        <v>638</v>
      </c>
      <c r="CB4" s="536"/>
      <c r="CC4" s="536"/>
      <c r="CD4" s="536"/>
      <c r="CE4" s="536"/>
      <c r="CF4" s="536"/>
      <c r="CG4" s="536"/>
      <c r="CH4" s="536"/>
      <c r="CI4" s="536"/>
      <c r="CJ4" s="536"/>
      <c r="CK4" s="536"/>
      <c r="CL4" s="536"/>
      <c r="CM4" s="536"/>
      <c r="CN4" s="536"/>
      <c r="CO4" s="536"/>
    </row>
    <row r="5" spans="1:93" ht="20.25" customHeight="1">
      <c r="A5" s="540"/>
      <c r="B5" s="1237" t="s">
        <v>187</v>
      </c>
      <c r="C5" s="1381" t="s">
        <v>344</v>
      </c>
      <c r="D5" s="1382"/>
      <c r="E5" s="1382"/>
      <c r="F5" s="1382"/>
      <c r="G5" s="1245"/>
      <c r="H5" s="1245"/>
      <c r="I5" s="1245"/>
      <c r="J5" s="1245"/>
      <c r="K5" s="1245"/>
      <c r="L5" s="1245"/>
      <c r="M5" s="1245"/>
      <c r="N5" s="1245"/>
      <c r="O5" s="1245"/>
      <c r="P5" s="1245"/>
      <c r="Q5" s="1245"/>
      <c r="R5" s="1245"/>
      <c r="S5" s="1245"/>
      <c r="T5" s="1245"/>
      <c r="U5" s="1245"/>
      <c r="V5" s="1245"/>
      <c r="W5" s="1245"/>
      <c r="X5" s="1246"/>
      <c r="Y5" s="540"/>
      <c r="Z5" s="540"/>
      <c r="CA5" s="538" t="s">
        <v>435</v>
      </c>
      <c r="CB5" s="536"/>
      <c r="CC5" s="536"/>
      <c r="CD5" s="536"/>
      <c r="CE5" s="536"/>
      <c r="CF5" s="536"/>
      <c r="CG5" s="536"/>
      <c r="CH5" s="536"/>
      <c r="CI5" s="536"/>
      <c r="CJ5" s="536"/>
      <c r="CK5" s="536"/>
      <c r="CL5" s="536"/>
      <c r="CM5" s="536"/>
      <c r="CN5" s="536"/>
      <c r="CO5" s="536"/>
    </row>
    <row r="6" spans="1:93" ht="20.25" customHeight="1">
      <c r="A6" s="540"/>
      <c r="B6" s="1238"/>
      <c r="C6" s="1383" t="s">
        <v>345</v>
      </c>
      <c r="D6" s="1384"/>
      <c r="E6" s="1384"/>
      <c r="F6" s="1384"/>
      <c r="G6" s="1245"/>
      <c r="H6" s="1245"/>
      <c r="I6" s="1245"/>
      <c r="J6" s="1245"/>
      <c r="K6" s="1245"/>
      <c r="L6" s="1245"/>
      <c r="M6" s="1245"/>
      <c r="N6" s="1245"/>
      <c r="O6" s="1245"/>
      <c r="P6" s="1245"/>
      <c r="Q6" s="1245"/>
      <c r="R6" s="1245"/>
      <c r="S6" s="1245"/>
      <c r="T6" s="1245"/>
      <c r="U6" s="1245"/>
      <c r="V6" s="1245"/>
      <c r="W6" s="1245"/>
      <c r="X6" s="1246"/>
      <c r="Y6" s="653"/>
      <c r="Z6" s="653"/>
      <c r="AA6" s="653"/>
      <c r="AB6" s="888"/>
      <c r="AC6" s="888"/>
      <c r="AD6" s="888"/>
      <c r="AE6" s="888"/>
      <c r="AF6" s="888"/>
      <c r="AG6" s="888"/>
      <c r="AH6" s="888"/>
      <c r="AI6" s="886"/>
      <c r="AJ6" s="886"/>
      <c r="AK6" s="886"/>
      <c r="AL6" s="886"/>
      <c r="AM6" s="886"/>
      <c r="AN6" s="886"/>
      <c r="AO6" s="886"/>
      <c r="AP6" s="886"/>
      <c r="AQ6" s="886"/>
      <c r="AR6" s="886"/>
      <c r="AS6" s="886"/>
      <c r="AT6" s="886"/>
      <c r="AU6" s="886"/>
      <c r="CA6" s="538"/>
      <c r="CB6" s="536"/>
      <c r="CC6" s="536"/>
      <c r="CD6" s="536"/>
      <c r="CE6" s="536"/>
      <c r="CF6" s="536"/>
      <c r="CG6" s="536"/>
      <c r="CH6" s="536"/>
      <c r="CI6" s="536"/>
      <c r="CJ6" s="536"/>
      <c r="CK6" s="536"/>
      <c r="CL6" s="536"/>
      <c r="CM6" s="536"/>
      <c r="CN6" s="536"/>
      <c r="CO6" s="536"/>
    </row>
    <row r="7" spans="1:93" ht="20.25" customHeight="1">
      <c r="A7" s="540"/>
      <c r="B7" s="1238"/>
      <c r="C7" s="656"/>
      <c r="D7" s="1387"/>
      <c r="E7" s="1387"/>
      <c r="F7" s="873"/>
      <c r="G7" s="1387"/>
      <c r="H7" s="1387"/>
      <c r="I7" s="881"/>
      <c r="J7" s="873"/>
      <c r="K7" s="874" t="s">
        <v>172</v>
      </c>
      <c r="L7" s="873"/>
      <c r="M7" s="887" t="s">
        <v>173</v>
      </c>
      <c r="N7" s="873"/>
      <c r="O7" s="659" t="s">
        <v>180</v>
      </c>
      <c r="P7" s="660"/>
      <c r="Q7" s="887"/>
      <c r="R7" s="1234" t="s">
        <v>346</v>
      </c>
      <c r="S7" s="1234"/>
      <c r="T7" s="907"/>
      <c r="U7" s="1247"/>
      <c r="V7" s="1247"/>
      <c r="W7" s="1247"/>
      <c r="X7" s="1248"/>
      <c r="Y7" s="540"/>
      <c r="Z7" s="886"/>
      <c r="AA7" s="886"/>
      <c r="AB7" s="886"/>
      <c r="AC7" s="886"/>
      <c r="AD7" s="886"/>
      <c r="AE7" s="886"/>
      <c r="AF7" s="886"/>
      <c r="AG7" s="886"/>
      <c r="AH7" s="886"/>
      <c r="AI7" s="886"/>
      <c r="AJ7" s="886"/>
      <c r="AK7" s="886"/>
      <c r="AL7" s="886"/>
      <c r="AM7" s="886"/>
      <c r="AN7" s="886"/>
      <c r="AO7" s="886"/>
      <c r="AP7" s="886"/>
      <c r="AQ7" s="886"/>
      <c r="AR7" s="886"/>
      <c r="AS7" s="886"/>
      <c r="AT7" s="886"/>
      <c r="AU7" s="886"/>
      <c r="CA7" s="538"/>
      <c r="CB7" s="536"/>
      <c r="CC7" s="536"/>
      <c r="CD7" s="536"/>
      <c r="CE7" s="536"/>
      <c r="CF7" s="536"/>
      <c r="CG7" s="536"/>
      <c r="CH7" s="536"/>
      <c r="CI7" s="536"/>
      <c r="CJ7" s="536"/>
      <c r="CK7" s="536"/>
      <c r="CL7" s="536"/>
      <c r="CM7" s="536"/>
      <c r="CN7" s="536"/>
      <c r="CO7" s="536"/>
    </row>
    <row r="8" spans="1:93" ht="20.25" customHeight="1">
      <c r="A8" s="540"/>
      <c r="B8" s="1238"/>
      <c r="C8" s="661" t="s">
        <v>6</v>
      </c>
      <c r="D8" s="662" t="s">
        <v>398</v>
      </c>
      <c r="E8" s="1403"/>
      <c r="F8" s="1403"/>
      <c r="G8" s="663" t="s">
        <v>320</v>
      </c>
      <c r="H8" s="1404"/>
      <c r="I8" s="1404"/>
      <c r="J8" s="1404"/>
      <c r="K8" s="662" t="s">
        <v>11</v>
      </c>
      <c r="L8" s="664"/>
      <c r="M8" s="665"/>
      <c r="N8" s="664"/>
      <c r="O8" s="664"/>
      <c r="P8" s="664"/>
      <c r="Q8" s="664"/>
      <c r="R8" s="664"/>
      <c r="S8" s="664"/>
      <c r="T8" s="664"/>
      <c r="U8" s="664"/>
      <c r="V8" s="664"/>
      <c r="W8" s="664"/>
      <c r="X8" s="563"/>
      <c r="Y8" s="540"/>
      <c r="Z8" s="886"/>
      <c r="AA8" s="886"/>
      <c r="AB8" s="886"/>
      <c r="AC8" s="886"/>
      <c r="AD8" s="886"/>
      <c r="AE8" s="886"/>
      <c r="AF8" s="886"/>
      <c r="AG8" s="886"/>
      <c r="AH8" s="886"/>
      <c r="AI8" s="886"/>
      <c r="AJ8" s="886"/>
      <c r="AK8" s="886"/>
      <c r="AL8" s="886"/>
      <c r="AM8" s="886"/>
      <c r="AN8" s="886"/>
      <c r="AO8" s="886"/>
      <c r="AP8" s="886"/>
      <c r="AQ8" s="886"/>
      <c r="AR8" s="886"/>
      <c r="AS8" s="886"/>
      <c r="AT8" s="886"/>
      <c r="AU8" s="886"/>
      <c r="CA8" s="538"/>
      <c r="CB8" s="536"/>
      <c r="CC8" s="536"/>
      <c r="CD8" s="536"/>
      <c r="CE8" s="536"/>
      <c r="CF8" s="536"/>
      <c r="CG8" s="536"/>
      <c r="CH8" s="536"/>
      <c r="CI8" s="536"/>
      <c r="CJ8" s="536"/>
      <c r="CK8" s="536"/>
      <c r="CL8" s="536"/>
      <c r="CM8" s="536"/>
      <c r="CN8" s="536"/>
      <c r="CO8" s="536"/>
    </row>
    <row r="9" spans="1:93" ht="20.25" customHeight="1">
      <c r="A9" s="540"/>
      <c r="B9" s="1239"/>
      <c r="C9" s="1385" t="s">
        <v>347</v>
      </c>
      <c r="D9" s="1386"/>
      <c r="E9" s="1386"/>
      <c r="F9" s="1249"/>
      <c r="G9" s="1249"/>
      <c r="H9" s="1249"/>
      <c r="I9" s="1249"/>
      <c r="J9" s="1249"/>
      <c r="K9" s="1249"/>
      <c r="L9" s="1249"/>
      <c r="M9" s="1249"/>
      <c r="N9" s="1249"/>
      <c r="O9" s="1249"/>
      <c r="P9" s="1249"/>
      <c r="Q9" s="1249"/>
      <c r="R9" s="1249"/>
      <c r="S9" s="1249"/>
      <c r="T9" s="1249"/>
      <c r="U9" s="1249"/>
      <c r="V9" s="1249"/>
      <c r="W9" s="1249"/>
      <c r="X9" s="1250"/>
      <c r="Y9" s="540"/>
      <c r="Z9" s="886"/>
      <c r="AA9" s="886"/>
      <c r="AB9" s="886"/>
      <c r="AC9" s="886"/>
      <c r="AD9" s="886"/>
      <c r="AE9" s="886"/>
      <c r="AF9" s="886"/>
      <c r="AG9" s="886"/>
      <c r="AH9" s="886"/>
      <c r="AI9" s="886"/>
      <c r="AJ9" s="886"/>
      <c r="AK9" s="886"/>
      <c r="AL9" s="886"/>
      <c r="AM9" s="886"/>
      <c r="AN9" s="886"/>
      <c r="AO9" s="886"/>
      <c r="AP9" s="886"/>
      <c r="AQ9" s="886"/>
      <c r="AR9" s="886"/>
      <c r="AS9" s="886"/>
      <c r="AT9" s="886"/>
      <c r="AU9" s="886"/>
      <c r="CA9" s="538"/>
      <c r="CB9" s="536"/>
      <c r="CC9" s="536"/>
      <c r="CD9" s="536"/>
      <c r="CE9" s="536"/>
      <c r="CF9" s="536"/>
      <c r="CG9" s="536"/>
      <c r="CH9" s="536"/>
      <c r="CI9" s="536"/>
      <c r="CJ9" s="536"/>
      <c r="CK9" s="536"/>
      <c r="CL9" s="536"/>
      <c r="CM9" s="536"/>
      <c r="CN9" s="536"/>
      <c r="CO9" s="536"/>
    </row>
    <row r="10" spans="1:93" ht="6.75" customHeight="1">
      <c r="A10" s="540"/>
      <c r="B10" s="540"/>
      <c r="C10" s="540"/>
      <c r="D10" s="540"/>
      <c r="E10" s="540"/>
      <c r="F10" s="540"/>
      <c r="G10" s="540"/>
      <c r="H10" s="540"/>
      <c r="I10" s="540"/>
      <c r="J10" s="540"/>
      <c r="K10" s="540"/>
      <c r="L10" s="540"/>
      <c r="M10" s="540"/>
      <c r="N10" s="540"/>
      <c r="O10" s="540"/>
      <c r="P10" s="540"/>
      <c r="Q10" s="540"/>
      <c r="R10" s="540"/>
      <c r="S10" s="540"/>
      <c r="T10" s="540"/>
      <c r="U10" s="540"/>
      <c r="V10" s="886"/>
      <c r="W10" s="540"/>
      <c r="X10" s="540"/>
      <c r="Y10" s="540"/>
      <c r="Z10" s="886"/>
      <c r="AA10" s="886"/>
      <c r="AB10" s="886"/>
      <c r="AC10" s="886"/>
      <c r="AD10" s="886"/>
      <c r="AE10" s="886"/>
      <c r="AF10" s="886"/>
      <c r="AG10" s="886"/>
      <c r="AH10" s="886"/>
      <c r="AI10" s="886"/>
      <c r="AJ10" s="886"/>
      <c r="AK10" s="886"/>
      <c r="AL10" s="886"/>
      <c r="AM10" s="886"/>
      <c r="AN10" s="886"/>
      <c r="AO10" s="886"/>
      <c r="AP10" s="886"/>
      <c r="AQ10" s="886"/>
      <c r="AR10" s="886"/>
      <c r="AS10" s="886"/>
      <c r="AT10" s="886"/>
      <c r="AU10" s="886"/>
      <c r="CA10" s="538"/>
      <c r="CB10" s="536"/>
      <c r="CC10" s="536"/>
      <c r="CD10" s="536"/>
      <c r="CE10" s="536"/>
      <c r="CF10" s="536"/>
      <c r="CG10" s="536"/>
      <c r="CH10" s="536"/>
      <c r="CI10" s="536"/>
      <c r="CJ10" s="536"/>
      <c r="CK10" s="536"/>
      <c r="CL10" s="536"/>
      <c r="CM10" s="536"/>
      <c r="CN10" s="536"/>
      <c r="CO10" s="536"/>
    </row>
    <row r="11" spans="1:93" ht="20.25" customHeight="1">
      <c r="A11" s="544" t="s">
        <v>188</v>
      </c>
      <c r="B11" s="540"/>
      <c r="C11" s="540"/>
      <c r="D11" s="540"/>
      <c r="E11" s="540"/>
      <c r="F11" s="540"/>
      <c r="G11" s="540"/>
      <c r="H11" s="540"/>
      <c r="I11" s="540"/>
      <c r="J11" s="540"/>
      <c r="K11" s="540"/>
      <c r="L11" s="540"/>
      <c r="M11" s="540"/>
      <c r="N11" s="540"/>
      <c r="O11" s="540"/>
      <c r="P11" s="540"/>
      <c r="Q11" s="540"/>
      <c r="R11" s="540"/>
      <c r="S11" s="540"/>
      <c r="T11" s="540"/>
      <c r="U11" s="540"/>
      <c r="V11" s="886"/>
      <c r="W11" s="540"/>
      <c r="X11" s="540"/>
      <c r="Y11" s="540"/>
      <c r="Z11" s="886"/>
      <c r="AA11" s="886"/>
      <c r="AB11" s="886"/>
      <c r="AC11" s="886"/>
      <c r="AD11" s="886"/>
      <c r="AE11" s="886"/>
      <c r="AF11" s="886"/>
      <c r="AG11" s="886"/>
      <c r="AH11" s="886"/>
      <c r="AI11" s="886"/>
      <c r="AJ11" s="886"/>
      <c r="AK11" s="886"/>
      <c r="AL11" s="886"/>
      <c r="AM11" s="886"/>
      <c r="AN11" s="886"/>
      <c r="AO11" s="886"/>
      <c r="AP11" s="886"/>
      <c r="AQ11" s="886"/>
      <c r="AR11" s="886"/>
      <c r="AS11" s="886"/>
      <c r="AT11" s="886"/>
      <c r="AU11" s="886"/>
      <c r="CA11" s="538"/>
      <c r="CB11" s="536"/>
      <c r="CC11" s="536"/>
      <c r="CD11" s="536"/>
      <c r="CE11" s="536"/>
      <c r="CF11" s="536"/>
      <c r="CG11" s="536"/>
      <c r="CH11" s="536"/>
      <c r="CI11" s="536"/>
      <c r="CJ11" s="536"/>
      <c r="CK11" s="536"/>
      <c r="CL11" s="536"/>
      <c r="CM11" s="536"/>
      <c r="CN11" s="536"/>
      <c r="CO11" s="536"/>
    </row>
    <row r="12" spans="1:93" ht="20.25" customHeight="1">
      <c r="A12" s="540"/>
      <c r="B12" s="666" t="s">
        <v>204</v>
      </c>
      <c r="C12" s="1251"/>
      <c r="D12" s="1252"/>
      <c r="E12" s="1252"/>
      <c r="F12" s="1252"/>
      <c r="G12" s="1252"/>
      <c r="H12" s="1252"/>
      <c r="I12" s="1252"/>
      <c r="J12" s="1252"/>
      <c r="K12" s="1252"/>
      <c r="L12" s="1252"/>
      <c r="M12" s="1252"/>
      <c r="N12" s="1252"/>
      <c r="O12" s="1252"/>
      <c r="P12" s="1252"/>
      <c r="Q12" s="1252"/>
      <c r="R12" s="1252"/>
      <c r="S12" s="1252"/>
      <c r="T12" s="1252"/>
      <c r="U12" s="1252"/>
      <c r="V12" s="1252"/>
      <c r="W12" s="1252"/>
      <c r="X12" s="1253"/>
      <c r="Y12" s="540"/>
      <c r="Z12" s="886"/>
      <c r="AA12" s="886"/>
      <c r="AB12" s="886"/>
      <c r="AC12" s="886"/>
      <c r="AD12" s="886"/>
      <c r="AE12" s="886"/>
      <c r="AF12" s="886"/>
      <c r="AG12" s="886"/>
      <c r="AH12" s="886"/>
      <c r="AI12" s="886"/>
      <c r="AJ12" s="886"/>
      <c r="AK12" s="886"/>
      <c r="AL12" s="886"/>
      <c r="AM12" s="886"/>
      <c r="AN12" s="886"/>
      <c r="AO12" s="886"/>
      <c r="AP12" s="886"/>
      <c r="AQ12" s="886"/>
      <c r="AR12" s="886"/>
      <c r="AS12" s="886"/>
      <c r="AT12" s="886"/>
      <c r="AU12" s="886"/>
      <c r="CA12" s="538"/>
    </row>
    <row r="13" spans="1:93" ht="20.25" customHeight="1">
      <c r="A13" s="540"/>
      <c r="B13" s="666" t="s">
        <v>434</v>
      </c>
      <c r="C13" s="1233" t="s">
        <v>433</v>
      </c>
      <c r="D13" s="1234"/>
      <c r="E13" s="1392"/>
      <c r="F13" s="1392"/>
      <c r="G13" s="1392"/>
      <c r="H13" s="1392"/>
      <c r="I13" s="1392"/>
      <c r="J13" s="1392"/>
      <c r="K13" s="1392"/>
      <c r="L13" s="1392"/>
      <c r="M13" s="1392"/>
      <c r="N13" s="1392"/>
      <c r="O13" s="1392"/>
      <c r="P13" s="1392"/>
      <c r="Q13" s="1392"/>
      <c r="R13" s="1392"/>
      <c r="S13" s="1392"/>
      <c r="T13" s="1392"/>
      <c r="U13" s="1392"/>
      <c r="V13" s="1392"/>
      <c r="W13" s="1392"/>
      <c r="X13" s="1393"/>
      <c r="Y13" s="540"/>
      <c r="Z13" s="886"/>
      <c r="AA13" s="886"/>
      <c r="AB13" s="886"/>
      <c r="AC13" s="886"/>
      <c r="AD13" s="886"/>
      <c r="AE13" s="886"/>
      <c r="AF13" s="886"/>
      <c r="AG13" s="886"/>
      <c r="AH13" s="886"/>
      <c r="AI13" s="886"/>
      <c r="AJ13" s="886"/>
      <c r="AK13" s="886"/>
      <c r="AL13" s="886"/>
      <c r="AM13" s="886"/>
      <c r="AN13" s="886"/>
      <c r="AO13" s="886"/>
      <c r="AP13" s="886"/>
      <c r="AQ13" s="886"/>
      <c r="AR13" s="886"/>
      <c r="AS13" s="886"/>
      <c r="AT13" s="886"/>
      <c r="AU13" s="886"/>
      <c r="CA13" s="538"/>
    </row>
    <row r="14" spans="1:93" ht="20.25" customHeight="1">
      <c r="A14" s="540"/>
      <c r="B14" s="666" t="s">
        <v>432</v>
      </c>
      <c r="C14" s="1235" t="s">
        <v>818</v>
      </c>
      <c r="D14" s="1236"/>
      <c r="E14" s="1236"/>
      <c r="F14" s="1236"/>
      <c r="G14" s="874" t="s">
        <v>179</v>
      </c>
      <c r="H14" s="1382" t="s">
        <v>819</v>
      </c>
      <c r="I14" s="1382"/>
      <c r="J14" s="1382"/>
      <c r="K14" s="1382"/>
      <c r="L14" s="1382"/>
      <c r="M14" s="1382"/>
      <c r="N14" s="1382"/>
      <c r="O14" s="1382"/>
      <c r="P14" s="1382"/>
      <c r="Q14" s="1382"/>
      <c r="R14" s="1382"/>
      <c r="S14" s="1382"/>
      <c r="T14" s="1382"/>
      <c r="U14" s="1382"/>
      <c r="V14" s="1382"/>
      <c r="W14" s="1382"/>
      <c r="X14" s="1394"/>
      <c r="Y14" s="540"/>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CA14" s="538"/>
    </row>
    <row r="15" spans="1:93" ht="20.25" customHeight="1">
      <c r="A15" s="540"/>
      <c r="B15" s="667" t="s">
        <v>189</v>
      </c>
      <c r="C15" s="1235" t="s">
        <v>820</v>
      </c>
      <c r="D15" s="1236"/>
      <c r="E15" s="1236"/>
      <c r="F15" s="1236"/>
      <c r="G15" s="1236"/>
      <c r="H15" s="1236"/>
      <c r="I15" s="1236"/>
      <c r="J15" s="1236"/>
      <c r="K15" s="1236"/>
      <c r="L15" s="1236"/>
      <c r="M15" s="1236"/>
      <c r="N15" s="1236"/>
      <c r="O15" s="1236"/>
      <c r="P15" s="1236"/>
      <c r="Q15" s="1236"/>
      <c r="R15" s="1236"/>
      <c r="S15" s="1236"/>
      <c r="T15" s="1236"/>
      <c r="U15" s="1236"/>
      <c r="V15" s="1231" t="s">
        <v>190</v>
      </c>
      <c r="W15" s="1231"/>
      <c r="X15" s="1232"/>
      <c r="Y15" s="540"/>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CA15" s="538"/>
    </row>
    <row r="16" spans="1:93" ht="20.25" customHeight="1">
      <c r="A16" s="540"/>
      <c r="B16" s="1395" t="s">
        <v>36</v>
      </c>
      <c r="C16" s="1399" t="s">
        <v>496</v>
      </c>
      <c r="D16" s="1244"/>
      <c r="E16" s="1244"/>
      <c r="F16" s="1400"/>
      <c r="G16" s="1399" t="s">
        <v>431</v>
      </c>
      <c r="H16" s="1244"/>
      <c r="I16" s="869" t="s">
        <v>429</v>
      </c>
      <c r="J16" s="1401"/>
      <c r="K16" s="1401"/>
      <c r="L16" s="869" t="s">
        <v>181</v>
      </c>
      <c r="M16" s="1243" t="s">
        <v>430</v>
      </c>
      <c r="N16" s="1244"/>
      <c r="O16" s="869" t="s">
        <v>429</v>
      </c>
      <c r="P16" s="1401"/>
      <c r="Q16" s="1401"/>
      <c r="R16" s="572" t="s">
        <v>181</v>
      </c>
      <c r="S16" s="1244" t="s">
        <v>494</v>
      </c>
      <c r="T16" s="1244"/>
      <c r="U16" s="869" t="s">
        <v>429</v>
      </c>
      <c r="V16" s="1401"/>
      <c r="W16" s="1401"/>
      <c r="X16" s="872" t="s">
        <v>493</v>
      </c>
      <c r="Y16" s="540"/>
      <c r="Z16" s="886"/>
      <c r="AA16" s="886"/>
      <c r="AB16" s="886"/>
      <c r="AC16" s="886"/>
      <c r="AD16" s="886"/>
      <c r="AE16" s="886"/>
      <c r="AF16" s="886"/>
      <c r="AG16" s="886"/>
      <c r="AH16" s="886"/>
      <c r="AI16" s="886"/>
      <c r="AJ16" s="886"/>
      <c r="AK16" s="886"/>
      <c r="AL16" s="886"/>
      <c r="AM16" s="886"/>
      <c r="AN16" s="886"/>
      <c r="AO16" s="886"/>
      <c r="AP16" s="886"/>
      <c r="AQ16" s="886"/>
      <c r="AR16" s="886"/>
      <c r="AS16" s="886"/>
      <c r="AT16" s="886"/>
      <c r="AU16" s="886"/>
      <c r="CA16" s="538"/>
    </row>
    <row r="17" spans="1:92" ht="20.25" customHeight="1">
      <c r="A17" s="540"/>
      <c r="B17" s="1396"/>
      <c r="C17" s="1397" t="s">
        <v>286</v>
      </c>
      <c r="D17" s="1398"/>
      <c r="E17" s="1398"/>
      <c r="F17" s="1409"/>
      <c r="G17" s="1397" t="s">
        <v>639</v>
      </c>
      <c r="H17" s="1398"/>
      <c r="I17" s="870" t="s">
        <v>429</v>
      </c>
      <c r="J17" s="1402"/>
      <c r="K17" s="1402"/>
      <c r="L17" s="870" t="s">
        <v>181</v>
      </c>
      <c r="M17" s="1408" t="s">
        <v>640</v>
      </c>
      <c r="N17" s="1398"/>
      <c r="O17" s="870" t="s">
        <v>429</v>
      </c>
      <c r="P17" s="1402"/>
      <c r="Q17" s="1402"/>
      <c r="R17" s="573" t="s">
        <v>181</v>
      </c>
      <c r="S17" s="1398" t="s">
        <v>641</v>
      </c>
      <c r="T17" s="1398"/>
      <c r="U17" s="870" t="s">
        <v>429</v>
      </c>
      <c r="V17" s="1402"/>
      <c r="W17" s="1402"/>
      <c r="X17" s="871" t="s">
        <v>181</v>
      </c>
      <c r="Y17" s="540"/>
      <c r="Z17" s="886"/>
      <c r="AA17" s="886"/>
      <c r="AB17" s="886"/>
      <c r="AC17" s="886"/>
      <c r="AD17" s="886"/>
      <c r="AE17" s="886"/>
      <c r="AF17" s="886"/>
      <c r="AG17" s="886"/>
      <c r="AH17" s="886"/>
      <c r="AI17" s="886"/>
      <c r="AJ17" s="886"/>
      <c r="AK17" s="886"/>
      <c r="AL17" s="886"/>
      <c r="AM17" s="886"/>
      <c r="AN17" s="886"/>
      <c r="AO17" s="886"/>
      <c r="AP17" s="886"/>
      <c r="AQ17" s="886"/>
      <c r="AR17" s="886"/>
      <c r="AS17" s="886"/>
      <c r="AT17" s="886"/>
      <c r="AU17" s="886"/>
      <c r="CA17" s="538"/>
    </row>
    <row r="18" spans="1:92" ht="187.5" customHeight="1">
      <c r="A18" s="540"/>
      <c r="B18" s="668" t="s">
        <v>191</v>
      </c>
      <c r="C18" s="1240"/>
      <c r="D18" s="1241"/>
      <c r="E18" s="1241"/>
      <c r="F18" s="1241"/>
      <c r="G18" s="1241"/>
      <c r="H18" s="1241"/>
      <c r="I18" s="1241"/>
      <c r="J18" s="1241"/>
      <c r="K18" s="1241"/>
      <c r="L18" s="1241"/>
      <c r="M18" s="1241"/>
      <c r="N18" s="1241"/>
      <c r="O18" s="1241"/>
      <c r="P18" s="1241"/>
      <c r="Q18" s="1241"/>
      <c r="R18" s="1241"/>
      <c r="S18" s="1241"/>
      <c r="T18" s="1241"/>
      <c r="U18" s="1241"/>
      <c r="V18" s="1241"/>
      <c r="W18" s="1241"/>
      <c r="X18" s="1242"/>
      <c r="Y18" s="886"/>
      <c r="Z18" s="886"/>
      <c r="AA18" s="886"/>
      <c r="AB18" s="886"/>
      <c r="AC18" s="886"/>
      <c r="AD18" s="886"/>
      <c r="AE18" s="886"/>
      <c r="AF18" s="886"/>
      <c r="AG18" s="886"/>
      <c r="AH18" s="886"/>
      <c r="AI18" s="886"/>
      <c r="AJ18" s="886"/>
      <c r="AK18" s="886"/>
      <c r="AL18" s="886"/>
      <c r="AM18" s="886"/>
      <c r="AN18" s="886"/>
      <c r="AO18" s="886"/>
      <c r="AP18" s="886"/>
      <c r="AQ18" s="886"/>
      <c r="AR18" s="886"/>
      <c r="AS18" s="886"/>
      <c r="AT18" s="886"/>
      <c r="AU18" s="886"/>
      <c r="CA18" s="538"/>
    </row>
    <row r="19" spans="1:92" ht="187.5" customHeight="1">
      <c r="A19" s="540"/>
      <c r="B19" s="868" t="s">
        <v>642</v>
      </c>
      <c r="C19" s="1240"/>
      <c r="D19" s="1241"/>
      <c r="E19" s="1241"/>
      <c r="F19" s="1241"/>
      <c r="G19" s="1241"/>
      <c r="H19" s="1241"/>
      <c r="I19" s="1241"/>
      <c r="J19" s="1241"/>
      <c r="K19" s="1241"/>
      <c r="L19" s="1241"/>
      <c r="M19" s="1241"/>
      <c r="N19" s="1241"/>
      <c r="O19" s="1241"/>
      <c r="P19" s="1241"/>
      <c r="Q19" s="1241"/>
      <c r="R19" s="1241"/>
      <c r="S19" s="1241"/>
      <c r="T19" s="1241"/>
      <c r="U19" s="1241"/>
      <c r="V19" s="1241"/>
      <c r="W19" s="1241"/>
      <c r="X19" s="1242"/>
      <c r="Y19" s="886"/>
      <c r="Z19" s="886"/>
      <c r="AA19" s="886"/>
      <c r="AB19" s="886"/>
      <c r="AC19" s="886"/>
      <c r="AD19" s="886"/>
      <c r="AE19" s="886"/>
      <c r="AF19" s="886"/>
      <c r="AG19" s="886"/>
      <c r="AH19" s="886"/>
      <c r="AI19" s="886"/>
      <c r="AJ19" s="886"/>
      <c r="AK19" s="886"/>
      <c r="AL19" s="886"/>
      <c r="AM19" s="886"/>
      <c r="AN19" s="886"/>
      <c r="AO19" s="886"/>
      <c r="AP19" s="886"/>
      <c r="AQ19" s="886"/>
      <c r="AR19" s="886"/>
      <c r="AS19" s="886"/>
      <c r="AT19" s="886"/>
      <c r="AU19" s="886"/>
      <c r="CA19" s="538"/>
    </row>
    <row r="20" spans="1:92" ht="187.5" customHeight="1">
      <c r="A20" s="540"/>
      <c r="B20" s="669" t="s">
        <v>643</v>
      </c>
      <c r="C20" s="1405"/>
      <c r="D20" s="1406"/>
      <c r="E20" s="1406"/>
      <c r="F20" s="1406"/>
      <c r="G20" s="1406"/>
      <c r="H20" s="1406"/>
      <c r="I20" s="1406"/>
      <c r="J20" s="1406"/>
      <c r="K20" s="1406"/>
      <c r="L20" s="1406"/>
      <c r="M20" s="1406"/>
      <c r="N20" s="1406"/>
      <c r="O20" s="1406"/>
      <c r="P20" s="1406"/>
      <c r="Q20" s="1406"/>
      <c r="R20" s="1406"/>
      <c r="S20" s="1406"/>
      <c r="T20" s="1406"/>
      <c r="U20" s="1406"/>
      <c r="V20" s="1406"/>
      <c r="W20" s="1406"/>
      <c r="X20" s="1407"/>
      <c r="Y20" s="886"/>
      <c r="Z20" s="886"/>
      <c r="AA20" s="886"/>
      <c r="AB20" s="886"/>
      <c r="AC20" s="886"/>
      <c r="AD20" s="886"/>
      <c r="AE20" s="886"/>
      <c r="AF20" s="886"/>
      <c r="AG20" s="886"/>
      <c r="AH20" s="886"/>
      <c r="AI20" s="886"/>
      <c r="AJ20" s="886"/>
      <c r="AK20" s="886"/>
      <c r="AL20" s="886"/>
      <c r="AM20" s="886"/>
      <c r="AN20" s="886"/>
      <c r="AO20" s="886"/>
      <c r="AP20" s="886"/>
      <c r="AQ20" s="886"/>
      <c r="AR20" s="886"/>
      <c r="AS20" s="886"/>
      <c r="AT20" s="886"/>
      <c r="AU20" s="886"/>
      <c r="CA20" s="538"/>
    </row>
    <row r="21" spans="1:92" ht="187.5" customHeight="1">
      <c r="A21" s="540"/>
      <c r="B21" s="1218" t="s">
        <v>644</v>
      </c>
      <c r="C21" s="1220" t="s">
        <v>942</v>
      </c>
      <c r="D21" s="1221"/>
      <c r="E21" s="1221"/>
      <c r="F21" s="1221"/>
      <c r="G21" s="1221"/>
      <c r="H21" s="1221"/>
      <c r="I21" s="1221"/>
      <c r="J21" s="1221"/>
      <c r="K21" s="1221"/>
      <c r="L21" s="1221"/>
      <c r="M21" s="1221"/>
      <c r="N21" s="1221"/>
      <c r="O21" s="1221"/>
      <c r="P21" s="1221"/>
      <c r="Q21" s="1221"/>
      <c r="R21" s="1221"/>
      <c r="S21" s="1221"/>
      <c r="T21" s="1221"/>
      <c r="U21" s="1221"/>
      <c r="V21" s="1221"/>
      <c r="W21" s="1221"/>
      <c r="X21" s="1222"/>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CA21" s="538"/>
    </row>
    <row r="22" spans="1:92" ht="187.5" customHeight="1">
      <c r="A22" s="540"/>
      <c r="B22" s="1219"/>
      <c r="C22" s="1220" t="s">
        <v>943</v>
      </c>
      <c r="D22" s="1221"/>
      <c r="E22" s="1221"/>
      <c r="F22" s="1221"/>
      <c r="G22" s="1221"/>
      <c r="H22" s="1221"/>
      <c r="I22" s="1221"/>
      <c r="J22" s="1221"/>
      <c r="K22" s="1221"/>
      <c r="L22" s="1221"/>
      <c r="M22" s="1221"/>
      <c r="N22" s="1221"/>
      <c r="O22" s="1221"/>
      <c r="P22" s="1221"/>
      <c r="Q22" s="1221"/>
      <c r="R22" s="1221"/>
      <c r="S22" s="1221"/>
      <c r="T22" s="1221"/>
      <c r="U22" s="1221"/>
      <c r="V22" s="1221"/>
      <c r="W22" s="1221"/>
      <c r="X22" s="1222"/>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CA22" s="538"/>
    </row>
    <row r="23" spans="1:92" ht="187.5" customHeight="1">
      <c r="A23" s="540"/>
      <c r="B23" s="1218" t="s">
        <v>645</v>
      </c>
      <c r="C23" s="1220" t="s">
        <v>944</v>
      </c>
      <c r="D23" s="1221"/>
      <c r="E23" s="1221"/>
      <c r="F23" s="1221"/>
      <c r="G23" s="1221"/>
      <c r="H23" s="1221"/>
      <c r="I23" s="1221"/>
      <c r="J23" s="1221"/>
      <c r="K23" s="1221"/>
      <c r="L23" s="1221"/>
      <c r="M23" s="1221"/>
      <c r="N23" s="1221"/>
      <c r="O23" s="1221"/>
      <c r="P23" s="1221"/>
      <c r="Q23" s="1221"/>
      <c r="R23" s="1221"/>
      <c r="S23" s="1221"/>
      <c r="T23" s="1221"/>
      <c r="U23" s="1221"/>
      <c r="V23" s="1221"/>
      <c r="W23" s="1221"/>
      <c r="X23" s="1222"/>
      <c r="Y23" s="886"/>
      <c r="Z23" s="886"/>
      <c r="AA23" s="882"/>
      <c r="AB23" s="886"/>
      <c r="AC23" s="886"/>
      <c r="AD23" s="886"/>
      <c r="AE23" s="886"/>
      <c r="AF23" s="886"/>
      <c r="AG23" s="886"/>
      <c r="AH23" s="886"/>
      <c r="AI23" s="886"/>
      <c r="AJ23" s="886"/>
      <c r="AK23" s="886"/>
      <c r="AL23" s="886"/>
      <c r="AM23" s="886"/>
      <c r="AN23" s="886"/>
      <c r="AO23" s="886"/>
      <c r="AP23" s="886"/>
      <c r="AQ23" s="886"/>
      <c r="AR23" s="886"/>
      <c r="AS23" s="886"/>
      <c r="AT23" s="886"/>
      <c r="AU23" s="886"/>
      <c r="AW23" s="536"/>
      <c r="AX23" s="536"/>
      <c r="AY23" s="536"/>
      <c r="AZ23" s="536"/>
      <c r="BA23" s="536"/>
      <c r="BB23" s="536"/>
      <c r="BC23" s="536"/>
      <c r="BD23" s="536"/>
      <c r="BE23" s="536"/>
      <c r="BF23" s="536"/>
      <c r="BG23" s="536"/>
      <c r="BH23" s="536"/>
      <c r="CA23" s="538"/>
    </row>
    <row r="24" spans="1:92" ht="187.5" customHeight="1">
      <c r="A24" s="540"/>
      <c r="B24" s="1219"/>
      <c r="C24" s="1220" t="s">
        <v>943</v>
      </c>
      <c r="D24" s="1221"/>
      <c r="E24" s="1221"/>
      <c r="F24" s="1221"/>
      <c r="G24" s="1221"/>
      <c r="H24" s="1221"/>
      <c r="I24" s="1221"/>
      <c r="J24" s="1221"/>
      <c r="K24" s="1221"/>
      <c r="L24" s="1221"/>
      <c r="M24" s="1221"/>
      <c r="N24" s="1221"/>
      <c r="O24" s="1221"/>
      <c r="P24" s="1221"/>
      <c r="Q24" s="1221"/>
      <c r="R24" s="1221"/>
      <c r="S24" s="1221"/>
      <c r="T24" s="1221"/>
      <c r="U24" s="1221"/>
      <c r="V24" s="1221"/>
      <c r="W24" s="1221"/>
      <c r="X24" s="1222"/>
      <c r="Y24" s="886"/>
      <c r="Z24" s="886"/>
      <c r="AA24" s="882"/>
      <c r="AB24" s="886"/>
      <c r="AC24" s="886"/>
      <c r="AD24" s="886"/>
      <c r="AE24" s="886"/>
      <c r="AF24" s="886"/>
      <c r="AG24" s="886"/>
      <c r="AH24" s="886"/>
      <c r="AI24" s="886"/>
      <c r="AJ24" s="886"/>
      <c r="AK24" s="886"/>
      <c r="AL24" s="886"/>
      <c r="AM24" s="886"/>
      <c r="AN24" s="886"/>
      <c r="AO24" s="886"/>
      <c r="AP24" s="886"/>
      <c r="AQ24" s="886"/>
      <c r="AR24" s="886"/>
      <c r="AS24" s="886"/>
      <c r="AT24" s="886"/>
      <c r="AU24" s="886"/>
      <c r="AW24" s="536"/>
      <c r="AX24" s="536"/>
      <c r="AY24" s="536"/>
      <c r="AZ24" s="536"/>
      <c r="BA24" s="536"/>
      <c r="BB24" s="536"/>
      <c r="BC24" s="536"/>
      <c r="BD24" s="536"/>
      <c r="BE24" s="536"/>
      <c r="BF24" s="536"/>
      <c r="BG24" s="536"/>
      <c r="BH24" s="536"/>
      <c r="CA24" s="538"/>
    </row>
    <row r="25" spans="1:92" ht="35.25" customHeight="1">
      <c r="A25" s="540"/>
      <c r="B25" s="671" t="s">
        <v>428</v>
      </c>
      <c r="C25" s="1389"/>
      <c r="D25" s="1390"/>
      <c r="E25" s="1390"/>
      <c r="F25" s="1390"/>
      <c r="G25" s="1390"/>
      <c r="H25" s="1390"/>
      <c r="I25" s="1390"/>
      <c r="J25" s="1390"/>
      <c r="K25" s="1390"/>
      <c r="L25" s="1390"/>
      <c r="M25" s="1390"/>
      <c r="N25" s="1390"/>
      <c r="O25" s="1390"/>
      <c r="P25" s="1390"/>
      <c r="Q25" s="1390"/>
      <c r="R25" s="1390"/>
      <c r="S25" s="1390"/>
      <c r="T25" s="1390"/>
      <c r="U25" s="1390"/>
      <c r="V25" s="1390"/>
      <c r="W25" s="1390"/>
      <c r="X25" s="1391"/>
      <c r="Y25" s="540"/>
      <c r="Z25" s="886"/>
      <c r="AA25" s="886"/>
      <c r="AB25" s="886"/>
      <c r="AC25" s="886"/>
      <c r="AD25" s="886"/>
      <c r="AE25" s="886"/>
      <c r="AF25" s="886"/>
      <c r="AG25" s="886"/>
      <c r="AH25" s="886"/>
      <c r="AI25" s="886"/>
      <c r="AJ25" s="886"/>
      <c r="AK25" s="1338"/>
      <c r="AL25" s="875"/>
      <c r="AM25" s="878"/>
      <c r="AN25" s="878"/>
      <c r="AO25" s="878"/>
      <c r="AP25" s="878"/>
      <c r="AQ25" s="878"/>
      <c r="AR25" s="1279"/>
      <c r="AS25" s="1279"/>
      <c r="AT25" s="878"/>
      <c r="AU25" s="886"/>
      <c r="AV25" s="886"/>
      <c r="AW25" s="886"/>
      <c r="AX25" s="886"/>
      <c r="AY25" s="886"/>
      <c r="AZ25" s="886"/>
      <c r="BA25" s="878"/>
      <c r="BB25" s="557"/>
      <c r="BC25" s="670"/>
      <c r="BD25" s="1337"/>
      <c r="BE25" s="1337"/>
      <c r="BF25" s="1337"/>
      <c r="BG25" s="536"/>
      <c r="BH25" s="536"/>
      <c r="CA25" s="538"/>
    </row>
    <row r="26" spans="1:92" ht="24.75" customHeight="1">
      <c r="A26" s="540"/>
      <c r="B26" s="655"/>
      <c r="C26" s="886"/>
      <c r="D26" s="886"/>
      <c r="E26" s="886"/>
      <c r="F26" s="886"/>
      <c r="G26" s="886"/>
      <c r="H26" s="886"/>
      <c r="I26" s="886"/>
      <c r="J26" s="886"/>
      <c r="K26" s="886"/>
      <c r="L26" s="886"/>
      <c r="M26" s="886"/>
      <c r="N26" s="886"/>
      <c r="O26" s="886"/>
      <c r="P26" s="886"/>
      <c r="Q26" s="886"/>
      <c r="R26" s="886"/>
      <c r="S26" s="886"/>
      <c r="T26" s="886"/>
      <c r="U26" s="886"/>
      <c r="V26" s="886"/>
      <c r="W26" s="886"/>
      <c r="X26" s="540"/>
      <c r="Y26" s="540"/>
      <c r="Z26" s="886"/>
      <c r="AA26" s="886"/>
      <c r="AB26" s="886"/>
      <c r="AC26" s="886"/>
      <c r="AD26" s="886"/>
      <c r="AE26" s="886"/>
      <c r="AF26" s="886"/>
      <c r="AG26" s="886"/>
      <c r="AH26" s="886"/>
      <c r="AI26" s="886"/>
      <c r="AJ26" s="886"/>
      <c r="AK26" s="1338"/>
      <c r="AL26" s="875"/>
      <c r="AM26" s="886"/>
      <c r="AN26" s="878"/>
      <c r="AO26" s="878"/>
      <c r="AP26" s="878"/>
      <c r="AQ26" s="878"/>
      <c r="AR26" s="878"/>
      <c r="AS26" s="878"/>
      <c r="AT26" s="878"/>
      <c r="AU26" s="886"/>
      <c r="AV26" s="886"/>
      <c r="AW26" s="886"/>
      <c r="AX26" s="886"/>
      <c r="AY26" s="886"/>
      <c r="AZ26" s="886"/>
      <c r="BA26" s="886"/>
      <c r="BB26" s="650"/>
      <c r="BC26" s="878"/>
      <c r="BD26" s="875"/>
      <c r="BE26" s="878"/>
      <c r="BF26" s="672"/>
      <c r="BG26" s="536"/>
      <c r="BH26" s="536"/>
      <c r="CA26" s="538"/>
    </row>
    <row r="27" spans="1:92" ht="20.100000000000001" customHeight="1">
      <c r="A27" s="544" t="s">
        <v>945</v>
      </c>
      <c r="B27" s="540"/>
      <c r="C27" s="540"/>
      <c r="D27" s="540"/>
      <c r="E27" s="540"/>
      <c r="F27" s="540"/>
      <c r="G27" s="540"/>
      <c r="H27" s="540"/>
      <c r="I27" s="540"/>
      <c r="J27" s="540"/>
      <c r="K27" s="540"/>
      <c r="L27" s="540"/>
      <c r="M27" s="540"/>
      <c r="N27" s="540"/>
      <c r="O27" s="540"/>
      <c r="P27" s="540"/>
      <c r="Q27" s="540"/>
      <c r="R27" s="540"/>
      <c r="S27" s="540"/>
      <c r="T27" s="540"/>
      <c r="U27" s="540"/>
      <c r="V27" s="886"/>
      <c r="W27" s="540"/>
      <c r="X27" s="540"/>
      <c r="Y27" s="544"/>
      <c r="Z27" s="886"/>
      <c r="AA27" s="886"/>
      <c r="AB27" s="886"/>
      <c r="AC27" s="886"/>
      <c r="AD27" s="886"/>
      <c r="AE27" s="886"/>
      <c r="AF27" s="886"/>
      <c r="AG27" s="886"/>
      <c r="AH27" s="886"/>
      <c r="AI27" s="886"/>
      <c r="AJ27" s="886"/>
      <c r="AK27" s="886"/>
      <c r="AL27" s="886"/>
      <c r="AM27" s="886"/>
      <c r="AN27" s="886"/>
      <c r="AO27" s="886"/>
      <c r="AP27" s="886"/>
      <c r="AQ27" s="886"/>
      <c r="AR27" s="886"/>
      <c r="AS27" s="886"/>
      <c r="AT27" s="886"/>
      <c r="AU27" s="886"/>
      <c r="AW27" s="536"/>
      <c r="AX27" s="536"/>
      <c r="AY27" s="536"/>
      <c r="AZ27" s="536"/>
      <c r="BA27" s="536"/>
      <c r="BB27" s="536"/>
      <c r="BC27" s="536"/>
      <c r="BD27" s="536"/>
      <c r="BE27" s="536"/>
      <c r="BF27" s="536"/>
      <c r="BG27" s="536"/>
      <c r="BH27" s="536"/>
      <c r="CA27" s="538"/>
    </row>
    <row r="28" spans="1:92" ht="20.25" customHeight="1">
      <c r="A28" s="540"/>
      <c r="B28" s="1223" t="s">
        <v>946</v>
      </c>
      <c r="C28" s="908" t="s">
        <v>825</v>
      </c>
      <c r="D28" s="909"/>
      <c r="E28" s="909"/>
      <c r="F28" s="909"/>
      <c r="G28" s="910"/>
      <c r="H28" s="909"/>
      <c r="I28" s="909"/>
      <c r="J28" s="909"/>
      <c r="K28" s="909"/>
      <c r="L28" s="909"/>
      <c r="M28" s="909"/>
      <c r="N28" s="909"/>
      <c r="O28" s="909"/>
      <c r="P28" s="909"/>
      <c r="Q28" s="909"/>
      <c r="R28" s="909"/>
      <c r="S28" s="909"/>
      <c r="T28" s="909"/>
      <c r="U28" s="909"/>
      <c r="V28" s="909"/>
      <c r="W28" s="909"/>
      <c r="X28" s="911"/>
      <c r="Y28" s="540"/>
      <c r="Z28" s="882"/>
      <c r="AA28" s="875"/>
      <c r="AB28" s="1226"/>
      <c r="AC28" s="1226"/>
      <c r="AD28" s="1226"/>
      <c r="AE28" s="1226"/>
      <c r="AF28" s="1226"/>
      <c r="AG28" s="1226"/>
      <c r="AH28" s="1226"/>
      <c r="AI28" s="1226"/>
      <c r="AJ28" s="1226"/>
      <c r="AK28" s="1226"/>
      <c r="AL28" s="1226"/>
      <c r="AM28" s="875"/>
      <c r="AN28" s="1226"/>
      <c r="AO28" s="1226"/>
      <c r="AP28" s="1226"/>
      <c r="AQ28" s="1226"/>
      <c r="AR28" s="1226"/>
      <c r="AS28" s="1226"/>
      <c r="AT28" s="1226"/>
      <c r="AU28" s="1226"/>
      <c r="CA28" s="538" t="s">
        <v>492</v>
      </c>
      <c r="CB28" s="536"/>
      <c r="CC28" s="536"/>
      <c r="CD28" s="536"/>
      <c r="CE28" s="536"/>
      <c r="CF28" s="536"/>
      <c r="CG28" s="536"/>
      <c r="CH28" s="536"/>
      <c r="CI28" s="536"/>
      <c r="CJ28" s="536"/>
      <c r="CK28" s="536"/>
      <c r="CL28" s="536"/>
      <c r="CM28" s="536"/>
      <c r="CN28" s="536"/>
    </row>
    <row r="29" spans="1:92" ht="20.25" customHeight="1">
      <c r="A29" s="540"/>
      <c r="B29" s="1224"/>
      <c r="C29" s="912" t="s">
        <v>2</v>
      </c>
      <c r="D29" s="558" t="s">
        <v>304</v>
      </c>
      <c r="E29" s="558"/>
      <c r="F29" s="558"/>
      <c r="G29" s="558"/>
      <c r="H29" s="558"/>
      <c r="I29" s="558"/>
      <c r="J29" s="886"/>
      <c r="K29" s="886"/>
      <c r="L29" s="886"/>
      <c r="M29" s="886"/>
      <c r="N29" s="886"/>
      <c r="O29" s="886"/>
      <c r="P29" s="886"/>
      <c r="Q29" s="886"/>
      <c r="V29" s="886"/>
      <c r="W29" s="886"/>
      <c r="X29" s="913"/>
      <c r="Y29" s="540"/>
      <c r="Z29" s="882"/>
      <c r="AA29" s="875"/>
      <c r="AB29" s="888"/>
      <c r="AC29" s="888"/>
      <c r="AD29" s="888"/>
      <c r="AE29" s="888"/>
      <c r="AF29" s="888"/>
      <c r="AG29" s="888"/>
      <c r="AH29" s="888"/>
      <c r="AI29" s="888"/>
      <c r="AJ29" s="888"/>
      <c r="AK29" s="888"/>
      <c r="AL29" s="888"/>
      <c r="AM29" s="875"/>
      <c r="AN29" s="888"/>
      <c r="AO29" s="888"/>
      <c r="AP29" s="888"/>
      <c r="AQ29" s="888"/>
      <c r="AR29" s="888"/>
      <c r="AS29" s="888"/>
      <c r="AT29" s="888"/>
      <c r="AU29" s="888"/>
      <c r="CA29" s="538"/>
      <c r="CB29" s="536"/>
      <c r="CC29" s="536"/>
      <c r="CD29" s="536"/>
      <c r="CE29" s="536"/>
      <c r="CF29" s="536"/>
      <c r="CG29" s="536"/>
      <c r="CH29" s="536"/>
      <c r="CI29" s="536"/>
      <c r="CJ29" s="536"/>
      <c r="CK29" s="536"/>
      <c r="CL29" s="536"/>
      <c r="CM29" s="536"/>
      <c r="CN29" s="536"/>
    </row>
    <row r="30" spans="1:92" ht="20.25" customHeight="1">
      <c r="A30" s="540"/>
      <c r="B30" s="1224"/>
      <c r="C30" s="912" t="s">
        <v>2</v>
      </c>
      <c r="D30" s="914" t="s">
        <v>305</v>
      </c>
      <c r="E30" s="915" t="s">
        <v>6</v>
      </c>
      <c r="F30" s="915" t="s">
        <v>2</v>
      </c>
      <c r="G30" s="916" t="s">
        <v>533</v>
      </c>
      <c r="H30" s="916"/>
      <c r="I30" s="916"/>
      <c r="J30" s="917" t="s">
        <v>2</v>
      </c>
      <c r="K30" s="916" t="s">
        <v>826</v>
      </c>
      <c r="L30" s="916"/>
      <c r="M30" s="918"/>
      <c r="N30" s="916"/>
      <c r="O30" s="919" t="s">
        <v>2</v>
      </c>
      <c r="P30" s="916" t="s">
        <v>827</v>
      </c>
      <c r="Q30" s="916"/>
      <c r="S30" s="1230"/>
      <c r="T30" s="1230"/>
      <c r="U30" s="1230"/>
      <c r="V30" s="1230"/>
      <c r="W30" s="1230"/>
      <c r="X30" s="920" t="s">
        <v>11</v>
      </c>
      <c r="Y30" s="540"/>
      <c r="Z30" s="886"/>
      <c r="AA30" s="886"/>
      <c r="AB30" s="886"/>
      <c r="AC30" s="886"/>
      <c r="AD30" s="886"/>
      <c r="AE30" s="886"/>
      <c r="AF30" s="886"/>
      <c r="AG30" s="886"/>
      <c r="AH30" s="886"/>
      <c r="AI30" s="886"/>
      <c r="AJ30" s="886"/>
      <c r="AK30" s="886"/>
      <c r="AL30" s="886"/>
      <c r="AM30" s="886"/>
      <c r="AN30" s="886"/>
      <c r="AO30" s="886"/>
      <c r="AP30" s="886"/>
      <c r="AQ30" s="886"/>
      <c r="AR30" s="886"/>
      <c r="AS30" s="886"/>
      <c r="AT30" s="886"/>
      <c r="AU30" s="886"/>
      <c r="CA30" s="538" t="s">
        <v>491</v>
      </c>
      <c r="CB30" s="536"/>
      <c r="CC30" s="536"/>
      <c r="CD30" s="536"/>
      <c r="CE30" s="536"/>
      <c r="CF30" s="536"/>
      <c r="CG30" s="536"/>
      <c r="CH30" s="536"/>
      <c r="CI30" s="536"/>
      <c r="CJ30" s="536"/>
      <c r="CK30" s="536"/>
      <c r="CL30" s="536"/>
      <c r="CM30" s="536"/>
      <c r="CN30" s="536"/>
    </row>
    <row r="31" spans="1:92" ht="30.75" customHeight="1">
      <c r="A31" s="540"/>
      <c r="B31" s="1225"/>
      <c r="C31" s="1227" t="s">
        <v>821</v>
      </c>
      <c r="D31" s="1227"/>
      <c r="E31" s="1227"/>
      <c r="F31" s="1227"/>
      <c r="G31" s="1227"/>
      <c r="H31" s="1227"/>
      <c r="I31" s="1227"/>
      <c r="J31" s="921" t="s">
        <v>2</v>
      </c>
      <c r="K31" s="1228" t="s">
        <v>822</v>
      </c>
      <c r="L31" s="1228"/>
      <c r="M31" s="1228"/>
      <c r="N31" s="1228"/>
      <c r="O31" s="1228"/>
      <c r="P31" s="922" t="s">
        <v>2</v>
      </c>
      <c r="Q31" s="1228" t="s">
        <v>823</v>
      </c>
      <c r="R31" s="1228"/>
      <c r="S31" s="1228"/>
      <c r="T31" s="1228"/>
      <c r="U31" s="1228"/>
      <c r="V31" s="1228"/>
      <c r="W31" s="1228"/>
      <c r="X31" s="1229"/>
      <c r="Y31" s="540"/>
      <c r="Z31" s="886"/>
      <c r="AA31" s="886"/>
      <c r="AB31" s="886"/>
      <c r="AC31" s="886"/>
      <c r="AD31" s="886"/>
      <c r="AE31" s="886"/>
      <c r="AF31" s="886"/>
      <c r="AG31" s="886"/>
      <c r="AH31" s="886"/>
      <c r="AI31" s="886"/>
      <c r="AJ31" s="886"/>
      <c r="AK31" s="886"/>
      <c r="AL31" s="886"/>
      <c r="AM31" s="886"/>
      <c r="AN31" s="886"/>
      <c r="AO31" s="886"/>
      <c r="AP31" s="886"/>
      <c r="AQ31" s="886"/>
      <c r="AR31" s="886"/>
      <c r="AS31" s="886"/>
      <c r="AT31" s="886"/>
      <c r="AU31" s="886"/>
      <c r="CA31" s="538"/>
      <c r="CB31" s="536"/>
      <c r="CC31" s="536"/>
      <c r="CD31" s="536"/>
      <c r="CE31" s="536"/>
      <c r="CF31" s="536"/>
      <c r="CG31" s="536"/>
      <c r="CH31" s="536"/>
      <c r="CI31" s="536"/>
      <c r="CJ31" s="536"/>
      <c r="CK31" s="536"/>
      <c r="CL31" s="536"/>
      <c r="CM31" s="536"/>
      <c r="CN31" s="536"/>
    </row>
    <row r="32" spans="1:92" ht="21.75" customHeight="1">
      <c r="A32" s="540"/>
      <c r="B32" s="1388" t="s">
        <v>824</v>
      </c>
      <c r="C32" s="1388"/>
      <c r="D32" s="1388"/>
      <c r="E32" s="1388"/>
      <c r="F32" s="1388"/>
      <c r="G32" s="1388"/>
      <c r="H32" s="1388"/>
      <c r="I32" s="1388"/>
      <c r="J32" s="1388"/>
      <c r="K32" s="1388"/>
      <c r="L32" s="1388"/>
      <c r="M32" s="1388"/>
      <c r="N32" s="1388"/>
      <c r="O32" s="1388"/>
      <c r="P32" s="1388"/>
      <c r="Q32" s="1388"/>
      <c r="R32" s="1388"/>
      <c r="S32" s="1388"/>
      <c r="T32" s="1388"/>
      <c r="U32" s="1388"/>
      <c r="V32" s="1388"/>
      <c r="W32" s="1388"/>
      <c r="X32" s="1388"/>
      <c r="Y32" s="540"/>
      <c r="Z32" s="886"/>
      <c r="AA32" s="886"/>
      <c r="AB32" s="886"/>
      <c r="AC32" s="886"/>
      <c r="AD32" s="886"/>
      <c r="AE32" s="886"/>
      <c r="AF32" s="886"/>
      <c r="AG32" s="886"/>
      <c r="AH32" s="886"/>
      <c r="AI32" s="886"/>
      <c r="AJ32" s="886"/>
      <c r="AK32" s="886"/>
      <c r="AL32" s="886"/>
      <c r="AM32" s="886"/>
      <c r="AN32" s="886"/>
      <c r="AO32" s="886"/>
      <c r="AP32" s="886"/>
      <c r="AQ32" s="886"/>
      <c r="AR32" s="886"/>
      <c r="AS32" s="886"/>
      <c r="AT32" s="886"/>
      <c r="AU32" s="886"/>
      <c r="CA32" s="538"/>
      <c r="CB32" s="536"/>
      <c r="CC32" s="536"/>
      <c r="CD32" s="536"/>
      <c r="CE32" s="536"/>
      <c r="CF32" s="536"/>
      <c r="CG32" s="536"/>
      <c r="CH32" s="536"/>
      <c r="CI32" s="536"/>
      <c r="CJ32" s="536"/>
      <c r="CK32" s="536"/>
      <c r="CL32" s="536"/>
      <c r="CM32" s="536"/>
      <c r="CN32" s="536"/>
    </row>
    <row r="33" spans="1:92" ht="20.25" customHeight="1">
      <c r="A33" s="544" t="s">
        <v>947</v>
      </c>
      <c r="B33" s="540"/>
      <c r="C33" s="886"/>
      <c r="D33" s="886"/>
      <c r="E33" s="886"/>
      <c r="F33" s="886"/>
      <c r="G33" s="886"/>
      <c r="H33" s="886"/>
      <c r="I33" s="886"/>
      <c r="J33" s="886"/>
      <c r="K33" s="886"/>
      <c r="L33" s="886"/>
      <c r="M33" s="886"/>
      <c r="N33" s="886"/>
      <c r="O33" s="886"/>
      <c r="P33" s="886"/>
      <c r="Q33" s="886"/>
      <c r="R33" s="886"/>
      <c r="S33" s="1279"/>
      <c r="T33" s="1279"/>
      <c r="U33" s="1279"/>
      <c r="V33" s="1279"/>
      <c r="W33" s="1279"/>
      <c r="X33" s="540"/>
      <c r="Y33" s="544"/>
      <c r="Z33" s="886"/>
      <c r="AA33" s="886"/>
      <c r="AB33" s="886"/>
      <c r="AC33" s="886"/>
      <c r="AD33" s="886"/>
      <c r="AE33" s="886"/>
      <c r="AF33" s="886"/>
      <c r="AG33" s="886"/>
      <c r="AH33" s="886"/>
      <c r="AI33" s="886"/>
      <c r="AJ33" s="886"/>
      <c r="AK33" s="886"/>
      <c r="AL33" s="886"/>
      <c r="AM33" s="886"/>
      <c r="AN33" s="886"/>
      <c r="AO33" s="886"/>
      <c r="AP33" s="886"/>
      <c r="AQ33" s="1279"/>
      <c r="AR33" s="1279"/>
      <c r="AS33" s="1279"/>
      <c r="AT33" s="1279"/>
      <c r="AU33" s="1279"/>
      <c r="CA33" s="538" t="s">
        <v>490</v>
      </c>
      <c r="CB33" s="536"/>
      <c r="CC33" s="536"/>
      <c r="CD33" s="536"/>
      <c r="CE33" s="536"/>
      <c r="CF33" s="536"/>
      <c r="CG33" s="536"/>
      <c r="CH33" s="536"/>
      <c r="CI33" s="536"/>
      <c r="CJ33" s="536"/>
      <c r="CK33" s="536"/>
      <c r="CL33" s="536"/>
      <c r="CM33" s="536"/>
      <c r="CN33" s="536"/>
    </row>
    <row r="34" spans="1:92" ht="20.25" customHeight="1">
      <c r="A34" s="540"/>
      <c r="B34" s="1237" t="s">
        <v>489</v>
      </c>
      <c r="C34" s="1351" t="s">
        <v>303</v>
      </c>
      <c r="D34" s="1352"/>
      <c r="E34" s="1352"/>
      <c r="F34" s="1353"/>
      <c r="G34" s="1351" t="s">
        <v>199</v>
      </c>
      <c r="H34" s="1352"/>
      <c r="I34" s="1352"/>
      <c r="J34" s="1352"/>
      <c r="K34" s="1351" t="s">
        <v>192</v>
      </c>
      <c r="L34" s="1352"/>
      <c r="M34" s="1352"/>
      <c r="N34" s="1353"/>
      <c r="O34" s="1373" t="s">
        <v>193</v>
      </c>
      <c r="P34" s="1374"/>
      <c r="Q34" s="1374"/>
      <c r="R34" s="1374"/>
      <c r="S34" s="1375"/>
      <c r="T34" s="1351" t="s">
        <v>301</v>
      </c>
      <c r="U34" s="1353"/>
      <c r="V34" s="1373" t="s">
        <v>302</v>
      </c>
      <c r="W34" s="1374"/>
      <c r="X34" s="1375"/>
      <c r="Y34" s="540"/>
      <c r="Z34" s="1272"/>
      <c r="AA34" s="1340"/>
      <c r="AB34" s="1340"/>
      <c r="AC34" s="1340"/>
      <c r="AD34" s="1340"/>
      <c r="AE34" s="1340"/>
      <c r="AF34" s="1340"/>
      <c r="AG34" s="1340"/>
      <c r="AH34" s="1340"/>
      <c r="AI34" s="1340"/>
      <c r="AJ34" s="1340"/>
      <c r="AK34" s="1340"/>
      <c r="AL34" s="1340"/>
      <c r="AM34" s="1340"/>
      <c r="AN34" s="1340"/>
      <c r="AO34" s="1340"/>
      <c r="AP34" s="1340"/>
      <c r="AQ34" s="1340"/>
      <c r="AR34" s="1340"/>
      <c r="AS34" s="1340"/>
      <c r="AT34" s="1340"/>
      <c r="AU34" s="1340"/>
      <c r="CA34" s="538"/>
      <c r="CB34" s="536"/>
      <c r="CC34" s="536"/>
      <c r="CD34" s="536"/>
      <c r="CE34" s="536"/>
      <c r="CF34" s="536"/>
      <c r="CG34" s="536"/>
      <c r="CH34" s="536"/>
      <c r="CI34" s="536"/>
      <c r="CJ34" s="536"/>
      <c r="CK34" s="536"/>
      <c r="CL34" s="536"/>
      <c r="CM34" s="536"/>
      <c r="CN34" s="536"/>
    </row>
    <row r="35" spans="1:92" ht="31.5" customHeight="1">
      <c r="A35" s="540"/>
      <c r="B35" s="1239"/>
      <c r="C35" s="1349" t="s">
        <v>858</v>
      </c>
      <c r="D35" s="1350"/>
      <c r="E35" s="1350"/>
      <c r="F35" s="550" t="s">
        <v>5</v>
      </c>
      <c r="G35" s="1376"/>
      <c r="H35" s="1377"/>
      <c r="I35" s="1377"/>
      <c r="J35" s="561" t="s">
        <v>5</v>
      </c>
      <c r="K35" s="1378" t="s">
        <v>859</v>
      </c>
      <c r="L35" s="1379"/>
      <c r="M35" s="1379"/>
      <c r="N35" s="1380"/>
      <c r="O35" s="1343" t="s">
        <v>860</v>
      </c>
      <c r="P35" s="1344"/>
      <c r="Q35" s="1344"/>
      <c r="R35" s="1344"/>
      <c r="S35" s="1345"/>
      <c r="T35" s="1346" t="s">
        <v>861</v>
      </c>
      <c r="U35" s="1348"/>
      <c r="V35" s="1346" t="s">
        <v>862</v>
      </c>
      <c r="W35" s="1347"/>
      <c r="X35" s="1348"/>
      <c r="Y35" s="540"/>
      <c r="Z35" s="1272"/>
      <c r="AA35" s="1341"/>
      <c r="AB35" s="1341"/>
      <c r="AC35" s="1341"/>
      <c r="AD35" s="880"/>
      <c r="AE35" s="1341"/>
      <c r="AF35" s="1341"/>
      <c r="AG35" s="1341"/>
      <c r="AH35" s="880"/>
      <c r="AI35" s="1342"/>
      <c r="AJ35" s="1342"/>
      <c r="AK35" s="1342"/>
      <c r="AL35" s="1342"/>
      <c r="AM35" s="1273"/>
      <c r="AN35" s="1273"/>
      <c r="AO35" s="1273"/>
      <c r="AP35" s="1273"/>
      <c r="AQ35" s="1273"/>
      <c r="AR35" s="1372"/>
      <c r="AS35" s="1372"/>
      <c r="AT35" s="1372"/>
      <c r="AU35" s="1372"/>
      <c r="CA35" s="538" t="s">
        <v>488</v>
      </c>
      <c r="CB35" s="536"/>
      <c r="CC35" s="536"/>
      <c r="CD35" s="536"/>
      <c r="CE35" s="536"/>
      <c r="CF35" s="536"/>
      <c r="CG35" s="536"/>
      <c r="CH35" s="536"/>
      <c r="CI35" s="536"/>
      <c r="CJ35" s="536"/>
      <c r="CK35" s="536"/>
      <c r="CL35" s="536"/>
      <c r="CM35" s="536"/>
      <c r="CN35" s="536"/>
    </row>
    <row r="36" spans="1:92" ht="20.25" customHeight="1">
      <c r="A36" s="540"/>
      <c r="B36" s="1301" t="s">
        <v>1</v>
      </c>
      <c r="C36" s="865" t="s">
        <v>2</v>
      </c>
      <c r="D36" s="560" t="s">
        <v>300</v>
      </c>
      <c r="E36" s="878"/>
      <c r="F36" s="878"/>
      <c r="G36" s="878"/>
      <c r="H36" s="878"/>
      <c r="I36" s="878"/>
      <c r="J36" s="878"/>
      <c r="K36" s="878"/>
      <c r="L36" s="559"/>
      <c r="M36" s="1370" t="s">
        <v>427</v>
      </c>
      <c r="N36" s="1370"/>
      <c r="O36" s="1370"/>
      <c r="P36" s="1370"/>
      <c r="Q36" s="1370"/>
      <c r="R36" s="1370"/>
      <c r="S36" s="1370"/>
      <c r="T36" s="1370"/>
      <c r="U36" s="559"/>
      <c r="V36" s="1370" t="s">
        <v>3</v>
      </c>
      <c r="W36" s="1370"/>
      <c r="X36" s="1371"/>
      <c r="Y36" s="540"/>
      <c r="Z36" s="1338"/>
      <c r="AA36" s="875"/>
      <c r="AB36" s="878"/>
      <c r="AC36" s="878"/>
      <c r="AD36" s="878"/>
      <c r="AE36" s="878"/>
      <c r="AF36" s="878"/>
      <c r="AG36" s="878"/>
      <c r="AH36" s="878"/>
      <c r="AI36" s="878"/>
      <c r="AJ36" s="558"/>
      <c r="AK36" s="1273"/>
      <c r="AL36" s="1273"/>
      <c r="AM36" s="1273"/>
      <c r="AN36" s="1273"/>
      <c r="AO36" s="1273"/>
      <c r="AP36" s="1273"/>
      <c r="AQ36" s="1273"/>
      <c r="AR36" s="1273"/>
      <c r="AS36" s="558"/>
      <c r="AT36" s="1273"/>
      <c r="AU36" s="1273"/>
      <c r="CA36" s="538"/>
      <c r="CB36" s="536"/>
      <c r="CC36" s="536"/>
      <c r="CD36" s="536"/>
      <c r="CE36" s="536"/>
      <c r="CF36" s="536"/>
      <c r="CG36" s="536"/>
      <c r="CH36" s="536"/>
      <c r="CI36" s="536"/>
      <c r="CJ36" s="536"/>
      <c r="CK36" s="536"/>
      <c r="CL36" s="536"/>
      <c r="CM36" s="536"/>
      <c r="CN36" s="536"/>
    </row>
    <row r="37" spans="1:92" ht="20.25" customHeight="1">
      <c r="A37" s="540"/>
      <c r="B37" s="1410"/>
      <c r="C37" s="866" t="s">
        <v>2</v>
      </c>
      <c r="D37" s="878" t="s">
        <v>4</v>
      </c>
      <c r="E37" s="878"/>
      <c r="F37" s="878"/>
      <c r="G37" s="878"/>
      <c r="H37" s="878"/>
      <c r="I37" s="1369"/>
      <c r="J37" s="1369"/>
      <c r="K37" s="878" t="s">
        <v>487</v>
      </c>
      <c r="L37" s="886"/>
      <c r="M37" s="886"/>
      <c r="N37" s="886"/>
      <c r="O37" s="886"/>
      <c r="P37" s="886"/>
      <c r="Q37" s="886"/>
      <c r="R37" s="878"/>
      <c r="S37" s="557" t="s">
        <v>6</v>
      </c>
      <c r="T37" s="556"/>
      <c r="U37" s="1337" t="s">
        <v>3</v>
      </c>
      <c r="V37" s="1337"/>
      <c r="W37" s="1337"/>
      <c r="X37" s="565"/>
      <c r="Y37" s="540"/>
      <c r="Z37" s="1338"/>
      <c r="AA37" s="875"/>
      <c r="AB37" s="878"/>
      <c r="AC37" s="878"/>
      <c r="AD37" s="878"/>
      <c r="AE37" s="878"/>
      <c r="AF37" s="878"/>
      <c r="AG37" s="1279"/>
      <c r="AH37" s="1279"/>
      <c r="AI37" s="878"/>
      <c r="AJ37" s="886"/>
      <c r="AK37" s="886"/>
      <c r="AL37" s="886"/>
      <c r="AM37" s="886"/>
      <c r="AN37" s="886"/>
      <c r="AO37" s="886"/>
      <c r="AP37" s="878"/>
      <c r="AQ37" s="650"/>
      <c r="AR37" s="886"/>
      <c r="AS37" s="1337"/>
      <c r="AT37" s="1337"/>
      <c r="AU37" s="1337"/>
      <c r="CA37" s="538"/>
      <c r="CB37" s="536"/>
      <c r="CC37" s="536"/>
      <c r="CD37" s="536"/>
      <c r="CE37" s="536"/>
      <c r="CF37" s="536"/>
      <c r="CG37" s="536"/>
      <c r="CH37" s="536"/>
      <c r="CI37" s="536"/>
      <c r="CJ37" s="536"/>
      <c r="CK37" s="536"/>
      <c r="CL37" s="536"/>
      <c r="CM37" s="536"/>
      <c r="CN37" s="536"/>
    </row>
    <row r="38" spans="1:92" ht="18" customHeight="1">
      <c r="A38" s="540"/>
      <c r="B38" s="1302"/>
      <c r="C38" s="867" t="s">
        <v>2</v>
      </c>
      <c r="D38" s="652" t="s">
        <v>197</v>
      </c>
      <c r="E38" s="652"/>
      <c r="F38" s="652"/>
      <c r="G38" s="652"/>
      <c r="H38" s="652"/>
      <c r="I38" s="652"/>
      <c r="J38" s="652"/>
      <c r="K38" s="652"/>
      <c r="L38" s="652"/>
      <c r="M38" s="652"/>
      <c r="N38" s="652"/>
      <c r="O38" s="555" t="s">
        <v>299</v>
      </c>
      <c r="P38" s="554"/>
      <c r="Q38" s="554"/>
      <c r="R38" s="554"/>
      <c r="S38" s="652"/>
      <c r="T38" s="652"/>
      <c r="U38" s="652"/>
      <c r="V38" s="652"/>
      <c r="W38" s="652"/>
      <c r="X38" s="564"/>
      <c r="Y38" s="540"/>
      <c r="Z38" s="1338"/>
      <c r="AA38" s="875"/>
      <c r="AB38" s="878"/>
      <c r="AC38" s="878"/>
      <c r="AD38" s="878"/>
      <c r="AE38" s="878"/>
      <c r="AF38" s="878"/>
      <c r="AG38" s="878"/>
      <c r="AH38" s="878"/>
      <c r="AI38" s="878"/>
      <c r="AJ38" s="878"/>
      <c r="AK38" s="878"/>
      <c r="AL38" s="878"/>
      <c r="AM38" s="551"/>
      <c r="AN38" s="886"/>
      <c r="AO38" s="886"/>
      <c r="AP38" s="886"/>
      <c r="AQ38" s="878"/>
      <c r="AR38" s="878"/>
      <c r="AS38" s="878"/>
      <c r="AT38" s="878"/>
      <c r="AU38" s="878"/>
      <c r="CA38" s="538"/>
      <c r="CB38" s="536"/>
      <c r="CC38" s="536"/>
      <c r="CD38" s="536"/>
      <c r="CE38" s="536"/>
      <c r="CF38" s="536"/>
      <c r="CG38" s="536"/>
      <c r="CH38" s="536"/>
      <c r="CI38" s="536"/>
      <c r="CJ38" s="536"/>
      <c r="CK38" s="536"/>
      <c r="CL38" s="536"/>
      <c r="CM38" s="536"/>
      <c r="CN38" s="536"/>
    </row>
    <row r="39" spans="1:92" ht="7.5" customHeight="1">
      <c r="A39" s="540"/>
      <c r="B39" s="553"/>
      <c r="C39" s="875"/>
      <c r="D39" s="878"/>
      <c r="E39" s="878"/>
      <c r="F39" s="878"/>
      <c r="G39" s="878"/>
      <c r="H39" s="878"/>
      <c r="I39" s="878"/>
      <c r="J39" s="878"/>
      <c r="K39" s="878"/>
      <c r="L39" s="878"/>
      <c r="M39" s="878"/>
      <c r="N39" s="878"/>
      <c r="O39" s="551"/>
      <c r="P39" s="886"/>
      <c r="Q39" s="886"/>
      <c r="R39" s="886"/>
      <c r="S39" s="878"/>
      <c r="T39" s="878"/>
      <c r="U39" s="878"/>
      <c r="V39" s="878"/>
      <c r="W39" s="878"/>
      <c r="X39" s="886"/>
      <c r="Y39" s="540"/>
      <c r="Z39" s="882"/>
      <c r="AA39" s="875"/>
      <c r="AB39" s="878"/>
      <c r="AC39" s="878"/>
      <c r="AD39" s="878"/>
      <c r="AE39" s="878"/>
      <c r="AF39" s="878"/>
      <c r="AG39" s="878"/>
      <c r="AH39" s="878"/>
      <c r="AI39" s="878"/>
      <c r="AJ39" s="878"/>
      <c r="AK39" s="878"/>
      <c r="AL39" s="878"/>
      <c r="AM39" s="551"/>
      <c r="AN39" s="886"/>
      <c r="AO39" s="886"/>
      <c r="AP39" s="886"/>
      <c r="AQ39" s="878"/>
      <c r="AR39" s="878"/>
      <c r="AS39" s="878"/>
      <c r="AT39" s="878"/>
      <c r="AU39" s="878"/>
      <c r="CA39" s="538"/>
      <c r="CB39" s="536"/>
      <c r="CC39" s="536"/>
      <c r="CD39" s="536"/>
      <c r="CE39" s="536"/>
      <c r="CF39" s="536"/>
      <c r="CG39" s="536"/>
      <c r="CH39" s="536"/>
      <c r="CI39" s="536"/>
      <c r="CJ39" s="536"/>
      <c r="CK39" s="536"/>
      <c r="CL39" s="536"/>
      <c r="CM39" s="536"/>
      <c r="CN39" s="536"/>
    </row>
    <row r="40" spans="1:92" ht="17.25">
      <c r="A40" s="544" t="s">
        <v>426</v>
      </c>
      <c r="B40" s="552"/>
      <c r="C40" s="875"/>
      <c r="D40" s="878"/>
      <c r="E40" s="878"/>
      <c r="F40" s="878"/>
      <c r="G40" s="878"/>
      <c r="H40" s="878"/>
      <c r="I40" s="878"/>
      <c r="J40" s="878"/>
      <c r="K40" s="878"/>
      <c r="L40" s="878"/>
      <c r="M40" s="878"/>
      <c r="N40" s="878"/>
      <c r="O40" s="551"/>
      <c r="P40" s="886"/>
      <c r="Q40" s="886"/>
      <c r="R40" s="886"/>
      <c r="S40" s="878"/>
      <c r="T40" s="878"/>
      <c r="U40" s="878"/>
      <c r="V40" s="878"/>
      <c r="W40" s="878"/>
      <c r="X40" s="886"/>
      <c r="Y40" s="540"/>
      <c r="Z40" s="882"/>
      <c r="AA40" s="875"/>
      <c r="AB40" s="878"/>
      <c r="AC40" s="878"/>
      <c r="AD40" s="878"/>
      <c r="AE40" s="878"/>
      <c r="AF40" s="878"/>
      <c r="AG40" s="878"/>
      <c r="AH40" s="878"/>
      <c r="AI40" s="878"/>
      <c r="AJ40" s="878"/>
      <c r="AK40" s="878"/>
      <c r="AL40" s="878"/>
      <c r="AM40" s="551"/>
      <c r="AN40" s="886"/>
      <c r="AO40" s="886"/>
      <c r="AP40" s="886"/>
      <c r="AQ40" s="878"/>
      <c r="AR40" s="878"/>
      <c r="AS40" s="878"/>
      <c r="AT40" s="878"/>
      <c r="AU40" s="878"/>
      <c r="BC40" s="536"/>
      <c r="BD40" s="536"/>
      <c r="BE40" s="536"/>
      <c r="BF40" s="536"/>
      <c r="BG40" s="536"/>
      <c r="BH40" s="536"/>
      <c r="CA40" s="538"/>
      <c r="CB40" s="536"/>
      <c r="CC40" s="536"/>
      <c r="CD40" s="536"/>
      <c r="CE40" s="536"/>
      <c r="CF40" s="536"/>
      <c r="CG40" s="536"/>
      <c r="CH40" s="536"/>
      <c r="CI40" s="536"/>
      <c r="CJ40" s="536"/>
      <c r="CK40" s="536"/>
      <c r="CL40" s="536"/>
      <c r="CM40" s="536"/>
      <c r="CN40" s="536"/>
    </row>
    <row r="41" spans="1:92" ht="18.75" customHeight="1">
      <c r="A41" s="544"/>
      <c r="B41" s="1411" t="s">
        <v>10</v>
      </c>
      <c r="C41" s="1413"/>
      <c r="D41" s="1282"/>
      <c r="E41" s="1282"/>
      <c r="F41" s="1282"/>
      <c r="G41" s="1325" t="s">
        <v>425</v>
      </c>
      <c r="H41" s="1328"/>
      <c r="I41" s="1329"/>
      <c r="J41" s="1334" t="s">
        <v>7</v>
      </c>
      <c r="K41" s="1334"/>
      <c r="L41" s="1328"/>
      <c r="M41" s="1329"/>
      <c r="N41" s="1334" t="s">
        <v>198</v>
      </c>
      <c r="O41" s="1334"/>
      <c r="P41" s="865" t="s">
        <v>2</v>
      </c>
      <c r="Q41" s="1323" t="s">
        <v>8</v>
      </c>
      <c r="R41" s="1324"/>
      <c r="S41" s="1424"/>
      <c r="T41" s="1425"/>
      <c r="U41" s="1425"/>
      <c r="V41" s="1425"/>
      <c r="W41" s="1425"/>
      <c r="X41" s="1426"/>
      <c r="Y41" s="540"/>
      <c r="Z41" s="886"/>
      <c r="AA41" s="886"/>
      <c r="AB41" s="886"/>
      <c r="AC41" s="886"/>
      <c r="AD41" s="886"/>
      <c r="AE41" s="886"/>
      <c r="AF41" s="886"/>
      <c r="AG41" s="886"/>
      <c r="AH41" s="886"/>
      <c r="AI41" s="886"/>
      <c r="AJ41" s="886"/>
      <c r="AK41" s="886"/>
      <c r="AL41" s="886"/>
      <c r="AM41" s="886"/>
      <c r="AN41" s="886"/>
      <c r="AO41" s="886"/>
      <c r="AP41" s="886"/>
      <c r="AQ41" s="886"/>
      <c r="AR41" s="886"/>
      <c r="AS41" s="886"/>
      <c r="AT41" s="886"/>
      <c r="AU41" s="886"/>
      <c r="BC41" s="536"/>
      <c r="BD41" s="536"/>
      <c r="BE41" s="536"/>
      <c r="BF41" s="536"/>
      <c r="BG41" s="536"/>
      <c r="BH41" s="536"/>
      <c r="CA41" s="538"/>
      <c r="CB41" s="536"/>
      <c r="CC41" s="536"/>
      <c r="CD41" s="536"/>
      <c r="CE41" s="536"/>
      <c r="CF41" s="536"/>
      <c r="CG41" s="536"/>
      <c r="CH41" s="536"/>
      <c r="CI41" s="536"/>
      <c r="CJ41" s="536"/>
      <c r="CK41" s="536"/>
      <c r="CL41" s="536"/>
      <c r="CM41" s="536"/>
      <c r="CN41" s="536"/>
    </row>
    <row r="42" spans="1:92" ht="20.25" customHeight="1">
      <c r="A42" s="544"/>
      <c r="B42" s="1412"/>
      <c r="C42" s="1414"/>
      <c r="D42" s="1415"/>
      <c r="E42" s="1415"/>
      <c r="F42" s="1415"/>
      <c r="G42" s="1326"/>
      <c r="H42" s="1330"/>
      <c r="I42" s="1331"/>
      <c r="J42" s="1335"/>
      <c r="K42" s="1335"/>
      <c r="L42" s="1330"/>
      <c r="M42" s="1331"/>
      <c r="N42" s="1335"/>
      <c r="O42" s="1335"/>
      <c r="P42" s="866" t="s">
        <v>2</v>
      </c>
      <c r="Q42" s="1279" t="s">
        <v>9</v>
      </c>
      <c r="R42" s="1430"/>
      <c r="S42" s="1427"/>
      <c r="T42" s="1428"/>
      <c r="U42" s="1428"/>
      <c r="V42" s="1428"/>
      <c r="W42" s="1428"/>
      <c r="X42" s="1429"/>
      <c r="Y42" s="544"/>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BC42" s="536"/>
      <c r="BD42" s="536"/>
      <c r="BE42" s="536"/>
      <c r="BF42" s="536"/>
      <c r="BG42" s="536"/>
      <c r="BH42" s="536"/>
      <c r="CA42" s="538"/>
      <c r="CB42" s="536"/>
      <c r="CC42" s="536"/>
      <c r="CD42" s="536"/>
      <c r="CE42" s="536"/>
      <c r="CF42" s="536"/>
      <c r="CG42" s="536"/>
      <c r="CH42" s="536"/>
      <c r="CI42" s="536"/>
      <c r="CJ42" s="536"/>
      <c r="CK42" s="536"/>
      <c r="CL42" s="536"/>
      <c r="CM42" s="536"/>
      <c r="CN42" s="536"/>
    </row>
    <row r="43" spans="1:92" ht="20.25" customHeight="1">
      <c r="A43" s="544"/>
      <c r="B43" s="1412"/>
      <c r="C43" s="1416"/>
      <c r="D43" s="1369"/>
      <c r="E43" s="1369"/>
      <c r="F43" s="1369"/>
      <c r="G43" s="1327"/>
      <c r="H43" s="1332"/>
      <c r="I43" s="1333"/>
      <c r="J43" s="1336"/>
      <c r="K43" s="1336"/>
      <c r="L43" s="1332"/>
      <c r="M43" s="1333"/>
      <c r="N43" s="1336"/>
      <c r="O43" s="1336"/>
      <c r="P43" s="867" t="s">
        <v>2</v>
      </c>
      <c r="Q43" s="1431" t="s">
        <v>208</v>
      </c>
      <c r="R43" s="1432"/>
      <c r="S43" s="1427"/>
      <c r="T43" s="1428"/>
      <c r="U43" s="1428"/>
      <c r="V43" s="1428"/>
      <c r="W43" s="1428"/>
      <c r="X43" s="1429"/>
      <c r="Y43" s="540"/>
      <c r="BC43" s="536"/>
      <c r="BD43" s="536"/>
      <c r="BE43" s="536"/>
      <c r="BF43" s="536"/>
      <c r="BG43" s="536"/>
      <c r="BH43" s="536"/>
      <c r="BI43" s="536"/>
      <c r="BJ43" s="536"/>
      <c r="BK43" s="536"/>
      <c r="BL43" s="536"/>
      <c r="BM43" s="536"/>
      <c r="BN43" s="536"/>
      <c r="BO43" s="536"/>
      <c r="BP43" s="536"/>
      <c r="BQ43" s="536"/>
      <c r="BR43" s="536"/>
    </row>
    <row r="44" spans="1:92" ht="22.5" customHeight="1">
      <c r="A44" s="540"/>
      <c r="B44" s="1218" t="s">
        <v>948</v>
      </c>
      <c r="C44" s="1421" t="s">
        <v>496</v>
      </c>
      <c r="D44" s="1310" t="s">
        <v>749</v>
      </c>
      <c r="E44" s="1311"/>
      <c r="F44" s="1311"/>
      <c r="G44" s="1311"/>
      <c r="H44" s="1311"/>
      <c r="I44" s="1311"/>
      <c r="J44" s="1312"/>
      <c r="K44" s="1312"/>
      <c r="L44" s="1312"/>
      <c r="M44" s="635" t="s">
        <v>5</v>
      </c>
      <c r="N44" s="1313" t="s">
        <v>748</v>
      </c>
      <c r="O44" s="1314"/>
      <c r="P44" s="1314"/>
      <c r="Q44" s="1314"/>
      <c r="R44" s="1314"/>
      <c r="S44" s="1314"/>
      <c r="T44" s="1312"/>
      <c r="U44" s="1312"/>
      <c r="V44" s="1312"/>
      <c r="W44" s="636" t="s">
        <v>5</v>
      </c>
      <c r="X44" s="563"/>
      <c r="Y44" s="540"/>
      <c r="BC44" s="536"/>
      <c r="BD44" s="536"/>
      <c r="BE44" s="536"/>
      <c r="BF44" s="536"/>
      <c r="BG44" s="536"/>
      <c r="BH44" s="536"/>
      <c r="BI44" s="536"/>
      <c r="BJ44" s="536"/>
      <c r="BK44" s="536"/>
      <c r="BL44" s="536"/>
      <c r="BM44" s="536"/>
      <c r="BN44" s="536"/>
      <c r="BO44" s="536"/>
      <c r="BP44" s="536"/>
      <c r="BQ44" s="536"/>
      <c r="BR44" s="536"/>
    </row>
    <row r="45" spans="1:92" ht="22.5" customHeight="1">
      <c r="A45" s="540"/>
      <c r="B45" s="1280"/>
      <c r="C45" s="1422"/>
      <c r="D45" s="1360" t="s">
        <v>646</v>
      </c>
      <c r="E45" s="1361"/>
      <c r="F45" s="1361"/>
      <c r="G45" s="673"/>
      <c r="H45" s="876" t="s">
        <v>647</v>
      </c>
      <c r="I45" s="1318" t="s">
        <v>648</v>
      </c>
      <c r="J45" s="1318"/>
      <c r="K45" s="1318"/>
      <c r="L45" s="1318"/>
      <c r="M45" s="673"/>
      <c r="N45" s="876" t="s">
        <v>647</v>
      </c>
      <c r="O45" s="1319" t="s">
        <v>649</v>
      </c>
      <c r="P45" s="1319"/>
      <c r="Q45" s="1319"/>
      <c r="R45" s="674"/>
      <c r="S45" s="876" t="s">
        <v>647</v>
      </c>
      <c r="T45" s="876" t="s">
        <v>11</v>
      </c>
      <c r="U45" s="675"/>
      <c r="V45" s="876"/>
      <c r="W45" s="876"/>
      <c r="X45" s="566"/>
      <c r="Y45" s="540"/>
      <c r="BC45" s="536"/>
      <c r="BD45" s="536"/>
      <c r="BE45" s="536"/>
      <c r="BF45" s="536"/>
      <c r="BG45" s="536"/>
      <c r="BH45" s="536"/>
      <c r="BI45" s="536"/>
      <c r="BJ45" s="536"/>
      <c r="BK45" s="536"/>
      <c r="BL45" s="536"/>
      <c r="BM45" s="536"/>
      <c r="BN45" s="536"/>
      <c r="BO45" s="536"/>
      <c r="BP45" s="536"/>
      <c r="BQ45" s="536"/>
      <c r="BR45" s="536"/>
    </row>
    <row r="46" spans="1:92" ht="22.5" customHeight="1">
      <c r="A46" s="540"/>
      <c r="B46" s="1280"/>
      <c r="C46" s="1422"/>
      <c r="D46" s="1283" t="s">
        <v>650</v>
      </c>
      <c r="E46" s="1283"/>
      <c r="F46" s="1283"/>
      <c r="G46" s="1283"/>
      <c r="H46" s="1322" t="s">
        <v>651</v>
      </c>
      <c r="I46" s="1322"/>
      <c r="J46" s="1315"/>
      <c r="K46" s="1315"/>
      <c r="L46" s="676" t="s">
        <v>5</v>
      </c>
      <c r="M46" s="884" t="s">
        <v>652</v>
      </c>
      <c r="N46" s="1283" t="s">
        <v>653</v>
      </c>
      <c r="O46" s="1283"/>
      <c r="P46" s="1316"/>
      <c r="Q46" s="1316"/>
      <c r="R46" s="884" t="s">
        <v>5</v>
      </c>
      <c r="S46" s="884"/>
      <c r="T46" s="884"/>
      <c r="U46" s="676"/>
      <c r="V46" s="676"/>
      <c r="W46" s="886"/>
      <c r="X46" s="567"/>
      <c r="Y46" s="540"/>
      <c r="BC46" s="536"/>
      <c r="BD46" s="536"/>
      <c r="BE46" s="536"/>
      <c r="BF46" s="548"/>
      <c r="BG46" s="548"/>
      <c r="BH46" s="548"/>
      <c r="BI46" s="548"/>
      <c r="BJ46" s="548"/>
      <c r="BK46" s="548"/>
      <c r="BL46" s="548"/>
      <c r="BM46" s="548"/>
      <c r="BN46" s="548"/>
      <c r="BO46" s="548"/>
      <c r="BP46" s="536"/>
      <c r="BQ46" s="536"/>
      <c r="BR46" s="536"/>
    </row>
    <row r="47" spans="1:92" s="540" customFormat="1" ht="22.5" customHeight="1">
      <c r="B47" s="1280"/>
      <c r="C47" s="1422"/>
      <c r="D47" s="1360" t="s">
        <v>654</v>
      </c>
      <c r="E47" s="1361"/>
      <c r="F47" s="1361"/>
      <c r="G47" s="1361"/>
      <c r="H47" s="1361"/>
      <c r="I47" s="1361"/>
      <c r="J47" s="1362"/>
      <c r="K47" s="1362"/>
      <c r="L47" s="877" t="s">
        <v>5</v>
      </c>
      <c r="M47" s="1363" t="s">
        <v>655</v>
      </c>
      <c r="N47" s="1363"/>
      <c r="O47" s="1364" t="s">
        <v>656</v>
      </c>
      <c r="P47" s="1364"/>
      <c r="Q47" s="1364"/>
      <c r="R47" s="1364"/>
      <c r="S47" s="1364"/>
      <c r="T47" s="1364"/>
      <c r="U47" s="1367"/>
      <c r="V47" s="1367"/>
      <c r="W47" s="677" t="s">
        <v>5</v>
      </c>
      <c r="X47" s="566"/>
      <c r="Z47" s="537"/>
      <c r="AA47" s="537"/>
      <c r="AB47" s="537"/>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37"/>
      <c r="AY47" s="537"/>
      <c r="AZ47" s="537"/>
      <c r="BA47" s="537"/>
      <c r="BB47" s="537"/>
      <c r="BC47" s="548"/>
      <c r="BD47" s="548"/>
      <c r="BE47" s="548"/>
      <c r="BF47" s="536"/>
      <c r="BG47" s="536"/>
      <c r="BH47" s="536"/>
      <c r="BI47" s="536"/>
      <c r="BJ47" s="536"/>
      <c r="BK47" s="536"/>
      <c r="BL47" s="536"/>
      <c r="BM47" s="536"/>
      <c r="BN47" s="536"/>
      <c r="BO47" s="536"/>
      <c r="BP47" s="548"/>
      <c r="BQ47" s="886"/>
      <c r="BR47" s="886"/>
    </row>
    <row r="48" spans="1:92" ht="22.5" customHeight="1">
      <c r="A48" s="540"/>
      <c r="B48" s="1280"/>
      <c r="C48" s="1423"/>
      <c r="D48" s="1317" t="s">
        <v>657</v>
      </c>
      <c r="E48" s="1317"/>
      <c r="F48" s="1317"/>
      <c r="G48" s="1317"/>
      <c r="H48" s="1317"/>
      <c r="I48" s="1317"/>
      <c r="J48" s="1317"/>
      <c r="K48" s="1317"/>
      <c r="L48" s="1317"/>
      <c r="M48" s="1317"/>
      <c r="N48" s="1317"/>
      <c r="O48" s="1317"/>
      <c r="P48" s="1317"/>
      <c r="Q48" s="1317"/>
      <c r="R48" s="1317"/>
      <c r="S48" s="1317"/>
      <c r="T48" s="1317"/>
      <c r="U48" s="1368"/>
      <c r="V48" s="1368"/>
      <c r="W48" s="678" t="s">
        <v>5</v>
      </c>
      <c r="X48" s="564"/>
      <c r="Y48" s="540"/>
      <c r="BC48" s="536"/>
      <c r="BD48" s="536"/>
      <c r="BE48" s="536"/>
      <c r="BF48" s="536"/>
      <c r="BG48" s="536"/>
      <c r="BH48" s="536"/>
      <c r="BI48" s="536"/>
      <c r="BJ48" s="536"/>
      <c r="BK48" s="536"/>
      <c r="BL48" s="536"/>
      <c r="BM48" s="536"/>
      <c r="BN48" s="536"/>
      <c r="BO48" s="536"/>
      <c r="BP48" s="536"/>
      <c r="BQ48" s="536"/>
      <c r="BR48" s="536"/>
    </row>
    <row r="49" spans="1:70" ht="22.5" customHeight="1">
      <c r="A49" s="540"/>
      <c r="B49" s="1280"/>
      <c r="C49" s="1339" t="s">
        <v>286</v>
      </c>
      <c r="D49" s="1310" t="s">
        <v>749</v>
      </c>
      <c r="E49" s="1311"/>
      <c r="F49" s="1311"/>
      <c r="G49" s="1311"/>
      <c r="H49" s="1311"/>
      <c r="I49" s="1311"/>
      <c r="J49" s="1312"/>
      <c r="K49" s="1312"/>
      <c r="L49" s="1312"/>
      <c r="M49" s="635" t="s">
        <v>5</v>
      </c>
      <c r="N49" s="1313" t="s">
        <v>748</v>
      </c>
      <c r="O49" s="1314"/>
      <c r="P49" s="1314"/>
      <c r="Q49" s="1314"/>
      <c r="R49" s="1314"/>
      <c r="S49" s="1314"/>
      <c r="T49" s="1312"/>
      <c r="U49" s="1312"/>
      <c r="V49" s="1312"/>
      <c r="W49" s="636" t="s">
        <v>5</v>
      </c>
      <c r="X49" s="563"/>
      <c r="Y49" s="540"/>
      <c r="BC49" s="536"/>
      <c r="BD49" s="536"/>
      <c r="BE49" s="536"/>
      <c r="BF49" s="536"/>
      <c r="BG49" s="536"/>
      <c r="BH49" s="536"/>
      <c r="BI49" s="536"/>
      <c r="BJ49" s="536"/>
      <c r="BK49" s="536"/>
      <c r="BL49" s="536"/>
      <c r="BM49" s="536"/>
      <c r="BN49" s="536"/>
      <c r="BO49" s="536"/>
      <c r="BP49" s="536"/>
      <c r="BQ49" s="536"/>
      <c r="BR49" s="536"/>
    </row>
    <row r="50" spans="1:70" ht="22.5" customHeight="1">
      <c r="A50" s="540"/>
      <c r="B50" s="1280"/>
      <c r="C50" s="1339"/>
      <c r="D50" s="1320" t="s">
        <v>658</v>
      </c>
      <c r="E50" s="1320"/>
      <c r="F50" s="1309"/>
      <c r="G50" s="1321" t="s">
        <v>659</v>
      </c>
      <c r="H50" s="1309"/>
      <c r="I50" s="679"/>
      <c r="J50" s="680" t="s">
        <v>181</v>
      </c>
      <c r="K50" s="1320" t="s">
        <v>660</v>
      </c>
      <c r="L50" s="1320"/>
      <c r="M50" s="1309"/>
      <c r="N50" s="1308" t="s">
        <v>651</v>
      </c>
      <c r="O50" s="1309"/>
      <c r="P50" s="1365"/>
      <c r="Q50" s="1366"/>
      <c r="R50" s="681" t="s">
        <v>5</v>
      </c>
      <c r="S50" s="1308" t="s">
        <v>653</v>
      </c>
      <c r="T50" s="1309"/>
      <c r="U50" s="1306"/>
      <c r="V50" s="1307"/>
      <c r="W50" s="681" t="s">
        <v>5</v>
      </c>
      <c r="X50" s="563"/>
      <c r="Y50" s="540"/>
      <c r="BC50" s="536"/>
      <c r="BD50" s="536"/>
      <c r="BE50" s="536"/>
      <c r="BF50" s="536"/>
      <c r="BG50" s="536"/>
      <c r="BH50" s="536"/>
      <c r="BI50" s="536"/>
      <c r="BJ50" s="536"/>
      <c r="BK50" s="536"/>
      <c r="BL50" s="536"/>
      <c r="BM50" s="536"/>
      <c r="BN50" s="536"/>
      <c r="BO50" s="536"/>
      <c r="BP50" s="536"/>
      <c r="BQ50" s="536"/>
      <c r="BR50" s="536"/>
    </row>
    <row r="51" spans="1:70" ht="22.5" customHeight="1">
      <c r="A51" s="540"/>
      <c r="B51" s="1280"/>
      <c r="C51" s="1339"/>
      <c r="D51" s="1320" t="s">
        <v>486</v>
      </c>
      <c r="E51" s="1320"/>
      <c r="F51" s="1309"/>
      <c r="G51" s="1321" t="s">
        <v>659</v>
      </c>
      <c r="H51" s="1309"/>
      <c r="I51" s="679"/>
      <c r="J51" s="680" t="s">
        <v>181</v>
      </c>
      <c r="K51" s="1320" t="s">
        <v>660</v>
      </c>
      <c r="L51" s="1320"/>
      <c r="M51" s="1309"/>
      <c r="N51" s="1308" t="s">
        <v>651</v>
      </c>
      <c r="O51" s="1309"/>
      <c r="P51" s="1365"/>
      <c r="Q51" s="1366"/>
      <c r="R51" s="681" t="s">
        <v>5</v>
      </c>
      <c r="S51" s="1308" t="s">
        <v>653</v>
      </c>
      <c r="T51" s="1309"/>
      <c r="U51" s="1306"/>
      <c r="V51" s="1307"/>
      <c r="W51" s="681" t="s">
        <v>5</v>
      </c>
      <c r="X51" s="564"/>
      <c r="Y51" s="540"/>
      <c r="BC51" s="536"/>
      <c r="BD51" s="536"/>
      <c r="BE51" s="536"/>
      <c r="BF51" s="536"/>
      <c r="BG51" s="536"/>
      <c r="BH51" s="536"/>
      <c r="BI51" s="536"/>
      <c r="BJ51" s="536"/>
      <c r="BK51" s="536"/>
      <c r="BL51" s="536"/>
      <c r="BM51" s="536"/>
      <c r="BN51" s="536"/>
      <c r="BO51" s="536"/>
      <c r="BP51" s="536"/>
      <c r="BQ51" s="536"/>
      <c r="BR51" s="536"/>
    </row>
    <row r="52" spans="1:70" ht="22.5" customHeight="1">
      <c r="A52" s="540"/>
      <c r="B52" s="1280"/>
      <c r="C52" s="1339"/>
      <c r="D52" s="1320" t="s">
        <v>485</v>
      </c>
      <c r="E52" s="1320"/>
      <c r="F52" s="1309"/>
      <c r="G52" s="1321" t="s">
        <v>659</v>
      </c>
      <c r="H52" s="1309"/>
      <c r="I52" s="679"/>
      <c r="J52" s="680" t="s">
        <v>181</v>
      </c>
      <c r="K52" s="1320" t="s">
        <v>660</v>
      </c>
      <c r="L52" s="1320"/>
      <c r="M52" s="1309"/>
      <c r="N52" s="1308" t="s">
        <v>651</v>
      </c>
      <c r="O52" s="1309"/>
      <c r="P52" s="1365"/>
      <c r="Q52" s="1366"/>
      <c r="R52" s="681" t="s">
        <v>5</v>
      </c>
      <c r="S52" s="1308" t="s">
        <v>653</v>
      </c>
      <c r="T52" s="1309"/>
      <c r="U52" s="1365"/>
      <c r="V52" s="1366"/>
      <c r="W52" s="681" t="s">
        <v>5</v>
      </c>
      <c r="X52" s="564"/>
      <c r="Y52" s="540"/>
      <c r="BC52" s="536"/>
      <c r="BD52" s="536"/>
      <c r="BE52" s="536"/>
      <c r="BF52" s="536"/>
      <c r="BG52" s="536"/>
      <c r="BH52" s="536"/>
      <c r="BI52" s="536"/>
      <c r="BJ52" s="536"/>
      <c r="BK52" s="536"/>
      <c r="BL52" s="536"/>
      <c r="BM52" s="536"/>
      <c r="BN52" s="536"/>
      <c r="BO52" s="536"/>
      <c r="BP52" s="536"/>
      <c r="BQ52" s="536"/>
      <c r="BR52" s="536"/>
    </row>
    <row r="53" spans="1:70" ht="22.5" customHeight="1">
      <c r="A53" s="540"/>
      <c r="B53" s="682"/>
      <c r="C53" s="1290" t="s">
        <v>746</v>
      </c>
      <c r="D53" s="1291"/>
      <c r="E53" s="1291"/>
      <c r="F53" s="1296"/>
      <c r="G53" s="1296"/>
      <c r="H53" s="1296"/>
      <c r="I53" s="1296"/>
      <c r="J53" s="1296"/>
      <c r="K53" s="1296"/>
      <c r="L53" s="1296"/>
      <c r="M53" s="1296"/>
      <c r="N53" s="1296"/>
      <c r="O53" s="1297" t="s">
        <v>745</v>
      </c>
      <c r="P53" s="1297"/>
      <c r="Q53" s="1297"/>
      <c r="R53" s="1284" t="s">
        <v>747</v>
      </c>
      <c r="S53" s="1285"/>
      <c r="T53" s="1285"/>
      <c r="U53" s="1285"/>
      <c r="V53" s="1285"/>
      <c r="W53" s="1285"/>
      <c r="X53" s="1286"/>
      <c r="Y53" s="540"/>
      <c r="BC53" s="536"/>
      <c r="BD53" s="536"/>
      <c r="BE53" s="536"/>
      <c r="BF53" s="536"/>
      <c r="BG53" s="536"/>
      <c r="BH53" s="536"/>
      <c r="BI53" s="536"/>
      <c r="BJ53" s="536"/>
      <c r="BK53" s="536"/>
      <c r="BL53" s="536"/>
      <c r="BM53" s="536"/>
      <c r="BN53" s="536"/>
      <c r="BO53" s="536"/>
      <c r="BP53" s="536"/>
      <c r="BQ53" s="536"/>
      <c r="BR53" s="536"/>
    </row>
    <row r="54" spans="1:70" ht="22.5" customHeight="1">
      <c r="A54" s="540"/>
      <c r="B54" s="864" t="s">
        <v>742</v>
      </c>
      <c r="C54" s="1292" t="s">
        <v>743</v>
      </c>
      <c r="D54" s="1293"/>
      <c r="E54" s="1293"/>
      <c r="F54" s="1298"/>
      <c r="G54" s="1298"/>
      <c r="H54" s="1298"/>
      <c r="I54" s="1298"/>
      <c r="J54" s="1298"/>
      <c r="K54" s="1298"/>
      <c r="L54" s="1298"/>
      <c r="M54" s="1298"/>
      <c r="N54" s="1298"/>
      <c r="O54" s="1299">
        <f>SUM(F54:N54)</f>
        <v>0</v>
      </c>
      <c r="P54" s="1299"/>
      <c r="Q54" s="1299"/>
      <c r="R54" s="1287"/>
      <c r="S54" s="1288"/>
      <c r="T54" s="1288"/>
      <c r="U54" s="1288"/>
      <c r="V54" s="1288"/>
      <c r="W54" s="1288"/>
      <c r="X54" s="1289"/>
      <c r="Y54" s="540"/>
      <c r="BC54" s="536"/>
      <c r="BD54" s="536"/>
      <c r="BE54" s="536"/>
      <c r="BF54" s="536"/>
      <c r="BG54" s="536"/>
      <c r="BH54" s="536"/>
      <c r="BI54" s="536"/>
      <c r="BJ54" s="536"/>
      <c r="BK54" s="536"/>
      <c r="BL54" s="536"/>
      <c r="BM54" s="536"/>
      <c r="BN54" s="536"/>
      <c r="BO54" s="536"/>
      <c r="BP54" s="536"/>
      <c r="BQ54" s="536"/>
      <c r="BR54" s="536"/>
    </row>
    <row r="55" spans="1:70" ht="22.5" customHeight="1">
      <c r="A55" s="540"/>
      <c r="B55" s="637" t="s">
        <v>741</v>
      </c>
      <c r="C55" s="1294" t="s">
        <v>744</v>
      </c>
      <c r="D55" s="1295"/>
      <c r="E55" s="1295"/>
      <c r="F55" s="1300"/>
      <c r="G55" s="1300"/>
      <c r="H55" s="1300"/>
      <c r="I55" s="1300"/>
      <c r="J55" s="1300"/>
      <c r="K55" s="1300"/>
      <c r="L55" s="1300"/>
      <c r="M55" s="1300"/>
      <c r="N55" s="1300"/>
      <c r="O55" s="1420">
        <f>SUM(F55:N55)</f>
        <v>0</v>
      </c>
      <c r="P55" s="1420"/>
      <c r="Q55" s="1420"/>
      <c r="R55" s="1287"/>
      <c r="S55" s="1288"/>
      <c r="T55" s="1288"/>
      <c r="U55" s="1288"/>
      <c r="V55" s="1288"/>
      <c r="W55" s="1288"/>
      <c r="X55" s="1289"/>
      <c r="Y55" s="540"/>
      <c r="BC55" s="536"/>
      <c r="BD55" s="536"/>
      <c r="BE55" s="536"/>
      <c r="BF55" s="536"/>
      <c r="BG55" s="536"/>
      <c r="BH55" s="536"/>
      <c r="BI55" s="536"/>
      <c r="BJ55" s="536"/>
      <c r="BK55" s="536"/>
      <c r="BL55" s="536"/>
      <c r="BM55" s="536"/>
      <c r="BN55" s="536"/>
      <c r="BO55" s="536"/>
      <c r="BP55" s="536"/>
      <c r="BQ55" s="536"/>
      <c r="BR55" s="536"/>
    </row>
    <row r="56" spans="1:70" ht="22.5" customHeight="1">
      <c r="A56" s="540"/>
      <c r="B56" s="864"/>
      <c r="C56" s="1290" t="s">
        <v>745</v>
      </c>
      <c r="D56" s="1291"/>
      <c r="E56" s="1291"/>
      <c r="F56" s="1418">
        <f>SUM(F54:H55)</f>
        <v>0</v>
      </c>
      <c r="G56" s="1418"/>
      <c r="H56" s="1418"/>
      <c r="I56" s="1418">
        <f t="shared" ref="I56" si="0">SUM(I54:K55)</f>
        <v>0</v>
      </c>
      <c r="J56" s="1418"/>
      <c r="K56" s="1418"/>
      <c r="L56" s="1418">
        <f t="shared" ref="L56" si="1">SUM(L54:N55)</f>
        <v>0</v>
      </c>
      <c r="M56" s="1418"/>
      <c r="N56" s="1418"/>
      <c r="O56" s="1418">
        <f t="shared" ref="O56" si="2">SUM(O54:Q55)</f>
        <v>0</v>
      </c>
      <c r="P56" s="1418"/>
      <c r="Q56" s="1418"/>
      <c r="R56" s="1287"/>
      <c r="S56" s="1288"/>
      <c r="T56" s="1288"/>
      <c r="U56" s="1288"/>
      <c r="V56" s="1288"/>
      <c r="W56" s="1288"/>
      <c r="X56" s="1289"/>
      <c r="Y56" s="540"/>
      <c r="BC56" s="536"/>
      <c r="BD56" s="536"/>
      <c r="BE56" s="536"/>
      <c r="BF56" s="536"/>
      <c r="BG56" s="536"/>
      <c r="BH56" s="536"/>
      <c r="BI56" s="536"/>
      <c r="BJ56" s="536"/>
      <c r="BK56" s="536"/>
      <c r="BL56" s="536"/>
      <c r="BM56" s="536"/>
      <c r="BN56" s="536"/>
      <c r="BO56" s="536"/>
      <c r="BP56" s="536"/>
      <c r="BQ56" s="536"/>
      <c r="BR56" s="536"/>
    </row>
    <row r="57" spans="1:70" ht="22.5" customHeight="1">
      <c r="A57" s="540"/>
      <c r="B57" s="683"/>
      <c r="C57" s="1290" t="s">
        <v>54</v>
      </c>
      <c r="D57" s="1291"/>
      <c r="E57" s="1291"/>
      <c r="F57" s="1417" t="e">
        <f>F56/$O$56</f>
        <v>#DIV/0!</v>
      </c>
      <c r="G57" s="1417"/>
      <c r="H57" s="1417"/>
      <c r="I57" s="1417" t="e">
        <f t="shared" ref="I57" si="3">I56/$O$56</f>
        <v>#DIV/0!</v>
      </c>
      <c r="J57" s="1417"/>
      <c r="K57" s="1417"/>
      <c r="L57" s="1417" t="e">
        <f t="shared" ref="L57" si="4">L56/$O$56</f>
        <v>#DIV/0!</v>
      </c>
      <c r="M57" s="1417"/>
      <c r="N57" s="1417"/>
      <c r="O57" s="1418"/>
      <c r="P57" s="1418"/>
      <c r="Q57" s="1419"/>
      <c r="R57" s="767"/>
      <c r="S57" s="767"/>
      <c r="T57" s="767"/>
      <c r="U57" s="767"/>
      <c r="V57" s="767"/>
      <c r="W57" s="767"/>
      <c r="X57" s="768"/>
      <c r="Y57" s="540"/>
      <c r="BC57" s="536"/>
      <c r="BD57" s="536"/>
      <c r="BE57" s="536"/>
      <c r="BF57" s="536"/>
      <c r="BG57" s="536"/>
      <c r="BH57" s="536"/>
      <c r="BI57" s="536"/>
      <c r="BJ57" s="536"/>
      <c r="BK57" s="536"/>
      <c r="BL57" s="536"/>
      <c r="BM57" s="536"/>
      <c r="BN57" s="536"/>
      <c r="BO57" s="536"/>
      <c r="BP57" s="536"/>
      <c r="BQ57" s="536"/>
      <c r="BR57" s="536"/>
    </row>
    <row r="58" spans="1:70" ht="20.25" customHeight="1">
      <c r="A58" s="540"/>
      <c r="B58" s="1301" t="s">
        <v>424</v>
      </c>
      <c r="C58" s="684" t="s">
        <v>2</v>
      </c>
      <c r="D58" s="1281" t="s">
        <v>200</v>
      </c>
      <c r="E58" s="1281"/>
      <c r="F58" s="1281"/>
      <c r="G58" s="1281"/>
      <c r="H58" s="885"/>
      <c r="I58" s="651"/>
      <c r="J58" s="651"/>
      <c r="K58" s="651"/>
      <c r="L58" s="651"/>
      <c r="M58" s="651"/>
      <c r="N58" s="651"/>
      <c r="O58" s="651"/>
      <c r="P58" s="651"/>
      <c r="Q58" s="651"/>
      <c r="R58" s="651"/>
      <c r="S58" s="651"/>
      <c r="T58" s="651"/>
      <c r="U58" s="651"/>
      <c r="V58" s="651"/>
      <c r="W58" s="651"/>
      <c r="X58" s="565"/>
      <c r="Y58" s="540"/>
      <c r="BC58" s="536"/>
      <c r="BD58" s="536"/>
      <c r="BE58" s="536"/>
      <c r="BF58" s="536"/>
      <c r="BG58" s="536"/>
      <c r="BH58" s="536"/>
      <c r="BI58" s="536"/>
      <c r="BJ58" s="536"/>
      <c r="BK58" s="536"/>
      <c r="BL58" s="536"/>
      <c r="BM58" s="536"/>
      <c r="BN58" s="536"/>
      <c r="BO58" s="536"/>
      <c r="BP58" s="536"/>
      <c r="BQ58" s="536"/>
      <c r="BR58" s="536"/>
    </row>
    <row r="59" spans="1:70" ht="20.25" customHeight="1">
      <c r="A59" s="540"/>
      <c r="B59" s="1302"/>
      <c r="C59" s="685" t="s">
        <v>2</v>
      </c>
      <c r="D59" s="1303" t="s">
        <v>421</v>
      </c>
      <c r="E59" s="1303"/>
      <c r="F59" s="1303"/>
      <c r="G59" s="1303"/>
      <c r="H59" s="1304" t="s">
        <v>420</v>
      </c>
      <c r="I59" s="1304"/>
      <c r="J59" s="686" t="s">
        <v>6</v>
      </c>
      <c r="K59" s="1305"/>
      <c r="L59" s="1305"/>
      <c r="M59" s="1305"/>
      <c r="N59" s="1305"/>
      <c r="O59" s="1305"/>
      <c r="P59" s="1305"/>
      <c r="Q59" s="1305"/>
      <c r="R59" s="1305"/>
      <c r="S59" s="1305"/>
      <c r="T59" s="1305"/>
      <c r="U59" s="1305"/>
      <c r="V59" s="1305"/>
      <c r="W59" s="552" t="s">
        <v>11</v>
      </c>
      <c r="X59" s="565"/>
      <c r="Y59" s="540"/>
      <c r="BC59" s="536"/>
      <c r="BD59" s="536"/>
      <c r="BE59" s="536"/>
      <c r="BF59" s="536"/>
      <c r="BG59" s="536"/>
      <c r="BH59" s="536"/>
      <c r="BI59" s="536"/>
      <c r="BJ59" s="536"/>
      <c r="BK59" s="536"/>
      <c r="BL59" s="536"/>
      <c r="BM59" s="536"/>
      <c r="BN59" s="536"/>
      <c r="BO59" s="536"/>
      <c r="BP59" s="536"/>
      <c r="BQ59" s="536"/>
      <c r="BR59" s="536"/>
    </row>
    <row r="60" spans="1:70" ht="20.25" customHeight="1">
      <c r="A60" s="540"/>
      <c r="B60" s="1218" t="s">
        <v>423</v>
      </c>
      <c r="C60" s="684" t="s">
        <v>2</v>
      </c>
      <c r="D60" s="1281" t="s">
        <v>200</v>
      </c>
      <c r="E60" s="1281"/>
      <c r="F60" s="1281"/>
      <c r="G60" s="1281"/>
      <c r="H60" s="1281"/>
      <c r="I60" s="1281"/>
      <c r="J60" s="654" t="s">
        <v>6</v>
      </c>
      <c r="K60" s="1282"/>
      <c r="L60" s="1282"/>
      <c r="M60" s="654" t="s">
        <v>422</v>
      </c>
      <c r="N60" s="654"/>
      <c r="O60" s="654"/>
      <c r="P60" s="654"/>
      <c r="Q60" s="654"/>
      <c r="R60" s="654"/>
      <c r="S60" s="654"/>
      <c r="T60" s="654"/>
      <c r="U60" s="654"/>
      <c r="V60" s="654"/>
      <c r="W60" s="654"/>
      <c r="X60" s="562"/>
      <c r="Y60" s="540"/>
      <c r="BC60" s="536"/>
      <c r="BD60" s="536"/>
      <c r="BE60" s="536"/>
      <c r="BF60" s="536"/>
      <c r="BG60" s="536"/>
      <c r="BH60" s="536"/>
      <c r="BI60" s="536"/>
      <c r="BJ60" s="536"/>
      <c r="BK60" s="536"/>
      <c r="BL60" s="536"/>
      <c r="BM60" s="536"/>
      <c r="BN60" s="536"/>
      <c r="BO60" s="536"/>
      <c r="BP60" s="536"/>
      <c r="BQ60" s="536"/>
      <c r="BR60" s="536"/>
    </row>
    <row r="61" spans="1:70" ht="20.25" customHeight="1">
      <c r="A61" s="540"/>
      <c r="B61" s="1280"/>
      <c r="C61" s="687" t="s">
        <v>2</v>
      </c>
      <c r="D61" s="1283" t="s">
        <v>421</v>
      </c>
      <c r="E61" s="1283"/>
      <c r="F61" s="1283"/>
      <c r="G61" s="1283"/>
      <c r="H61" s="1322" t="s">
        <v>420</v>
      </c>
      <c r="I61" s="1322"/>
      <c r="J61" s="875" t="s">
        <v>6</v>
      </c>
      <c r="K61" s="1271"/>
      <c r="L61" s="1271"/>
      <c r="M61" s="1271"/>
      <c r="N61" s="1271"/>
      <c r="O61" s="1271"/>
      <c r="P61" s="1271"/>
      <c r="Q61" s="1271"/>
      <c r="R61" s="1271"/>
      <c r="S61" s="1271"/>
      <c r="T61" s="1271"/>
      <c r="U61" s="1271"/>
      <c r="V61" s="1271"/>
      <c r="W61" s="886" t="s">
        <v>11</v>
      </c>
      <c r="X61" s="564"/>
      <c r="Y61" s="540"/>
      <c r="BC61" s="536"/>
      <c r="BD61" s="536"/>
      <c r="BE61" s="536"/>
      <c r="BF61" s="536"/>
      <c r="BG61" s="536"/>
      <c r="BH61" s="536"/>
      <c r="BI61" s="536"/>
      <c r="BJ61" s="536"/>
      <c r="BK61" s="536"/>
      <c r="BL61" s="536"/>
      <c r="BM61" s="536"/>
      <c r="BN61" s="536"/>
      <c r="BO61" s="536"/>
      <c r="BP61" s="536"/>
      <c r="BQ61" s="536"/>
      <c r="BR61" s="536"/>
    </row>
    <row r="62" spans="1:70" ht="20.25" customHeight="1">
      <c r="A62" s="540"/>
      <c r="B62" s="666" t="s">
        <v>348</v>
      </c>
      <c r="C62" s="1269" t="s">
        <v>601</v>
      </c>
      <c r="D62" s="1270"/>
      <c r="E62" s="1270"/>
      <c r="F62" s="1270"/>
      <c r="G62" s="1270"/>
      <c r="H62" s="688"/>
      <c r="I62" s="654" t="s">
        <v>172</v>
      </c>
      <c r="J62" s="688"/>
      <c r="K62" s="654" t="s">
        <v>173</v>
      </c>
      <c r="L62" s="689"/>
      <c r="M62" s="1270" t="s">
        <v>600</v>
      </c>
      <c r="N62" s="1270"/>
      <c r="O62" s="1270"/>
      <c r="P62" s="1270"/>
      <c r="Q62" s="1270"/>
      <c r="R62" s="1270"/>
      <c r="S62" s="1270"/>
      <c r="T62" s="688"/>
      <c r="U62" s="654" t="s">
        <v>172</v>
      </c>
      <c r="V62" s="688"/>
      <c r="W62" s="654" t="s">
        <v>173</v>
      </c>
      <c r="X62" s="566"/>
      <c r="Y62" s="540"/>
      <c r="BC62" s="536"/>
      <c r="BD62" s="536"/>
      <c r="BE62" s="536"/>
      <c r="BF62" s="536"/>
      <c r="BG62" s="536"/>
      <c r="BH62" s="536"/>
      <c r="BI62" s="536"/>
      <c r="BJ62" s="536"/>
      <c r="BK62" s="536"/>
      <c r="BL62" s="536"/>
      <c r="BM62" s="536"/>
      <c r="BN62" s="536"/>
      <c r="BO62" s="536"/>
      <c r="BP62" s="536"/>
      <c r="BQ62" s="536"/>
      <c r="BR62" s="536"/>
    </row>
    <row r="63" spans="1:70" ht="20.25" customHeight="1">
      <c r="A63" s="540"/>
      <c r="B63" s="690" t="s">
        <v>349</v>
      </c>
      <c r="C63" s="1359" t="s">
        <v>601</v>
      </c>
      <c r="D63" s="1268"/>
      <c r="E63" s="1268"/>
      <c r="F63" s="1268"/>
      <c r="G63" s="1268"/>
      <c r="H63" s="691"/>
      <c r="I63" s="692" t="s">
        <v>172</v>
      </c>
      <c r="J63" s="691"/>
      <c r="K63" s="692" t="s">
        <v>173</v>
      </c>
      <c r="L63" s="693"/>
      <c r="M63" s="1268" t="s">
        <v>600</v>
      </c>
      <c r="N63" s="1268"/>
      <c r="O63" s="1268"/>
      <c r="P63" s="1268"/>
      <c r="Q63" s="1268"/>
      <c r="R63" s="1268"/>
      <c r="S63" s="1268"/>
      <c r="T63" s="691"/>
      <c r="U63" s="692" t="s">
        <v>172</v>
      </c>
      <c r="V63" s="691"/>
      <c r="W63" s="692" t="s">
        <v>173</v>
      </c>
      <c r="X63" s="564"/>
      <c r="Y63" s="540"/>
      <c r="BC63" s="536"/>
      <c r="BD63" s="536"/>
      <c r="BE63" s="536"/>
      <c r="BF63" s="536"/>
      <c r="BG63" s="536"/>
      <c r="BH63" s="536"/>
      <c r="BI63" s="536"/>
      <c r="BJ63" s="536"/>
      <c r="BK63" s="536"/>
      <c r="BL63" s="536"/>
      <c r="BM63" s="536"/>
      <c r="BN63" s="536"/>
      <c r="BO63" s="536"/>
      <c r="BP63" s="536"/>
      <c r="BQ63" s="536"/>
      <c r="BR63" s="536"/>
    </row>
    <row r="64" spans="1:70" ht="18" customHeight="1">
      <c r="A64" s="540"/>
      <c r="B64" s="694"/>
      <c r="C64" s="878"/>
      <c r="D64" s="878"/>
      <c r="E64" s="878"/>
      <c r="F64" s="878"/>
      <c r="G64" s="878"/>
      <c r="H64" s="695"/>
      <c r="I64" s="878"/>
      <c r="J64" s="695"/>
      <c r="K64" s="878"/>
      <c r="L64" s="878"/>
      <c r="M64" s="878"/>
      <c r="N64" s="878"/>
      <c r="O64" s="878"/>
      <c r="P64" s="878"/>
      <c r="Q64" s="878"/>
      <c r="R64" s="878"/>
      <c r="S64" s="878"/>
      <c r="T64" s="695"/>
      <c r="U64" s="878"/>
      <c r="V64" s="695"/>
      <c r="W64" s="878"/>
      <c r="X64" s="540"/>
      <c r="Y64" s="540"/>
      <c r="BC64" s="536"/>
      <c r="BD64" s="536"/>
      <c r="BE64" s="536"/>
      <c r="BF64" s="536"/>
      <c r="BG64" s="536"/>
      <c r="BH64" s="536"/>
      <c r="BI64" s="536"/>
      <c r="BJ64" s="536"/>
      <c r="BK64" s="536"/>
      <c r="BL64" s="536"/>
      <c r="BM64" s="536"/>
      <c r="BN64" s="536"/>
      <c r="BO64" s="536"/>
      <c r="BP64" s="536"/>
      <c r="BQ64" s="536"/>
      <c r="BR64" s="536"/>
    </row>
    <row r="65" spans="1:92" s="537" customFormat="1" ht="17.25">
      <c r="A65" s="756" t="s">
        <v>949</v>
      </c>
      <c r="B65" s="548"/>
      <c r="C65" s="879"/>
      <c r="D65" s="757"/>
      <c r="E65" s="757"/>
      <c r="F65" s="757"/>
      <c r="G65" s="757"/>
      <c r="H65" s="757"/>
      <c r="I65" s="757"/>
      <c r="J65" s="757"/>
      <c r="K65" s="757"/>
      <c r="L65" s="757"/>
      <c r="M65" s="757"/>
      <c r="N65" s="757"/>
      <c r="O65" s="758"/>
      <c r="P65" s="548"/>
      <c r="Q65" s="548"/>
      <c r="R65" s="548"/>
      <c r="S65" s="757"/>
      <c r="T65" s="757"/>
      <c r="U65" s="757"/>
      <c r="V65" s="757"/>
      <c r="W65" s="757"/>
      <c r="X65" s="548"/>
      <c r="BC65" s="548"/>
      <c r="BD65" s="548"/>
      <c r="BE65" s="548"/>
      <c r="BF65" s="548"/>
      <c r="BG65" s="548"/>
      <c r="BH65" s="548"/>
      <c r="BI65" s="548"/>
      <c r="BJ65" s="548"/>
      <c r="BK65" s="548"/>
      <c r="BL65" s="548"/>
      <c r="BM65" s="548"/>
      <c r="BN65" s="548"/>
      <c r="BO65" s="548"/>
      <c r="BP65" s="548"/>
      <c r="BQ65" s="548"/>
      <c r="BR65" s="548"/>
    </row>
    <row r="66" spans="1:92" s="537" customFormat="1" ht="20.25" customHeight="1">
      <c r="A66" s="548"/>
      <c r="B66" s="1254" t="s">
        <v>950</v>
      </c>
      <c r="C66" s="1263" t="s">
        <v>672</v>
      </c>
      <c r="D66" s="1263"/>
      <c r="E66" s="1263"/>
      <c r="F66" s="1263"/>
      <c r="G66" s="1256"/>
      <c r="H66" s="1256"/>
      <c r="I66" s="1256"/>
      <c r="J66" s="1256"/>
      <c r="K66" s="1256"/>
      <c r="L66" s="1256"/>
      <c r="M66" s="1256"/>
      <c r="N66" s="1256"/>
      <c r="O66" s="1256"/>
      <c r="P66" s="1256"/>
      <c r="Q66" s="1256"/>
      <c r="R66" s="1256"/>
      <c r="S66" s="1256"/>
      <c r="T66" s="1256"/>
      <c r="U66" s="1256"/>
      <c r="V66" s="1256"/>
      <c r="W66" s="1256"/>
      <c r="X66" s="1256"/>
      <c r="BC66" s="548"/>
      <c r="BD66" s="548"/>
      <c r="BE66" s="548"/>
      <c r="BF66" s="548"/>
      <c r="BG66" s="548"/>
      <c r="BH66" s="548"/>
      <c r="BI66" s="548"/>
      <c r="BJ66" s="548"/>
      <c r="BK66" s="548"/>
      <c r="BL66" s="548"/>
      <c r="BM66" s="548"/>
      <c r="BN66" s="548"/>
      <c r="BO66" s="548"/>
      <c r="BP66" s="548"/>
      <c r="BQ66" s="548"/>
      <c r="BR66" s="548"/>
    </row>
    <row r="67" spans="1:92" s="537" customFormat="1" ht="20.25" customHeight="1">
      <c r="A67" s="548"/>
      <c r="B67" s="1255"/>
      <c r="C67" s="1263" t="s">
        <v>158</v>
      </c>
      <c r="D67" s="1263"/>
      <c r="E67" s="1263"/>
      <c r="F67" s="1263"/>
      <c r="G67" s="1256"/>
      <c r="H67" s="1256"/>
      <c r="I67" s="1256"/>
      <c r="J67" s="1256"/>
      <c r="K67" s="1256"/>
      <c r="L67" s="1256"/>
      <c r="M67" s="1256"/>
      <c r="N67" s="1256"/>
      <c r="O67" s="1256"/>
      <c r="P67" s="1256"/>
      <c r="Q67" s="1256"/>
      <c r="R67" s="1256"/>
      <c r="S67" s="1256"/>
      <c r="T67" s="1256"/>
      <c r="U67" s="1256"/>
      <c r="V67" s="1256"/>
      <c r="W67" s="1256"/>
      <c r="X67" s="1256"/>
      <c r="BC67" s="548"/>
      <c r="BD67" s="548"/>
      <c r="BE67" s="548"/>
      <c r="BF67" s="548"/>
      <c r="BG67" s="548"/>
      <c r="BH67" s="548"/>
      <c r="BI67" s="548"/>
      <c r="BJ67" s="548"/>
      <c r="BK67" s="548"/>
      <c r="BL67" s="548"/>
      <c r="BM67" s="548"/>
      <c r="BN67" s="548"/>
      <c r="BO67" s="548"/>
      <c r="BP67" s="548"/>
      <c r="BQ67" s="548"/>
      <c r="BR67" s="548"/>
    </row>
    <row r="68" spans="1:92" s="537" customFormat="1" ht="22.15" customHeight="1">
      <c r="A68" s="548"/>
      <c r="B68" s="1255"/>
      <c r="C68" s="1266" t="s">
        <v>917</v>
      </c>
      <c r="D68" s="1263"/>
      <c r="E68" s="1263"/>
      <c r="F68" s="1263"/>
      <c r="G68" s="1257"/>
      <c r="H68" s="1257"/>
      <c r="I68" s="1257"/>
      <c r="J68" s="1257"/>
      <c r="K68" s="1257"/>
      <c r="L68" s="759" t="s">
        <v>673</v>
      </c>
      <c r="M68" s="760"/>
      <c r="N68" s="760"/>
      <c r="O68" s="760"/>
      <c r="P68" s="760"/>
      <c r="Q68" s="760"/>
      <c r="R68" s="760"/>
      <c r="S68" s="760"/>
      <c r="T68" s="760"/>
      <c r="U68" s="760"/>
      <c r="V68" s="760"/>
      <c r="W68" s="760"/>
      <c r="X68" s="760"/>
      <c r="BC68" s="548"/>
      <c r="BD68" s="548"/>
      <c r="BE68" s="548"/>
      <c r="BF68" s="548"/>
      <c r="BG68" s="548"/>
      <c r="BH68" s="548"/>
      <c r="BI68" s="548"/>
      <c r="BJ68" s="548"/>
      <c r="BK68" s="548"/>
      <c r="BL68" s="548"/>
      <c r="BM68" s="548"/>
      <c r="BN68" s="548"/>
      <c r="BO68" s="548"/>
      <c r="BP68" s="548"/>
      <c r="BQ68" s="548"/>
      <c r="BR68" s="548"/>
    </row>
    <row r="69" spans="1:92" s="537" customFormat="1" ht="20.25" customHeight="1">
      <c r="A69" s="761"/>
      <c r="B69" s="1258" t="s">
        <v>677</v>
      </c>
      <c r="C69" s="1263" t="s">
        <v>674</v>
      </c>
      <c r="D69" s="1263"/>
      <c r="E69" s="1263"/>
      <c r="F69" s="1263"/>
      <c r="G69" s="1259"/>
      <c r="H69" s="1260"/>
      <c r="I69" s="1260"/>
      <c r="J69" s="1260"/>
      <c r="K69" s="1260"/>
      <c r="L69" s="1261" t="s">
        <v>675</v>
      </c>
      <c r="M69" s="1261"/>
      <c r="N69" s="1262"/>
      <c r="O69" s="548"/>
      <c r="P69" s="548"/>
      <c r="Q69" s="548"/>
      <c r="R69" s="548"/>
      <c r="S69" s="548"/>
      <c r="T69" s="548"/>
      <c r="U69" s="548"/>
      <c r="V69" s="548"/>
      <c r="W69" s="548"/>
      <c r="X69" s="548"/>
      <c r="Z69" s="762"/>
      <c r="AA69" s="1355"/>
      <c r="AB69" s="1355"/>
      <c r="AC69" s="1356"/>
      <c r="AD69" s="1356"/>
      <c r="AE69" s="548"/>
      <c r="AF69" s="1356"/>
      <c r="AG69" s="1356"/>
      <c r="AH69" s="1355"/>
      <c r="AI69" s="1355"/>
      <c r="AJ69" s="1355"/>
      <c r="AK69" s="548"/>
      <c r="AL69" s="1355"/>
      <c r="AM69" s="1355"/>
      <c r="AN69" s="1356"/>
      <c r="AO69" s="1356"/>
      <c r="AP69" s="548"/>
      <c r="AQ69" s="1356"/>
      <c r="AR69" s="1356"/>
      <c r="AS69" s="1355"/>
      <c r="AT69" s="1355"/>
      <c r="AU69" s="1355"/>
      <c r="BC69" s="548"/>
      <c r="BD69" s="548"/>
      <c r="BE69" s="548"/>
      <c r="BF69" s="548"/>
      <c r="BG69" s="548"/>
      <c r="BH69" s="548"/>
      <c r="CA69" s="549" t="s">
        <v>419</v>
      </c>
      <c r="CB69" s="548"/>
      <c r="CC69" s="548"/>
      <c r="CD69" s="548"/>
      <c r="CE69" s="548"/>
      <c r="CF69" s="548"/>
      <c r="CG69" s="548"/>
      <c r="CH69" s="548"/>
      <c r="CI69" s="548"/>
      <c r="CJ69" s="548"/>
      <c r="CK69" s="548"/>
      <c r="CL69" s="548"/>
      <c r="CM69" s="548"/>
      <c r="CN69" s="548"/>
    </row>
    <row r="70" spans="1:92" s="537" customFormat="1" ht="20.25" customHeight="1">
      <c r="A70" s="761"/>
      <c r="B70" s="1258"/>
      <c r="C70" s="1263" t="s">
        <v>676</v>
      </c>
      <c r="D70" s="1263"/>
      <c r="E70" s="1263"/>
      <c r="F70" s="1263"/>
      <c r="G70" s="1264" t="s">
        <v>678</v>
      </c>
      <c r="H70" s="1265"/>
      <c r="I70" s="1265"/>
      <c r="J70" s="1265"/>
      <c r="K70" s="1267"/>
      <c r="L70" s="1267"/>
      <c r="M70" s="1267"/>
      <c r="N70" s="763" t="s">
        <v>679</v>
      </c>
      <c r="O70" s="548"/>
      <c r="P70" s="548"/>
      <c r="Q70" s="548"/>
      <c r="R70" s="548"/>
      <c r="S70" s="548"/>
      <c r="T70" s="548"/>
      <c r="U70" s="548"/>
      <c r="V70" s="548"/>
      <c r="W70" s="548"/>
      <c r="X70" s="548"/>
      <c r="Z70" s="762"/>
      <c r="AA70" s="764"/>
      <c r="AB70" s="548"/>
      <c r="AC70" s="548"/>
      <c r="AD70" s="548"/>
      <c r="AE70" s="548"/>
      <c r="AF70" s="548"/>
      <c r="AG70" s="548"/>
      <c r="AH70" s="548"/>
      <c r="AI70" s="548"/>
      <c r="AJ70" s="548"/>
      <c r="AK70" s="548"/>
      <c r="AL70" s="548"/>
      <c r="AM70" s="548"/>
      <c r="AN70" s="548"/>
      <c r="AO70" s="548"/>
      <c r="AP70" s="548"/>
      <c r="AQ70" s="548"/>
      <c r="AR70" s="548"/>
      <c r="AS70" s="548"/>
      <c r="AT70" s="548"/>
      <c r="AU70" s="548"/>
      <c r="BC70" s="548"/>
      <c r="BD70" s="548"/>
      <c r="BE70" s="548"/>
      <c r="BF70" s="548"/>
      <c r="BG70" s="548"/>
      <c r="BH70" s="548"/>
      <c r="CA70" s="549" t="s">
        <v>418</v>
      </c>
      <c r="CB70" s="548"/>
      <c r="CC70" s="548"/>
      <c r="CD70" s="548"/>
      <c r="CE70" s="548"/>
      <c r="CF70" s="548"/>
      <c r="CG70" s="548"/>
      <c r="CH70" s="548"/>
      <c r="CI70" s="548"/>
      <c r="CJ70" s="548"/>
      <c r="CK70" s="548"/>
      <c r="CL70" s="548"/>
      <c r="CM70" s="548"/>
      <c r="CN70" s="548"/>
    </row>
    <row r="71" spans="1:92" ht="20.25" customHeight="1">
      <c r="A71" s="543"/>
      <c r="B71" s="545"/>
      <c r="C71" s="536"/>
      <c r="D71" s="536"/>
      <c r="E71" s="536"/>
      <c r="F71" s="536"/>
      <c r="G71" s="536"/>
      <c r="H71" s="536"/>
      <c r="I71" s="536"/>
      <c r="J71" s="536"/>
      <c r="K71" s="536"/>
      <c r="L71" s="536"/>
      <c r="M71" s="536"/>
      <c r="N71" s="536"/>
      <c r="O71" s="536"/>
      <c r="P71" s="536"/>
      <c r="Q71" s="536"/>
      <c r="R71" s="536"/>
      <c r="S71" s="536"/>
      <c r="T71" s="536"/>
      <c r="U71" s="536"/>
      <c r="W71" s="536"/>
      <c r="X71" s="548"/>
      <c r="Y71" s="540"/>
      <c r="Z71" s="883"/>
      <c r="AA71" s="1279"/>
      <c r="AB71" s="1279"/>
      <c r="AC71" s="1357"/>
      <c r="AD71" s="1357"/>
      <c r="AE71" s="886"/>
      <c r="AF71" s="1357"/>
      <c r="AG71" s="1357"/>
      <c r="AH71" s="1279"/>
      <c r="AI71" s="1279"/>
      <c r="AJ71" s="1279"/>
      <c r="AK71" s="886"/>
      <c r="AL71" s="1279"/>
      <c r="AM71" s="1279"/>
      <c r="AN71" s="1357"/>
      <c r="AO71" s="1357"/>
      <c r="AP71" s="886"/>
      <c r="AQ71" s="1357"/>
      <c r="AR71" s="1357"/>
      <c r="AS71" s="1279"/>
      <c r="AT71" s="1279"/>
      <c r="AU71" s="1279"/>
      <c r="CA71" s="538" t="s">
        <v>419</v>
      </c>
      <c r="CB71" s="536"/>
      <c r="CC71" s="536"/>
      <c r="CD71" s="536"/>
      <c r="CE71" s="536"/>
      <c r="CF71" s="536"/>
      <c r="CG71" s="536"/>
      <c r="CH71" s="536"/>
      <c r="CI71" s="536"/>
      <c r="CJ71" s="536"/>
      <c r="CK71" s="536"/>
      <c r="CL71" s="536"/>
      <c r="CM71" s="536"/>
      <c r="CN71" s="536"/>
    </row>
    <row r="72" spans="1:92" ht="20.25" customHeight="1">
      <c r="A72" s="543"/>
      <c r="B72" s="545"/>
      <c r="C72" s="536"/>
      <c r="D72" s="536"/>
      <c r="E72" s="536"/>
      <c r="F72" s="536"/>
      <c r="G72" s="536"/>
      <c r="H72" s="536"/>
      <c r="I72" s="536"/>
      <c r="J72" s="536"/>
      <c r="K72" s="536"/>
      <c r="L72" s="536"/>
      <c r="M72" s="536"/>
      <c r="N72" s="536"/>
      <c r="O72" s="536"/>
      <c r="P72" s="536"/>
      <c r="Q72" s="536"/>
      <c r="R72" s="536"/>
      <c r="S72" s="536"/>
      <c r="T72" s="536"/>
      <c r="U72" s="536"/>
      <c r="W72" s="536"/>
      <c r="X72" s="548"/>
      <c r="Y72" s="540"/>
      <c r="Z72" s="547"/>
      <c r="AA72" s="546"/>
      <c r="AB72" s="886"/>
      <c r="AC72" s="886"/>
      <c r="AD72" s="886"/>
      <c r="AE72" s="886"/>
      <c r="AF72" s="886"/>
      <c r="AG72" s="886"/>
      <c r="AH72" s="886"/>
      <c r="AI72" s="886"/>
      <c r="AJ72" s="886"/>
      <c r="AK72" s="886"/>
      <c r="AL72" s="886"/>
      <c r="AM72" s="886"/>
      <c r="AN72" s="886"/>
      <c r="AO72" s="886"/>
      <c r="AP72" s="886"/>
      <c r="AQ72" s="886"/>
      <c r="AR72" s="886"/>
      <c r="AS72" s="886"/>
      <c r="AT72" s="886"/>
      <c r="AU72" s="886"/>
      <c r="CA72" s="538" t="s">
        <v>418</v>
      </c>
      <c r="CB72" s="536"/>
      <c r="CC72" s="536"/>
      <c r="CD72" s="536"/>
      <c r="CE72" s="536"/>
      <c r="CF72" s="536"/>
      <c r="CG72" s="536"/>
      <c r="CH72" s="536"/>
      <c r="CI72" s="536"/>
      <c r="CJ72" s="536"/>
      <c r="CK72" s="536"/>
      <c r="CL72" s="536"/>
      <c r="CM72" s="536"/>
      <c r="CN72" s="536"/>
    </row>
    <row r="73" spans="1:92" ht="20.25" customHeight="1">
      <c r="A73" s="543"/>
      <c r="B73" s="545"/>
      <c r="C73" s="536"/>
      <c r="D73" s="536"/>
      <c r="E73" s="536"/>
      <c r="F73" s="536"/>
      <c r="G73" s="536"/>
      <c r="H73" s="536"/>
      <c r="I73" s="536"/>
      <c r="J73" s="536"/>
      <c r="K73" s="536"/>
      <c r="L73" s="536"/>
      <c r="M73" s="536"/>
      <c r="N73" s="536"/>
      <c r="O73" s="536"/>
      <c r="P73" s="536"/>
      <c r="Q73" s="536"/>
      <c r="R73" s="536"/>
      <c r="S73" s="536"/>
      <c r="T73" s="536"/>
      <c r="U73" s="536"/>
      <c r="W73" s="536"/>
      <c r="X73" s="537"/>
      <c r="Y73" s="544"/>
      <c r="Z73" s="886"/>
      <c r="AA73" s="886"/>
      <c r="AB73" s="886"/>
      <c r="AC73" s="886"/>
      <c r="AD73" s="886"/>
      <c r="AE73" s="886"/>
      <c r="AF73" s="886"/>
      <c r="AG73" s="886"/>
      <c r="AH73" s="886"/>
      <c r="AI73" s="886"/>
      <c r="AJ73" s="886"/>
      <c r="AK73" s="886"/>
      <c r="AL73" s="886"/>
      <c r="AM73" s="886"/>
      <c r="AN73" s="886"/>
      <c r="AO73" s="886"/>
      <c r="AP73" s="886"/>
      <c r="AQ73" s="886"/>
      <c r="AR73" s="886"/>
      <c r="AS73" s="886"/>
      <c r="AT73" s="886"/>
      <c r="AU73" s="886"/>
      <c r="CA73" s="538" t="s">
        <v>417</v>
      </c>
      <c r="CB73" s="536"/>
      <c r="CC73" s="536"/>
      <c r="CD73" s="536"/>
      <c r="CE73" s="536"/>
      <c r="CF73" s="536"/>
      <c r="CG73" s="536"/>
      <c r="CH73" s="536"/>
      <c r="CI73" s="536"/>
      <c r="CJ73" s="536"/>
      <c r="CK73" s="536"/>
      <c r="CL73" s="536"/>
      <c r="CM73" s="536"/>
      <c r="CN73" s="536"/>
    </row>
    <row r="74" spans="1:92" ht="20.25" customHeight="1">
      <c r="B74" s="542"/>
      <c r="C74" s="536"/>
      <c r="D74" s="536"/>
      <c r="E74" s="536"/>
      <c r="F74" s="536"/>
      <c r="G74" s="536"/>
      <c r="H74" s="536"/>
      <c r="I74" s="536"/>
      <c r="J74" s="536"/>
      <c r="K74" s="536"/>
      <c r="L74" s="536"/>
      <c r="M74" s="536"/>
      <c r="N74" s="536"/>
      <c r="O74" s="536"/>
      <c r="P74" s="536"/>
      <c r="Q74" s="536"/>
      <c r="R74" s="536"/>
      <c r="S74" s="536"/>
      <c r="T74" s="536"/>
      <c r="U74" s="536"/>
      <c r="W74" s="536"/>
      <c r="X74" s="537"/>
      <c r="Y74" s="540"/>
      <c r="Z74" s="883"/>
      <c r="AA74" s="1273"/>
      <c r="AB74" s="1273"/>
      <c r="AC74" s="1273"/>
      <c r="AD74" s="1273"/>
      <c r="AE74" s="1358"/>
      <c r="AF74" s="1358"/>
      <c r="AG74" s="1358"/>
      <c r="AH74" s="1358"/>
      <c r="AI74" s="1354"/>
      <c r="AJ74" s="1354"/>
      <c r="AK74" s="1273"/>
      <c r="AL74" s="1273"/>
      <c r="AM74" s="1273"/>
      <c r="AN74" s="1273"/>
      <c r="AO74" s="1273"/>
      <c r="AP74" s="1277"/>
      <c r="AQ74" s="1278"/>
      <c r="AR74" s="1278"/>
      <c r="AS74" s="1278"/>
      <c r="AT74" s="1354"/>
      <c r="AU74" s="1354"/>
      <c r="CA74" s="538" t="s">
        <v>416</v>
      </c>
      <c r="CB74" s="536"/>
      <c r="CC74" s="536"/>
      <c r="CD74" s="536"/>
      <c r="CE74" s="536"/>
      <c r="CF74" s="536"/>
      <c r="CG74" s="536"/>
      <c r="CH74" s="536"/>
      <c r="CI74" s="536"/>
      <c r="CJ74" s="536"/>
      <c r="CK74" s="536"/>
      <c r="CL74" s="536"/>
      <c r="CM74" s="536"/>
      <c r="CN74" s="536"/>
    </row>
    <row r="75" spans="1:92" ht="20.25" customHeight="1">
      <c r="B75" s="536"/>
      <c r="C75" s="536"/>
      <c r="D75" s="536"/>
      <c r="E75" s="536"/>
      <c r="F75" s="536"/>
      <c r="G75" s="536"/>
      <c r="H75" s="536"/>
      <c r="I75" s="536"/>
      <c r="J75" s="536"/>
      <c r="K75" s="536"/>
      <c r="L75" s="536"/>
      <c r="M75" s="536"/>
      <c r="N75" s="536"/>
      <c r="O75" s="536"/>
      <c r="P75" s="536"/>
      <c r="Q75" s="536"/>
      <c r="R75" s="536"/>
      <c r="S75" s="536"/>
      <c r="T75" s="536"/>
      <c r="U75" s="536"/>
      <c r="W75" s="536"/>
      <c r="X75" s="537"/>
      <c r="Y75" s="540"/>
      <c r="Z75" s="1272"/>
      <c r="AA75" s="1273"/>
      <c r="AB75" s="1273"/>
      <c r="AC75" s="1273"/>
      <c r="AD75" s="1273"/>
      <c r="AE75" s="1274"/>
      <c r="AF75" s="1274"/>
      <c r="AG75" s="1274"/>
      <c r="AH75" s="1274"/>
      <c r="AI75" s="1275"/>
      <c r="AJ75" s="1275"/>
      <c r="AK75" s="539"/>
      <c r="AL75" s="539"/>
      <c r="AM75" s="539"/>
      <c r="AN75" s="539"/>
      <c r="AO75" s="539"/>
      <c r="AP75" s="1274"/>
      <c r="AQ75" s="1274"/>
      <c r="AR75" s="1274"/>
      <c r="AS75" s="1274"/>
      <c r="AT75" s="886"/>
      <c r="AU75" s="886"/>
      <c r="CA75" s="538" t="s">
        <v>415</v>
      </c>
      <c r="CB75" s="536"/>
      <c r="CC75" s="536"/>
      <c r="CD75" s="536"/>
      <c r="CE75" s="536"/>
      <c r="CF75" s="536"/>
      <c r="CG75" s="536"/>
      <c r="CH75" s="536"/>
      <c r="CI75" s="536"/>
      <c r="CJ75" s="536"/>
      <c r="CK75" s="536"/>
      <c r="CL75" s="536"/>
      <c r="CM75" s="536"/>
      <c r="CN75" s="536"/>
    </row>
    <row r="76" spans="1:92" ht="20.25" customHeight="1">
      <c r="A76" s="543"/>
      <c r="B76" s="536"/>
      <c r="C76" s="536"/>
      <c r="D76" s="536"/>
      <c r="E76" s="536"/>
      <c r="F76" s="536"/>
      <c r="G76" s="536"/>
      <c r="H76" s="536"/>
      <c r="I76" s="536"/>
      <c r="J76" s="536"/>
      <c r="K76" s="536"/>
      <c r="L76" s="536"/>
      <c r="M76" s="536"/>
      <c r="N76" s="536"/>
      <c r="O76" s="536"/>
      <c r="P76" s="536"/>
      <c r="Q76" s="536"/>
      <c r="R76" s="536"/>
      <c r="S76" s="536"/>
      <c r="T76" s="536"/>
      <c r="U76" s="536"/>
      <c r="W76" s="536"/>
      <c r="Y76" s="540"/>
      <c r="Z76" s="1272"/>
      <c r="AA76" s="1273"/>
      <c r="AB76" s="1273"/>
      <c r="AC76" s="1273"/>
      <c r="AD76" s="1273"/>
      <c r="AE76" s="1274"/>
      <c r="AF76" s="1274"/>
      <c r="AG76" s="1274"/>
      <c r="AH76" s="1274"/>
      <c r="AI76" s="886"/>
      <c r="AJ76" s="886"/>
      <c r="AK76" s="1273"/>
      <c r="AL76" s="1273"/>
      <c r="AM76" s="1273"/>
      <c r="AN76" s="539"/>
      <c r="AO76" s="539"/>
      <c r="AP76" s="1274"/>
      <c r="AQ76" s="1274"/>
      <c r="AR76" s="1274"/>
      <c r="AS76" s="1274"/>
      <c r="AT76" s="886"/>
      <c r="AU76" s="886"/>
      <c r="CA76" s="538" t="s">
        <v>414</v>
      </c>
      <c r="CB76" s="536"/>
      <c r="CC76" s="536"/>
      <c r="CD76" s="536"/>
      <c r="CE76" s="536"/>
      <c r="CF76" s="536"/>
      <c r="CG76" s="536"/>
      <c r="CH76" s="536"/>
      <c r="CI76" s="536"/>
      <c r="CJ76" s="536"/>
      <c r="CK76" s="536"/>
      <c r="CL76" s="536"/>
      <c r="CM76" s="536"/>
      <c r="CN76" s="536"/>
    </row>
    <row r="77" spans="1:92" ht="20.25" customHeight="1">
      <c r="B77" s="542"/>
      <c r="C77" s="536"/>
      <c r="D77" s="536"/>
      <c r="E77" s="536"/>
      <c r="F77" s="536"/>
      <c r="G77" s="536"/>
      <c r="H77" s="536"/>
      <c r="I77" s="536"/>
      <c r="J77" s="536"/>
      <c r="K77" s="536"/>
      <c r="L77" s="536"/>
      <c r="M77" s="536"/>
      <c r="N77" s="536"/>
      <c r="O77" s="536"/>
      <c r="P77" s="536"/>
      <c r="Q77" s="536"/>
      <c r="R77" s="536"/>
      <c r="S77" s="536"/>
      <c r="T77" s="536"/>
      <c r="U77" s="536"/>
      <c r="W77" s="536"/>
      <c r="Y77" s="540"/>
      <c r="Z77" s="1272"/>
      <c r="AA77" s="1273"/>
      <c r="AB77" s="1273"/>
      <c r="AC77" s="1273"/>
      <c r="AD77" s="1273"/>
      <c r="AE77" s="1274"/>
      <c r="AF77" s="1274"/>
      <c r="AG77" s="1274"/>
      <c r="AH77" s="1274"/>
      <c r="AI77" s="886"/>
      <c r="AJ77" s="886"/>
      <c r="AK77" s="1273"/>
      <c r="AL77" s="1273"/>
      <c r="AM77" s="1273"/>
      <c r="AN77" s="539"/>
      <c r="AO77" s="539"/>
      <c r="AP77" s="1274"/>
      <c r="AQ77" s="1274"/>
      <c r="AR77" s="1274"/>
      <c r="AS77" s="1274"/>
      <c r="AT77" s="886"/>
      <c r="AU77" s="886"/>
      <c r="CA77" s="538" t="s">
        <v>413</v>
      </c>
      <c r="CB77" s="536"/>
      <c r="CC77" s="536"/>
      <c r="CD77" s="536"/>
      <c r="CE77" s="536"/>
      <c r="CF77" s="536"/>
      <c r="CG77" s="536"/>
      <c r="CH77" s="536"/>
      <c r="CI77" s="536"/>
      <c r="CJ77" s="536"/>
      <c r="CK77" s="536"/>
      <c r="CL77" s="536"/>
      <c r="CM77" s="536"/>
      <c r="CN77" s="536"/>
    </row>
    <row r="78" spans="1:92" ht="20.25" customHeight="1">
      <c r="B78" s="541"/>
      <c r="Y78" s="540"/>
      <c r="Z78" s="1272"/>
      <c r="AA78" s="1273"/>
      <c r="AB78" s="1273"/>
      <c r="AC78" s="1273"/>
      <c r="AD78" s="1273"/>
      <c r="AE78" s="1274"/>
      <c r="AF78" s="1274"/>
      <c r="AG78" s="1274"/>
      <c r="AH78" s="1274"/>
      <c r="AI78" s="1276"/>
      <c r="AJ78" s="1276"/>
      <c r="AK78" s="1273"/>
      <c r="AL78" s="1273"/>
      <c r="AM78" s="1273"/>
      <c r="AN78" s="539"/>
      <c r="AO78" s="539"/>
      <c r="AP78" s="1274"/>
      <c r="AQ78" s="1274"/>
      <c r="AR78" s="1274"/>
      <c r="AS78" s="1274"/>
      <c r="AT78" s="886"/>
      <c r="AU78" s="886"/>
      <c r="CA78" s="538" t="s">
        <v>412</v>
      </c>
      <c r="CB78" s="536"/>
      <c r="CC78" s="536"/>
      <c r="CD78" s="536"/>
      <c r="CE78" s="536"/>
      <c r="CF78" s="536"/>
      <c r="CG78" s="536"/>
      <c r="CH78" s="536"/>
      <c r="CI78" s="536"/>
      <c r="CJ78" s="536"/>
      <c r="CK78" s="536"/>
      <c r="CL78" s="536"/>
      <c r="CM78" s="536"/>
      <c r="CN78" s="536"/>
    </row>
    <row r="79" spans="1:92" ht="20.25" customHeight="1">
      <c r="Y79" s="537"/>
      <c r="Z79" s="537"/>
      <c r="AA79" s="537"/>
      <c r="AB79" s="537"/>
      <c r="CA79" s="538"/>
      <c r="CB79" s="536"/>
      <c r="CC79" s="536"/>
      <c r="CD79" s="536"/>
      <c r="CE79" s="536"/>
      <c r="CF79" s="536"/>
      <c r="CG79" s="536"/>
      <c r="CH79" s="536"/>
      <c r="CI79" s="536"/>
      <c r="CJ79" s="536"/>
      <c r="CK79" s="536"/>
      <c r="CL79" s="536"/>
      <c r="CM79" s="536"/>
      <c r="CN79" s="536"/>
    </row>
    <row r="80" spans="1:92" ht="15" customHeight="1">
      <c r="Y80" s="537"/>
      <c r="Z80" s="537"/>
      <c r="AA80" s="537"/>
      <c r="AB80" s="537"/>
      <c r="CA80" s="538"/>
      <c r="CB80" s="536"/>
      <c r="CC80" s="536"/>
      <c r="CD80" s="536"/>
      <c r="CE80" s="536"/>
      <c r="CF80" s="536"/>
      <c r="CG80" s="536"/>
      <c r="CH80" s="536"/>
      <c r="CI80" s="536"/>
      <c r="CJ80" s="536"/>
      <c r="CK80" s="536"/>
      <c r="CL80" s="536"/>
      <c r="CM80" s="536"/>
      <c r="CN80" s="536"/>
    </row>
    <row r="81" spans="25:92" ht="15" customHeight="1">
      <c r="Y81" s="537"/>
      <c r="Z81" s="537"/>
      <c r="AA81" s="537"/>
      <c r="AB81" s="537"/>
      <c r="CA81" s="536"/>
      <c r="CB81" s="536"/>
      <c r="CC81" s="536"/>
      <c r="CD81" s="536"/>
      <c r="CE81" s="536"/>
      <c r="CF81" s="536"/>
      <c r="CG81" s="536"/>
      <c r="CH81" s="536"/>
      <c r="CI81" s="536"/>
      <c r="CJ81" s="536"/>
      <c r="CK81" s="536"/>
      <c r="CL81" s="536"/>
      <c r="CM81" s="536"/>
      <c r="CN81" s="536"/>
    </row>
    <row r="82" spans="25:92">
      <c r="Y82" s="537"/>
      <c r="Z82" s="537"/>
      <c r="AA82" s="537"/>
      <c r="AB82" s="537"/>
    </row>
    <row r="83" spans="25:92">
      <c r="Y83" s="537"/>
      <c r="Z83" s="537"/>
      <c r="AA83" s="537"/>
      <c r="AB83" s="537"/>
    </row>
    <row r="84" spans="25:92">
      <c r="Y84" s="537"/>
      <c r="Z84" s="537"/>
      <c r="AA84" s="537"/>
      <c r="AB84" s="537"/>
    </row>
    <row r="85" spans="25:92">
      <c r="Y85" s="537"/>
      <c r="Z85" s="537"/>
      <c r="AA85" s="537"/>
      <c r="AB85" s="537"/>
    </row>
    <row r="86" spans="25:92">
      <c r="Y86" s="537"/>
      <c r="Z86" s="537"/>
      <c r="AA86" s="537"/>
      <c r="AB86" s="537"/>
    </row>
    <row r="87" spans="25:92">
      <c r="Y87" s="537"/>
      <c r="Z87" s="537"/>
      <c r="AA87" s="537"/>
      <c r="AB87" s="537"/>
    </row>
    <row r="88" spans="25:92">
      <c r="Y88" s="537"/>
      <c r="Z88" s="537"/>
      <c r="AA88" s="537"/>
      <c r="AB88" s="537"/>
    </row>
    <row r="89" spans="25:92">
      <c r="Y89" s="537"/>
      <c r="Z89" s="537"/>
      <c r="AA89" s="537"/>
      <c r="AB89" s="537"/>
    </row>
    <row r="90" spans="25:92">
      <c r="Y90" s="537"/>
      <c r="Z90" s="537"/>
      <c r="AA90" s="537"/>
      <c r="AB90" s="537"/>
    </row>
    <row r="91" spans="25:92">
      <c r="Y91" s="537"/>
      <c r="Z91" s="537"/>
      <c r="AA91" s="537"/>
      <c r="AB91" s="537"/>
    </row>
    <row r="92" spans="25:92">
      <c r="Y92" s="537"/>
      <c r="Z92" s="537"/>
      <c r="AA92" s="537"/>
      <c r="AB92" s="537"/>
    </row>
    <row r="93" spans="25:92">
      <c r="Y93" s="537"/>
      <c r="Z93" s="537"/>
      <c r="AA93" s="537"/>
      <c r="AB93" s="537"/>
    </row>
    <row r="94" spans="25:92">
      <c r="Y94" s="537"/>
      <c r="Z94" s="537"/>
      <c r="AA94" s="537"/>
      <c r="AB94" s="537"/>
    </row>
    <row r="95" spans="25:92">
      <c r="Y95" s="537"/>
      <c r="Z95" s="537"/>
      <c r="AA95" s="537"/>
      <c r="AB95" s="537"/>
    </row>
    <row r="96" spans="25:92">
      <c r="Y96" s="537"/>
      <c r="Z96" s="537"/>
      <c r="AA96" s="537"/>
      <c r="AB96" s="537"/>
    </row>
    <row r="97" spans="25:28">
      <c r="Y97" s="537"/>
      <c r="Z97" s="537"/>
      <c r="AA97" s="537"/>
      <c r="AB97" s="537"/>
    </row>
    <row r="98" spans="25:28">
      <c r="Y98" s="537"/>
      <c r="Z98" s="537"/>
      <c r="AA98" s="537"/>
      <c r="AB98" s="537"/>
    </row>
    <row r="99" spans="25:28">
      <c r="Y99" s="537"/>
      <c r="Z99" s="537"/>
      <c r="AA99" s="537"/>
      <c r="AB99" s="537"/>
    </row>
    <row r="100" spans="25:28">
      <c r="Y100" s="537"/>
      <c r="Z100" s="537"/>
      <c r="AA100" s="537"/>
      <c r="AB100" s="537"/>
    </row>
    <row r="101" spans="25:28">
      <c r="Y101" s="537"/>
      <c r="Z101" s="537"/>
      <c r="AA101" s="537"/>
      <c r="AB101" s="537"/>
    </row>
    <row r="102" spans="25:28">
      <c r="Y102" s="537"/>
      <c r="Z102" s="537"/>
      <c r="AA102" s="537"/>
      <c r="AB102" s="537"/>
    </row>
    <row r="103" spans="25:28">
      <c r="Y103" s="537"/>
      <c r="Z103" s="537"/>
      <c r="AA103" s="537"/>
      <c r="AB103" s="537"/>
    </row>
    <row r="104" spans="25:28">
      <c r="Y104" s="537"/>
      <c r="Z104" s="537"/>
      <c r="AA104" s="537"/>
      <c r="AB104" s="537"/>
    </row>
    <row r="105" spans="25:28">
      <c r="Y105" s="537"/>
      <c r="Z105" s="537"/>
      <c r="AA105" s="537"/>
      <c r="AB105" s="537"/>
    </row>
    <row r="106" spans="25:28">
      <c r="Y106" s="537"/>
      <c r="Z106" s="537"/>
      <c r="AA106" s="537"/>
      <c r="AB106" s="537"/>
    </row>
    <row r="107" spans="25:28">
      <c r="Y107" s="537"/>
      <c r="Z107" s="537"/>
      <c r="AA107" s="537"/>
      <c r="AB107" s="537"/>
    </row>
    <row r="108" spans="25:28">
      <c r="Y108" s="537"/>
      <c r="Z108" s="537"/>
      <c r="AA108" s="537"/>
      <c r="AB108" s="537"/>
    </row>
    <row r="109" spans="25:28">
      <c r="Y109" s="537"/>
      <c r="Z109" s="537"/>
      <c r="AA109" s="537"/>
      <c r="AB109" s="537"/>
    </row>
    <row r="110" spans="25:28">
      <c r="Y110" s="537"/>
      <c r="Z110" s="537"/>
      <c r="AA110" s="537"/>
      <c r="AB110" s="537"/>
    </row>
    <row r="111" spans="25:28">
      <c r="Y111" s="537"/>
      <c r="Z111" s="537"/>
      <c r="AA111" s="537"/>
      <c r="AB111" s="537"/>
    </row>
    <row r="112" spans="25:28">
      <c r="Y112" s="537"/>
      <c r="Z112" s="537"/>
      <c r="AA112" s="537"/>
      <c r="AB112" s="537"/>
    </row>
    <row r="113" spans="25:28">
      <c r="Y113" s="537"/>
      <c r="Z113" s="537"/>
      <c r="AA113" s="537"/>
      <c r="AB113" s="537"/>
    </row>
    <row r="114" spans="25:28">
      <c r="Y114" s="537"/>
      <c r="Z114" s="537"/>
      <c r="AA114" s="537"/>
      <c r="AB114" s="537"/>
    </row>
    <row r="115" spans="25:28">
      <c r="Y115" s="537"/>
      <c r="Z115" s="537"/>
      <c r="AA115" s="537"/>
      <c r="AB115" s="537"/>
    </row>
    <row r="116" spans="25:28">
      <c r="Y116" s="537"/>
      <c r="Z116" s="537"/>
      <c r="AA116" s="537"/>
      <c r="AB116" s="537"/>
    </row>
    <row r="117" spans="25:28">
      <c r="Y117" s="537"/>
      <c r="Z117" s="537"/>
      <c r="AA117" s="537"/>
      <c r="AB117" s="537"/>
    </row>
    <row r="118" spans="25:28">
      <c r="Y118" s="537"/>
      <c r="Z118" s="537"/>
      <c r="AA118" s="537"/>
      <c r="AB118" s="537"/>
    </row>
    <row r="119" spans="25:28">
      <c r="Y119" s="537"/>
      <c r="Z119" s="537"/>
      <c r="AA119" s="537"/>
      <c r="AB119" s="537"/>
    </row>
    <row r="120" spans="25:28">
      <c r="Y120" s="537"/>
      <c r="Z120" s="537"/>
      <c r="AA120" s="537"/>
      <c r="AB120" s="537"/>
    </row>
    <row r="121" spans="25:28">
      <c r="Y121" s="537"/>
      <c r="Z121" s="537"/>
      <c r="AA121" s="537"/>
      <c r="AB121" s="537"/>
    </row>
    <row r="122" spans="25:28">
      <c r="Y122" s="537"/>
      <c r="Z122" s="537"/>
      <c r="AA122" s="537"/>
      <c r="AB122" s="537"/>
    </row>
    <row r="123" spans="25:28">
      <c r="Y123" s="537"/>
      <c r="Z123" s="537"/>
      <c r="AA123" s="537"/>
      <c r="AB123" s="537"/>
    </row>
    <row r="124" spans="25:28">
      <c r="Y124" s="537"/>
      <c r="Z124" s="537"/>
      <c r="AA124" s="537"/>
      <c r="AB124" s="537"/>
    </row>
    <row r="125" spans="25:28">
      <c r="Y125" s="537"/>
      <c r="Z125" s="537"/>
      <c r="AA125" s="537"/>
      <c r="AB125" s="537"/>
    </row>
    <row r="126" spans="25:28">
      <c r="Y126" s="537"/>
      <c r="Z126" s="537"/>
      <c r="AA126" s="537"/>
      <c r="AB126" s="537"/>
    </row>
    <row r="127" spans="25:28">
      <c r="Y127" s="537"/>
      <c r="Z127" s="537"/>
      <c r="AA127" s="537"/>
      <c r="AB127" s="537"/>
    </row>
    <row r="128" spans="25:28">
      <c r="Y128" s="537"/>
      <c r="Z128" s="537"/>
      <c r="AA128" s="537"/>
      <c r="AB128" s="537"/>
    </row>
    <row r="129" spans="25:28">
      <c r="Y129" s="537"/>
      <c r="Z129" s="537"/>
      <c r="AA129" s="537"/>
      <c r="AB129" s="537"/>
    </row>
    <row r="130" spans="25:28">
      <c r="Y130" s="537"/>
      <c r="Z130" s="537"/>
      <c r="AA130" s="537"/>
      <c r="AB130" s="537"/>
    </row>
    <row r="131" spans="25:28">
      <c r="Y131" s="537"/>
      <c r="Z131" s="537"/>
      <c r="AA131" s="537"/>
      <c r="AB131" s="537"/>
    </row>
    <row r="132" spans="25:28">
      <c r="Y132" s="537"/>
      <c r="Z132" s="537"/>
      <c r="AA132" s="537"/>
      <c r="AB132" s="537"/>
    </row>
    <row r="133" spans="25:28">
      <c r="Y133" s="537"/>
      <c r="Z133" s="537"/>
      <c r="AA133" s="537"/>
      <c r="AB133" s="537"/>
    </row>
    <row r="134" spans="25:28">
      <c r="Y134" s="537"/>
      <c r="Z134" s="537"/>
      <c r="AA134" s="537"/>
      <c r="AB134" s="537"/>
    </row>
    <row r="135" spans="25:28">
      <c r="Y135" s="537"/>
      <c r="Z135" s="537"/>
      <c r="AA135" s="537"/>
      <c r="AB135" s="537"/>
    </row>
    <row r="136" spans="25:28">
      <c r="Y136" s="537"/>
      <c r="Z136" s="537"/>
      <c r="AA136" s="537"/>
      <c r="AB136" s="537"/>
    </row>
    <row r="137" spans="25:28">
      <c r="Y137" s="537"/>
      <c r="Z137" s="537"/>
      <c r="AA137" s="537"/>
      <c r="AB137" s="537"/>
    </row>
    <row r="138" spans="25:28">
      <c r="Y138" s="537"/>
      <c r="Z138" s="537"/>
      <c r="AA138" s="537"/>
      <c r="AB138" s="537"/>
    </row>
    <row r="139" spans="25:28">
      <c r="Y139" s="537"/>
      <c r="Z139" s="537"/>
      <c r="AA139" s="537"/>
      <c r="AB139" s="537"/>
    </row>
    <row r="140" spans="25:28">
      <c r="Y140" s="537"/>
      <c r="Z140" s="537"/>
      <c r="AA140" s="537"/>
      <c r="AB140" s="537"/>
    </row>
    <row r="141" spans="25:28">
      <c r="Y141" s="537"/>
      <c r="Z141" s="537"/>
      <c r="AA141" s="537"/>
      <c r="AB141" s="537"/>
    </row>
    <row r="142" spans="25:28">
      <c r="Y142" s="537"/>
      <c r="Z142" s="537"/>
      <c r="AA142" s="537"/>
      <c r="AB142" s="537"/>
    </row>
    <row r="143" spans="25:28">
      <c r="Y143" s="537"/>
      <c r="Z143" s="537"/>
      <c r="AA143" s="537"/>
      <c r="AB143" s="537"/>
    </row>
    <row r="144" spans="25:28">
      <c r="Y144" s="537"/>
      <c r="Z144" s="537"/>
      <c r="AA144" s="537"/>
      <c r="AB144" s="537"/>
    </row>
    <row r="145" spans="25:28">
      <c r="Y145" s="537"/>
      <c r="Z145" s="537"/>
      <c r="AA145" s="537"/>
      <c r="AB145" s="537"/>
    </row>
    <row r="146" spans="25:28">
      <c r="Y146" s="537"/>
      <c r="Z146" s="537"/>
      <c r="AA146" s="537"/>
      <c r="AB146" s="537"/>
    </row>
    <row r="147" spans="25:28">
      <c r="Y147" s="537"/>
      <c r="Z147" s="537"/>
      <c r="AA147" s="537"/>
      <c r="AB147" s="537"/>
    </row>
    <row r="148" spans="25:28">
      <c r="Y148" s="537"/>
      <c r="Z148" s="537"/>
      <c r="AA148" s="537"/>
      <c r="AB148" s="537"/>
    </row>
    <row r="149" spans="25:28">
      <c r="Y149" s="537"/>
      <c r="Z149" s="537"/>
      <c r="AA149" s="537"/>
      <c r="AB149" s="537"/>
    </row>
    <row r="150" spans="25:28">
      <c r="Y150" s="537"/>
      <c r="Z150" s="537"/>
      <c r="AA150" s="537"/>
      <c r="AB150" s="537"/>
    </row>
    <row r="151" spans="25:28">
      <c r="Y151" s="537"/>
      <c r="Z151" s="537"/>
      <c r="AA151" s="537"/>
      <c r="AB151" s="537"/>
    </row>
    <row r="152" spans="25:28">
      <c r="Y152" s="537"/>
      <c r="Z152" s="537"/>
      <c r="AA152" s="537"/>
      <c r="AB152" s="537"/>
    </row>
    <row r="153" spans="25:28">
      <c r="Y153" s="537"/>
      <c r="Z153" s="537"/>
      <c r="AA153" s="537"/>
      <c r="AB153" s="537"/>
    </row>
    <row r="154" spans="25:28">
      <c r="Y154" s="537"/>
      <c r="Z154" s="537"/>
      <c r="AA154" s="537"/>
      <c r="AB154" s="537"/>
    </row>
    <row r="155" spans="25:28">
      <c r="Y155" s="537"/>
      <c r="Z155" s="537"/>
      <c r="AA155" s="537"/>
      <c r="AB155" s="537"/>
    </row>
    <row r="156" spans="25:28">
      <c r="Y156" s="537"/>
      <c r="Z156" s="537"/>
      <c r="AA156" s="537"/>
      <c r="AB156" s="537"/>
    </row>
    <row r="157" spans="25:28">
      <c r="Y157" s="537"/>
      <c r="Z157" s="537"/>
      <c r="AA157" s="537"/>
      <c r="AB157" s="537"/>
    </row>
    <row r="158" spans="25:28">
      <c r="Y158" s="537"/>
      <c r="Z158" s="537"/>
      <c r="AA158" s="537"/>
      <c r="AB158" s="537"/>
    </row>
    <row r="159" spans="25:28">
      <c r="Y159" s="537"/>
      <c r="Z159" s="537"/>
      <c r="AA159" s="537"/>
      <c r="AB159" s="537"/>
    </row>
    <row r="160" spans="25:28">
      <c r="Y160" s="537"/>
      <c r="Z160" s="537"/>
      <c r="AA160" s="537"/>
      <c r="AB160" s="537"/>
    </row>
    <row r="161" spans="25:28">
      <c r="Y161" s="537"/>
      <c r="Z161" s="537"/>
      <c r="AA161" s="537"/>
      <c r="AB161" s="537"/>
    </row>
    <row r="162" spans="25:28">
      <c r="Y162" s="537"/>
      <c r="Z162" s="537"/>
      <c r="AA162" s="537"/>
      <c r="AB162" s="537"/>
    </row>
    <row r="163" spans="25:28">
      <c r="Y163" s="537"/>
      <c r="Z163" s="537"/>
      <c r="AA163" s="537"/>
      <c r="AB163" s="537"/>
    </row>
    <row r="164" spans="25:28">
      <c r="Y164" s="537"/>
      <c r="Z164" s="537"/>
      <c r="AA164" s="537"/>
      <c r="AB164" s="537"/>
    </row>
    <row r="165" spans="25:28">
      <c r="Y165" s="537"/>
      <c r="Z165" s="537"/>
      <c r="AA165" s="537"/>
      <c r="AB165" s="537"/>
    </row>
    <row r="166" spans="25:28">
      <c r="Y166" s="537"/>
      <c r="Z166" s="537"/>
      <c r="AA166" s="537"/>
      <c r="AB166" s="537"/>
    </row>
    <row r="167" spans="25:28">
      <c r="Y167" s="537"/>
      <c r="Z167" s="537"/>
      <c r="AA167" s="537"/>
      <c r="AB167" s="537"/>
    </row>
    <row r="168" spans="25:28">
      <c r="Y168" s="537"/>
      <c r="Z168" s="537"/>
      <c r="AA168" s="537"/>
      <c r="AB168" s="537"/>
    </row>
    <row r="169" spans="25:28">
      <c r="Y169" s="537"/>
      <c r="Z169" s="537"/>
      <c r="AA169" s="537"/>
      <c r="AB169" s="537"/>
    </row>
    <row r="170" spans="25:28">
      <c r="Y170" s="537"/>
      <c r="Z170" s="537"/>
      <c r="AA170" s="537"/>
      <c r="AB170" s="537"/>
    </row>
    <row r="171" spans="25:28">
      <c r="Y171" s="537"/>
      <c r="Z171" s="537"/>
      <c r="AA171" s="537"/>
      <c r="AB171" s="537"/>
    </row>
    <row r="172" spans="25:28">
      <c r="Y172" s="537"/>
      <c r="Z172" s="537"/>
      <c r="AA172" s="537"/>
      <c r="AB172" s="537"/>
    </row>
    <row r="173" spans="25:28">
      <c r="Y173" s="537"/>
      <c r="Z173" s="537"/>
      <c r="AA173" s="537"/>
      <c r="AB173" s="537"/>
    </row>
    <row r="174" spans="25:28">
      <c r="Y174" s="537"/>
      <c r="Z174" s="537"/>
      <c r="AA174" s="537"/>
      <c r="AB174" s="537"/>
    </row>
    <row r="175" spans="25:28">
      <c r="Y175" s="537"/>
      <c r="Z175" s="537"/>
      <c r="AA175" s="537"/>
      <c r="AB175" s="537"/>
    </row>
    <row r="176" spans="25:28">
      <c r="Y176" s="537"/>
      <c r="Z176" s="537"/>
      <c r="AA176" s="537"/>
      <c r="AB176" s="537"/>
    </row>
    <row r="177" spans="25:28">
      <c r="Y177" s="537"/>
      <c r="Z177" s="537"/>
      <c r="AA177" s="537"/>
      <c r="AB177" s="537"/>
    </row>
    <row r="178" spans="25:28">
      <c r="Y178" s="537"/>
      <c r="Z178" s="537"/>
      <c r="AA178" s="537"/>
      <c r="AB178" s="537"/>
    </row>
    <row r="179" spans="25:28">
      <c r="Y179" s="537"/>
      <c r="Z179" s="537"/>
      <c r="AA179" s="537"/>
      <c r="AB179" s="537"/>
    </row>
    <row r="180" spans="25:28">
      <c r="Y180" s="537"/>
      <c r="Z180" s="537"/>
      <c r="AA180" s="537"/>
      <c r="AB180" s="537"/>
    </row>
    <row r="181" spans="25:28">
      <c r="Y181" s="537"/>
      <c r="Z181" s="537"/>
      <c r="AA181" s="537"/>
      <c r="AB181" s="537"/>
    </row>
    <row r="182" spans="25:28">
      <c r="Y182" s="537"/>
      <c r="Z182" s="537"/>
      <c r="AA182" s="537"/>
      <c r="AB182" s="537"/>
    </row>
    <row r="183" spans="25:28">
      <c r="Y183" s="537"/>
      <c r="Z183" s="537"/>
      <c r="AA183" s="537"/>
      <c r="AB183" s="537"/>
    </row>
    <row r="184" spans="25:28">
      <c r="Y184" s="537"/>
      <c r="Z184" s="537"/>
      <c r="AA184" s="537"/>
      <c r="AB184" s="537"/>
    </row>
    <row r="185" spans="25:28">
      <c r="Y185" s="537"/>
      <c r="Z185" s="537"/>
      <c r="AA185" s="537"/>
      <c r="AB185" s="537"/>
    </row>
    <row r="186" spans="25:28">
      <c r="Y186" s="537"/>
      <c r="Z186" s="537"/>
      <c r="AA186" s="537"/>
      <c r="AB186" s="537"/>
    </row>
    <row r="187" spans="25:28">
      <c r="Y187" s="537"/>
      <c r="Z187" s="537"/>
      <c r="AA187" s="537"/>
      <c r="AB187" s="537"/>
    </row>
    <row r="188" spans="25:28">
      <c r="Y188" s="537"/>
      <c r="Z188" s="537"/>
      <c r="AA188" s="537"/>
      <c r="AB188" s="537"/>
    </row>
    <row r="189" spans="25:28">
      <c r="Y189" s="537"/>
      <c r="Z189" s="537"/>
      <c r="AA189" s="537"/>
      <c r="AB189" s="537"/>
    </row>
    <row r="190" spans="25:28">
      <c r="Y190" s="537"/>
      <c r="Z190" s="537"/>
      <c r="AA190" s="537"/>
      <c r="AB190" s="537"/>
    </row>
    <row r="191" spans="25:28">
      <c r="Y191" s="537"/>
      <c r="Z191" s="537"/>
      <c r="AA191" s="537"/>
      <c r="AB191" s="537"/>
    </row>
    <row r="192" spans="25:28">
      <c r="Y192" s="537"/>
      <c r="Z192" s="537"/>
      <c r="AA192" s="537"/>
      <c r="AB192" s="537"/>
    </row>
    <row r="193" spans="25:28">
      <c r="Y193" s="537"/>
      <c r="Z193" s="537"/>
      <c r="AA193" s="537"/>
      <c r="AB193" s="537"/>
    </row>
    <row r="194" spans="25:28">
      <c r="Y194" s="537"/>
      <c r="Z194" s="537"/>
      <c r="AA194" s="537"/>
      <c r="AB194" s="537"/>
    </row>
    <row r="195" spans="25:28">
      <c r="Y195" s="537"/>
      <c r="Z195" s="537"/>
      <c r="AA195" s="537"/>
      <c r="AB195" s="537"/>
    </row>
    <row r="196" spans="25:28">
      <c r="Y196" s="537"/>
      <c r="Z196" s="537"/>
      <c r="AA196" s="537"/>
      <c r="AB196" s="537"/>
    </row>
    <row r="197" spans="25:28">
      <c r="Y197" s="537"/>
      <c r="Z197" s="537"/>
      <c r="AA197" s="537"/>
      <c r="AB197" s="537"/>
    </row>
    <row r="198" spans="25:28">
      <c r="Y198" s="537"/>
      <c r="Z198" s="537"/>
      <c r="AA198" s="537"/>
      <c r="AB198" s="537"/>
    </row>
    <row r="199" spans="25:28">
      <c r="Y199" s="537"/>
      <c r="Z199" s="537"/>
      <c r="AA199" s="537"/>
      <c r="AB199" s="537"/>
    </row>
    <row r="200" spans="25:28">
      <c r="Y200" s="537"/>
      <c r="Z200" s="537"/>
      <c r="AA200" s="537"/>
      <c r="AB200" s="537"/>
    </row>
    <row r="201" spans="25:28">
      <c r="Y201" s="537"/>
      <c r="Z201" s="537"/>
      <c r="AA201" s="537"/>
      <c r="AB201" s="537"/>
    </row>
    <row r="202" spans="25:28">
      <c r="Y202" s="537"/>
      <c r="Z202" s="537"/>
      <c r="AA202" s="537"/>
      <c r="AB202" s="537"/>
    </row>
    <row r="203" spans="25:28">
      <c r="Y203" s="537"/>
      <c r="Z203" s="537"/>
      <c r="AA203" s="537"/>
      <c r="AB203" s="537"/>
    </row>
    <row r="204" spans="25:28">
      <c r="Y204" s="537"/>
      <c r="Z204" s="537"/>
      <c r="AA204" s="537"/>
      <c r="AB204" s="537"/>
    </row>
    <row r="205" spans="25:28">
      <c r="Y205" s="537"/>
      <c r="Z205" s="537"/>
      <c r="AA205" s="537"/>
      <c r="AB205" s="537"/>
    </row>
    <row r="206" spans="25:28">
      <c r="Y206" s="537"/>
      <c r="Z206" s="537"/>
      <c r="AA206" s="537"/>
      <c r="AB206" s="537"/>
    </row>
    <row r="207" spans="25:28">
      <c r="Y207" s="537"/>
      <c r="Z207" s="537"/>
      <c r="AA207" s="537"/>
      <c r="AB207" s="537"/>
    </row>
    <row r="208" spans="25:28">
      <c r="Y208" s="537"/>
      <c r="Z208" s="537"/>
      <c r="AA208" s="537"/>
      <c r="AB208" s="537"/>
    </row>
    <row r="209" spans="25:28">
      <c r="Y209" s="537"/>
      <c r="Z209" s="537"/>
      <c r="AA209" s="537"/>
      <c r="AB209" s="537"/>
    </row>
    <row r="210" spans="25:28">
      <c r="Y210" s="537"/>
      <c r="Z210" s="537"/>
      <c r="AA210" s="537"/>
      <c r="AB210" s="537"/>
    </row>
    <row r="211" spans="25:28">
      <c r="Y211" s="537"/>
      <c r="Z211" s="537"/>
      <c r="AA211" s="537"/>
      <c r="AB211" s="537"/>
    </row>
    <row r="212" spans="25:28">
      <c r="Y212" s="537"/>
      <c r="Z212" s="537"/>
      <c r="AA212" s="537"/>
      <c r="AB212" s="537"/>
    </row>
    <row r="213" spans="25:28">
      <c r="Y213" s="537"/>
      <c r="Z213" s="537"/>
      <c r="AA213" s="537"/>
      <c r="AB213" s="537"/>
    </row>
    <row r="214" spans="25:28">
      <c r="Y214" s="537"/>
      <c r="Z214" s="537"/>
      <c r="AA214" s="537"/>
      <c r="AB214" s="537"/>
    </row>
    <row r="215" spans="25:28">
      <c r="Y215" s="537"/>
      <c r="Z215" s="537"/>
      <c r="AA215" s="537"/>
      <c r="AB215" s="537"/>
    </row>
    <row r="216" spans="25:28">
      <c r="Y216" s="537"/>
      <c r="Z216" s="537"/>
      <c r="AA216" s="537"/>
      <c r="AB216" s="537"/>
    </row>
    <row r="217" spans="25:28">
      <c r="Y217" s="537"/>
      <c r="Z217" s="537"/>
      <c r="AA217" s="537"/>
      <c r="AB217" s="537"/>
    </row>
    <row r="218" spans="25:28">
      <c r="Y218" s="537"/>
      <c r="Z218" s="537"/>
      <c r="AA218" s="537"/>
      <c r="AB218" s="537"/>
    </row>
    <row r="219" spans="25:28">
      <c r="Y219" s="537"/>
      <c r="Z219" s="537"/>
      <c r="AA219" s="537"/>
      <c r="AB219" s="537"/>
    </row>
    <row r="220" spans="25:28">
      <c r="Y220" s="537"/>
      <c r="Z220" s="537"/>
      <c r="AA220" s="537"/>
      <c r="AB220" s="537"/>
    </row>
    <row r="221" spans="25:28">
      <c r="Y221" s="537"/>
      <c r="Z221" s="537"/>
      <c r="AA221" s="537"/>
      <c r="AB221" s="537"/>
    </row>
    <row r="222" spans="25:28">
      <c r="Y222" s="537"/>
      <c r="Z222" s="537"/>
      <c r="AA222" s="537"/>
      <c r="AB222" s="537"/>
    </row>
    <row r="223" spans="25:28">
      <c r="Y223" s="537"/>
      <c r="Z223" s="537"/>
      <c r="AA223" s="537"/>
      <c r="AB223" s="537"/>
    </row>
  </sheetData>
  <mergeCells count="250">
    <mergeCell ref="B36:B38"/>
    <mergeCell ref="M36:T36"/>
    <mergeCell ref="B41:B43"/>
    <mergeCell ref="C41:F43"/>
    <mergeCell ref="C57:E57"/>
    <mergeCell ref="F57:H57"/>
    <mergeCell ref="I57:K57"/>
    <mergeCell ref="L57:N57"/>
    <mergeCell ref="O57:Q57"/>
    <mergeCell ref="I55:K55"/>
    <mergeCell ref="L55:N55"/>
    <mergeCell ref="O55:Q55"/>
    <mergeCell ref="F56:H56"/>
    <mergeCell ref="I56:K56"/>
    <mergeCell ref="L56:N56"/>
    <mergeCell ref="O56:Q56"/>
    <mergeCell ref="B44:B52"/>
    <mergeCell ref="C44:C48"/>
    <mergeCell ref="S41:X43"/>
    <mergeCell ref="L41:M43"/>
    <mergeCell ref="N41:O43"/>
    <mergeCell ref="Q42:R42"/>
    <mergeCell ref="Q43:R43"/>
    <mergeCell ref="P52:Q52"/>
    <mergeCell ref="C23:X23"/>
    <mergeCell ref="V16:W16"/>
    <mergeCell ref="J17:K17"/>
    <mergeCell ref="V17:W17"/>
    <mergeCell ref="G16:H16"/>
    <mergeCell ref="J16:K16"/>
    <mergeCell ref="M17:N17"/>
    <mergeCell ref="C17:F17"/>
    <mergeCell ref="S17:T17"/>
    <mergeCell ref="S16:T16"/>
    <mergeCell ref="C5:F5"/>
    <mergeCell ref="C6:F6"/>
    <mergeCell ref="C9:E9"/>
    <mergeCell ref="C15:U15"/>
    <mergeCell ref="D7:E7"/>
    <mergeCell ref="G7:H7"/>
    <mergeCell ref="R7:S7"/>
    <mergeCell ref="S33:W33"/>
    <mergeCell ref="V34:X34"/>
    <mergeCell ref="B32:X32"/>
    <mergeCell ref="C25:X25"/>
    <mergeCell ref="B34:B35"/>
    <mergeCell ref="E13:X13"/>
    <mergeCell ref="H14:X14"/>
    <mergeCell ref="B16:B17"/>
    <mergeCell ref="G17:H17"/>
    <mergeCell ref="C16:F16"/>
    <mergeCell ref="P16:Q16"/>
    <mergeCell ref="P17:Q17"/>
    <mergeCell ref="E8:F8"/>
    <mergeCell ref="H8:J8"/>
    <mergeCell ref="C20:X20"/>
    <mergeCell ref="C18:X18"/>
    <mergeCell ref="C21:X21"/>
    <mergeCell ref="AR34:AS34"/>
    <mergeCell ref="AT34:AU34"/>
    <mergeCell ref="AQ33:AU33"/>
    <mergeCell ref="I37:J37"/>
    <mergeCell ref="U37:W37"/>
    <mergeCell ref="V36:X36"/>
    <mergeCell ref="AT35:AU35"/>
    <mergeCell ref="AM35:AQ35"/>
    <mergeCell ref="AR35:AS35"/>
    <mergeCell ref="K34:N34"/>
    <mergeCell ref="O34:S34"/>
    <mergeCell ref="T34:U34"/>
    <mergeCell ref="G35:I35"/>
    <mergeCell ref="K35:N35"/>
    <mergeCell ref="T35:U35"/>
    <mergeCell ref="Z36:Z38"/>
    <mergeCell ref="C63:G63"/>
    <mergeCell ref="S51:T51"/>
    <mergeCell ref="D51:F51"/>
    <mergeCell ref="G51:H51"/>
    <mergeCell ref="K51:M51"/>
    <mergeCell ref="H61:I61"/>
    <mergeCell ref="AE34:AH34"/>
    <mergeCell ref="AI34:AL34"/>
    <mergeCell ref="AM34:AQ34"/>
    <mergeCell ref="D47:I47"/>
    <mergeCell ref="J47:K47"/>
    <mergeCell ref="M47:N47"/>
    <mergeCell ref="O47:T47"/>
    <mergeCell ref="D45:F45"/>
    <mergeCell ref="N51:O51"/>
    <mergeCell ref="P51:Q51"/>
    <mergeCell ref="U51:V51"/>
    <mergeCell ref="U47:V47"/>
    <mergeCell ref="U48:V48"/>
    <mergeCell ref="P50:Q50"/>
    <mergeCell ref="S50:T50"/>
    <mergeCell ref="D49:I49"/>
    <mergeCell ref="S52:T52"/>
    <mergeCell ref="U52:V52"/>
    <mergeCell ref="AS71:AU71"/>
    <mergeCell ref="AK74:AO74"/>
    <mergeCell ref="AT74:AU74"/>
    <mergeCell ref="AA74:AD74"/>
    <mergeCell ref="AH69:AJ69"/>
    <mergeCell ref="AL69:AM69"/>
    <mergeCell ref="AN69:AO69"/>
    <mergeCell ref="AQ69:AR69"/>
    <mergeCell ref="AS69:AU69"/>
    <mergeCell ref="AA69:AB69"/>
    <mergeCell ref="AC69:AD69"/>
    <mergeCell ref="AF69:AG69"/>
    <mergeCell ref="AA71:AB71"/>
    <mergeCell ref="AC71:AD71"/>
    <mergeCell ref="AF71:AG71"/>
    <mergeCell ref="AL71:AM71"/>
    <mergeCell ref="AE74:AH74"/>
    <mergeCell ref="AI74:AJ74"/>
    <mergeCell ref="AN71:AO71"/>
    <mergeCell ref="AQ71:AR71"/>
    <mergeCell ref="AR25:AS25"/>
    <mergeCell ref="BD25:BF25"/>
    <mergeCell ref="AK25:AK26"/>
    <mergeCell ref="C49:C52"/>
    <mergeCell ref="D50:F50"/>
    <mergeCell ref="G50:H50"/>
    <mergeCell ref="K50:M50"/>
    <mergeCell ref="Z34:Z35"/>
    <mergeCell ref="AA34:AD34"/>
    <mergeCell ref="AA35:AC35"/>
    <mergeCell ref="AE35:AG35"/>
    <mergeCell ref="AI35:AL35"/>
    <mergeCell ref="AT36:AU36"/>
    <mergeCell ref="O35:S35"/>
    <mergeCell ref="V35:X35"/>
    <mergeCell ref="C35:E35"/>
    <mergeCell ref="AG37:AH37"/>
    <mergeCell ref="AS37:AU37"/>
    <mergeCell ref="AK36:AR36"/>
    <mergeCell ref="J44:L44"/>
    <mergeCell ref="N44:S44"/>
    <mergeCell ref="T44:V44"/>
    <mergeCell ref="C34:F34"/>
    <mergeCell ref="G34:J34"/>
    <mergeCell ref="D52:F52"/>
    <mergeCell ref="G52:H52"/>
    <mergeCell ref="K52:M52"/>
    <mergeCell ref="N52:O52"/>
    <mergeCell ref="D46:G46"/>
    <mergeCell ref="H46:I46"/>
    <mergeCell ref="Q41:R41"/>
    <mergeCell ref="G41:G43"/>
    <mergeCell ref="H41:I43"/>
    <mergeCell ref="J41:K43"/>
    <mergeCell ref="U50:V50"/>
    <mergeCell ref="N50:O50"/>
    <mergeCell ref="D44:I44"/>
    <mergeCell ref="J49:L49"/>
    <mergeCell ref="N49:S49"/>
    <mergeCell ref="T49:V49"/>
    <mergeCell ref="J46:K46"/>
    <mergeCell ref="N46:O46"/>
    <mergeCell ref="P46:Q46"/>
    <mergeCell ref="D48:T48"/>
    <mergeCell ref="I45:L45"/>
    <mergeCell ref="O45:Q45"/>
    <mergeCell ref="B60:B61"/>
    <mergeCell ref="D60:G60"/>
    <mergeCell ref="H60:I60"/>
    <mergeCell ref="K60:L60"/>
    <mergeCell ref="D61:G61"/>
    <mergeCell ref="R53:X56"/>
    <mergeCell ref="C56:E56"/>
    <mergeCell ref="C54:E54"/>
    <mergeCell ref="C55:E55"/>
    <mergeCell ref="C53:E53"/>
    <mergeCell ref="F53:H53"/>
    <mergeCell ref="I53:K53"/>
    <mergeCell ref="L53:N53"/>
    <mergeCell ref="O53:Q53"/>
    <mergeCell ref="F54:H54"/>
    <mergeCell ref="I54:K54"/>
    <mergeCell ref="L54:N54"/>
    <mergeCell ref="O54:Q54"/>
    <mergeCell ref="F55:H55"/>
    <mergeCell ref="B58:B59"/>
    <mergeCell ref="D58:G58"/>
    <mergeCell ref="D59:G59"/>
    <mergeCell ref="H59:I59"/>
    <mergeCell ref="K59:V59"/>
    <mergeCell ref="M63:S63"/>
    <mergeCell ref="C62:G62"/>
    <mergeCell ref="M62:S62"/>
    <mergeCell ref="K61:V61"/>
    <mergeCell ref="Z75:Z78"/>
    <mergeCell ref="AA75:AD75"/>
    <mergeCell ref="AE75:AH75"/>
    <mergeCell ref="AI75:AJ75"/>
    <mergeCell ref="AP75:AS75"/>
    <mergeCell ref="AA76:AD76"/>
    <mergeCell ref="AE76:AH76"/>
    <mergeCell ref="AK76:AM76"/>
    <mergeCell ref="AP76:AS76"/>
    <mergeCell ref="AA77:AD77"/>
    <mergeCell ref="AE77:AH77"/>
    <mergeCell ref="AK77:AM77"/>
    <mergeCell ref="AP77:AS77"/>
    <mergeCell ref="AA78:AD78"/>
    <mergeCell ref="AE78:AH78"/>
    <mergeCell ref="AI78:AJ78"/>
    <mergeCell ref="AK78:AM78"/>
    <mergeCell ref="AP78:AS78"/>
    <mergeCell ref="AP74:AS74"/>
    <mergeCell ref="AH71:AJ71"/>
    <mergeCell ref="B66:B68"/>
    <mergeCell ref="G66:X66"/>
    <mergeCell ref="G67:X67"/>
    <mergeCell ref="G68:K68"/>
    <mergeCell ref="B69:B70"/>
    <mergeCell ref="G69:K69"/>
    <mergeCell ref="L69:N69"/>
    <mergeCell ref="C70:F70"/>
    <mergeCell ref="G70:J70"/>
    <mergeCell ref="C69:F69"/>
    <mergeCell ref="C66:F66"/>
    <mergeCell ref="C68:F68"/>
    <mergeCell ref="C67:F67"/>
    <mergeCell ref="K70:M70"/>
    <mergeCell ref="B2:D2"/>
    <mergeCell ref="E2:X2"/>
    <mergeCell ref="B23:B24"/>
    <mergeCell ref="B21:B22"/>
    <mergeCell ref="C22:X22"/>
    <mergeCell ref="C24:X24"/>
    <mergeCell ref="B28:B31"/>
    <mergeCell ref="AB28:AL28"/>
    <mergeCell ref="AN28:AU28"/>
    <mergeCell ref="C31:I31"/>
    <mergeCell ref="K31:O31"/>
    <mergeCell ref="Q31:X31"/>
    <mergeCell ref="S30:W30"/>
    <mergeCell ref="V15:X15"/>
    <mergeCell ref="C13:D13"/>
    <mergeCell ref="C14:F14"/>
    <mergeCell ref="B5:B9"/>
    <mergeCell ref="C19:X19"/>
    <mergeCell ref="M16:N16"/>
    <mergeCell ref="G5:X5"/>
    <mergeCell ref="G6:X6"/>
    <mergeCell ref="U7:X7"/>
    <mergeCell ref="F9:X9"/>
    <mergeCell ref="C12:X12"/>
  </mergeCells>
  <phoneticPr fontId="3"/>
  <dataValidations disablePrompts="1" count="3">
    <dataValidation type="list" allowBlank="1" showInputMessage="1" showErrorMessage="1" sqref="AA39:AD41" xr:uid="{00000000-0002-0000-0500-000000000000}">
      <formula1>"木,鉄骨,軽量鉄骨,鉄筋コンクリート,ＳＲＣ"</formula1>
    </dataValidation>
    <dataValidation type="list" allowBlank="1" showInputMessage="1" showErrorMessage="1" sqref="S37:W39 AQ39:AU41 S41:W43" xr:uid="{00000000-0002-0000-0500-000001000000}">
      <formula1>"新築,新築（内装）,改修,増築"</formula1>
    </dataValidation>
    <dataValidation type="list" allowBlank="1" showInputMessage="1" showErrorMessage="1" sqref="AM31:AQ31 WWU31:WWY31 WMY31:WNC31 WDC31:WDG31 VTG31:VTK31 VJK31:VJO31 UZO31:UZS31 UPS31:UPW31 UFW31:UGA31 TWA31:TWE31 TME31:TMI31 TCI31:TCM31 SSM31:SSQ31 SIQ31:SIU31 RYU31:RYY31 ROY31:RPC31 RFC31:RFG31 QVG31:QVK31 QLK31:QLO31 QBO31:QBS31 PRS31:PRW31 PHW31:PIA31 OYA31:OYE31 OOE31:OOI31 OEI31:OEM31 NUM31:NUQ31 NKQ31:NKU31 NAU31:NAY31 MQY31:MRC31 MHC31:MHG31 LXG31:LXK31 LNK31:LNO31 LDO31:LDS31 KTS31:KTW31 KJW31:KKA31 KAA31:KAE31 JQE31:JQI31 JGI31:JGM31 IWM31:IWQ31 IMQ31:IMU31 ICU31:ICY31 HSY31:HTC31 HJC31:HJG31 GZG31:GZK31 GPK31:GPO31 GFO31:GFS31 FVS31:FVW31 FLW31:FMA31 FCA31:FCE31 ESE31:ESI31 EII31:EIM31 DYM31:DYQ31 DOQ31:DOU31 DEU31:DEY31 CUY31:CVC31 CLC31:CLG31 CBG31:CBK31 BRK31:BRO31 BHO31:BHS31 AXS31:AXW31 ANW31:AOA31 AEA31:AEE31 UE31:UI31 KI31:KM31" xr:uid="{00000000-0002-0000-0500-000002000000}">
      <formula1>$AT$28:$AT$35</formula1>
    </dataValidation>
  </dataValidations>
  <printOptions horizontalCentered="1" verticalCentered="1"/>
  <pageMargins left="0.39370078740157483" right="0" top="0.39370078740157483" bottom="0.39370078740157483" header="0" footer="0"/>
  <pageSetup paperSize="9" scale="90" fitToHeight="0" orientation="portrait" r:id="rId1"/>
  <headerFooter alignWithMargins="0"/>
  <rowBreaks count="2" manualBreakCount="2">
    <brk id="20" max="24" man="1"/>
    <brk id="26" max="2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indexed="15"/>
  </sheetPr>
  <dimension ref="A1:S34"/>
  <sheetViews>
    <sheetView view="pageBreakPreview" topLeftCell="A4" zoomScale="55" zoomScaleNormal="100" zoomScaleSheetLayoutView="55" workbookViewId="0">
      <selection activeCell="G5" sqref="G5"/>
    </sheetView>
  </sheetViews>
  <sheetFormatPr defaultColWidth="9" defaultRowHeight="25.5" customHeight="1"/>
  <cols>
    <col min="1" max="1" width="17.625" style="23" bestFit="1" customWidth="1"/>
    <col min="2" max="2" width="10.875" style="6" bestFit="1" customWidth="1"/>
    <col min="3" max="3" width="16.875" style="6" customWidth="1"/>
    <col min="4" max="4" width="27" style="6" customWidth="1"/>
    <col min="5" max="5" width="14" style="6" customWidth="1"/>
    <col min="6" max="6" width="27" style="6" customWidth="1"/>
    <col min="7" max="7" width="24" style="6" customWidth="1"/>
    <col min="8" max="9" width="3.375" style="6" customWidth="1"/>
    <col min="10" max="17" width="9" style="6"/>
    <col min="18" max="18" width="30.75" style="6" bestFit="1" customWidth="1"/>
    <col min="19" max="16384" width="9" style="6"/>
  </cols>
  <sheetData>
    <row r="1" spans="1:19" ht="25.5" customHeight="1">
      <c r="A1" s="224"/>
      <c r="B1" s="224"/>
      <c r="C1" s="224"/>
      <c r="D1" s="224"/>
      <c r="E1" s="224"/>
      <c r="F1" s="224"/>
      <c r="G1" s="301" t="s">
        <v>37</v>
      </c>
      <c r="Q1" s="8"/>
      <c r="R1" s="8"/>
    </row>
    <row r="2" spans="1:19" ht="25.5" customHeight="1">
      <c r="A2" s="1089" t="s">
        <v>504</v>
      </c>
      <c r="B2" s="1089"/>
      <c r="C2" s="1089"/>
      <c r="D2" s="1089"/>
      <c r="E2" s="1089"/>
      <c r="F2" s="1089"/>
      <c r="G2" s="1089"/>
      <c r="H2" s="24"/>
      <c r="Q2" s="8"/>
      <c r="R2" s="8"/>
      <c r="S2" s="7"/>
    </row>
    <row r="3" spans="1:19" ht="34.5" customHeight="1">
      <c r="A3" s="25"/>
      <c r="B3" s="25"/>
      <c r="C3" s="25"/>
      <c r="D3" s="25"/>
      <c r="E3" s="25"/>
      <c r="F3" s="25"/>
      <c r="G3" s="375" t="s">
        <v>577</v>
      </c>
      <c r="H3" s="24"/>
      <c r="Q3" s="2"/>
      <c r="R3" s="8"/>
    </row>
    <row r="4" spans="1:19" ht="25.5" customHeight="1">
      <c r="A4" s="1440" t="s">
        <v>618</v>
      </c>
      <c r="B4" s="1441"/>
      <c r="C4" s="1441"/>
      <c r="D4" s="1441"/>
      <c r="E4" s="1441"/>
      <c r="F4" s="1441"/>
      <c r="G4" s="581" t="s">
        <v>961</v>
      </c>
      <c r="Q4" s="1433"/>
      <c r="R4" s="8"/>
    </row>
    <row r="5" spans="1:19" s="7" customFormat="1" ht="25.5" customHeight="1">
      <c r="A5" s="225" t="s">
        <v>202</v>
      </c>
      <c r="B5" s="226" t="s">
        <v>203</v>
      </c>
      <c r="C5" s="226" t="s">
        <v>204</v>
      </c>
      <c r="D5" s="226" t="s">
        <v>205</v>
      </c>
      <c r="E5" s="1435" t="s">
        <v>206</v>
      </c>
      <c r="F5" s="1436"/>
      <c r="G5" s="696" t="s">
        <v>766</v>
      </c>
      <c r="Q5" s="1433"/>
      <c r="R5" s="8"/>
      <c r="S5" s="6"/>
    </row>
    <row r="6" spans="1:19" s="7" customFormat="1" ht="25.5" customHeight="1">
      <c r="A6" s="1437" t="s">
        <v>276</v>
      </c>
      <c r="B6" s="1438"/>
      <c r="C6" s="1438"/>
      <c r="D6" s="1438"/>
      <c r="E6" s="1438"/>
      <c r="F6" s="1438"/>
      <c r="G6" s="1439"/>
      <c r="Q6" s="1433"/>
      <c r="R6" s="8"/>
      <c r="S6" s="6"/>
    </row>
    <row r="7" spans="1:19" ht="33.75" customHeight="1">
      <c r="A7" s="252"/>
      <c r="B7" s="253"/>
      <c r="C7" s="254"/>
      <c r="D7" s="254"/>
      <c r="E7" s="254"/>
      <c r="F7" s="255"/>
      <c r="G7" s="201"/>
      <c r="Q7" s="1433"/>
      <c r="R7" s="8"/>
    </row>
    <row r="8" spans="1:19" ht="33.75" customHeight="1">
      <c r="A8" s="256"/>
      <c r="B8" s="257"/>
      <c r="C8" s="258"/>
      <c r="D8" s="258"/>
      <c r="E8" s="259"/>
      <c r="F8" s="260"/>
      <c r="G8" s="203"/>
      <c r="Q8" s="1433"/>
      <c r="R8" s="8"/>
    </row>
    <row r="9" spans="1:19" ht="33.75" customHeight="1">
      <c r="A9" s="256"/>
      <c r="B9" s="257"/>
      <c r="C9" s="258"/>
      <c r="D9" s="258"/>
      <c r="E9" s="261"/>
      <c r="F9" s="260"/>
      <c r="G9" s="204"/>
      <c r="Q9" s="1433"/>
      <c r="R9" s="8"/>
    </row>
    <row r="10" spans="1:19" ht="33.75" customHeight="1">
      <c r="A10" s="219"/>
      <c r="B10" s="220"/>
      <c r="C10" s="221"/>
      <c r="D10" s="221"/>
      <c r="E10" s="221"/>
      <c r="F10" s="222"/>
      <c r="G10" s="202"/>
      <c r="Q10" s="1433"/>
      <c r="R10" s="8"/>
    </row>
    <row r="11" spans="1:19" ht="25.5" customHeight="1">
      <c r="A11" s="210" t="s">
        <v>330</v>
      </c>
      <c r="B11" s="206"/>
      <c r="C11" s="206"/>
      <c r="D11" s="206"/>
      <c r="E11" s="206"/>
      <c r="F11" s="206"/>
      <c r="G11" s="207"/>
      <c r="Q11" s="1433"/>
      <c r="R11" s="8"/>
    </row>
    <row r="12" spans="1:19" ht="33.75" customHeight="1">
      <c r="A12" s="252"/>
      <c r="B12" s="253"/>
      <c r="C12" s="254"/>
      <c r="D12" s="254"/>
      <c r="E12" s="254"/>
      <c r="F12" s="255"/>
      <c r="G12" s="262"/>
    </row>
    <row r="13" spans="1:19" ht="33.75" customHeight="1">
      <c r="A13" s="256"/>
      <c r="B13" s="257"/>
      <c r="C13" s="258"/>
      <c r="D13" s="258"/>
      <c r="E13" s="259"/>
      <c r="F13" s="260"/>
      <c r="G13" s="263"/>
    </row>
    <row r="14" spans="1:19" ht="33.75" customHeight="1">
      <c r="A14" s="256"/>
      <c r="B14" s="257"/>
      <c r="C14" s="258"/>
      <c r="D14" s="258"/>
      <c r="E14" s="259"/>
      <c r="F14" s="260"/>
      <c r="G14" s="263"/>
    </row>
    <row r="15" spans="1:19" ht="33.75" customHeight="1">
      <c r="A15" s="219"/>
      <c r="B15" s="220"/>
      <c r="C15" s="221"/>
      <c r="D15" s="221"/>
      <c r="E15" s="221"/>
      <c r="F15" s="222"/>
      <c r="G15" s="223"/>
    </row>
    <row r="16" spans="1:19" ht="25.5" customHeight="1">
      <c r="A16" s="210" t="s">
        <v>277</v>
      </c>
      <c r="B16" s="206"/>
      <c r="C16" s="206"/>
      <c r="D16" s="206"/>
      <c r="E16" s="206"/>
      <c r="F16" s="206"/>
      <c r="G16" s="207"/>
    </row>
    <row r="17" spans="1:7" ht="33.75" customHeight="1">
      <c r="A17" s="173"/>
      <c r="B17" s="174"/>
      <c r="C17" s="184"/>
      <c r="D17" s="184"/>
      <c r="E17" s="184"/>
      <c r="F17" s="185"/>
      <c r="G17" s="186"/>
    </row>
    <row r="18" spans="1:7" ht="33.75" customHeight="1">
      <c r="A18" s="175"/>
      <c r="B18" s="176"/>
      <c r="C18" s="26"/>
      <c r="D18" s="26"/>
      <c r="E18" s="26"/>
      <c r="F18" s="187"/>
      <c r="G18" s="178"/>
    </row>
    <row r="19" spans="1:7" ht="33.75" customHeight="1">
      <c r="A19" s="175"/>
      <c r="B19" s="177"/>
      <c r="C19" s="26"/>
      <c r="D19" s="26"/>
      <c r="E19" s="26"/>
      <c r="F19" s="187"/>
      <c r="G19" s="178"/>
    </row>
    <row r="20" spans="1:7" ht="33.75" customHeight="1">
      <c r="A20" s="179"/>
      <c r="B20" s="180"/>
      <c r="C20" s="181"/>
      <c r="D20" s="181"/>
      <c r="E20" s="181"/>
      <c r="F20" s="182"/>
      <c r="G20" s="183"/>
    </row>
    <row r="21" spans="1:7" ht="25.5" customHeight="1">
      <c r="A21" s="1437" t="s">
        <v>278</v>
      </c>
      <c r="B21" s="1438"/>
      <c r="C21" s="1438"/>
      <c r="D21" s="1438"/>
      <c r="E21" s="1438"/>
      <c r="F21" s="1438"/>
      <c r="G21" s="1439"/>
    </row>
    <row r="22" spans="1:7" ht="33.75" customHeight="1">
      <c r="A22" s="173"/>
      <c r="B22" s="137"/>
      <c r="C22" s="184"/>
      <c r="D22" s="184"/>
      <c r="E22" s="184"/>
      <c r="F22" s="185"/>
      <c r="G22" s="186"/>
    </row>
    <row r="23" spans="1:7" ht="33.75" customHeight="1">
      <c r="A23" s="175"/>
      <c r="B23" s="177"/>
      <c r="C23" s="26"/>
      <c r="D23" s="26"/>
      <c r="E23" s="26"/>
      <c r="F23" s="187"/>
      <c r="G23" s="178"/>
    </row>
    <row r="24" spans="1:7" ht="33.75" customHeight="1">
      <c r="A24" s="175"/>
      <c r="B24" s="177"/>
      <c r="C24" s="26"/>
      <c r="D24" s="26"/>
      <c r="E24" s="26"/>
      <c r="F24" s="187"/>
      <c r="G24" s="178"/>
    </row>
    <row r="25" spans="1:7" ht="33.75" customHeight="1">
      <c r="A25" s="179"/>
      <c r="B25" s="180"/>
      <c r="C25" s="181"/>
      <c r="D25" s="181"/>
      <c r="E25" s="181"/>
      <c r="F25" s="182"/>
      <c r="G25" s="183"/>
    </row>
    <row r="26" spans="1:7" ht="25.5" customHeight="1">
      <c r="A26" s="1437" t="s">
        <v>279</v>
      </c>
      <c r="B26" s="1438"/>
      <c r="C26" s="1438"/>
      <c r="D26" s="1438"/>
      <c r="E26" s="1438"/>
      <c r="F26" s="1438"/>
      <c r="G26" s="1439"/>
    </row>
    <row r="27" spans="1:7" ht="33.75" customHeight="1">
      <c r="A27" s="188"/>
      <c r="B27" s="189"/>
      <c r="C27" s="190"/>
      <c r="D27" s="190"/>
      <c r="E27" s="190"/>
      <c r="F27" s="191"/>
      <c r="G27" s="192"/>
    </row>
    <row r="28" spans="1:7" ht="33.75" customHeight="1">
      <c r="A28" s="193"/>
      <c r="B28" s="194" t="s">
        <v>38</v>
      </c>
      <c r="C28" s="27"/>
      <c r="D28" s="27"/>
      <c r="E28" s="27"/>
      <c r="F28" s="195"/>
      <c r="G28" s="196"/>
    </row>
    <row r="29" spans="1:7" ht="25.5" customHeight="1">
      <c r="A29" s="1437" t="s">
        <v>280</v>
      </c>
      <c r="B29" s="1438"/>
      <c r="C29" s="1438"/>
      <c r="D29" s="1438"/>
      <c r="E29" s="1438"/>
      <c r="F29" s="1438"/>
      <c r="G29" s="1439"/>
    </row>
    <row r="30" spans="1:7" ht="33.75" customHeight="1">
      <c r="A30" s="188"/>
      <c r="B30" s="197"/>
      <c r="C30" s="190"/>
      <c r="D30" s="190"/>
      <c r="E30" s="190"/>
      <c r="F30" s="191"/>
      <c r="G30" s="203"/>
    </row>
    <row r="31" spans="1:7" ht="33.75" customHeight="1">
      <c r="A31" s="193"/>
      <c r="B31" s="194" t="s">
        <v>207</v>
      </c>
      <c r="C31" s="27"/>
      <c r="D31" s="27"/>
      <c r="E31" s="27"/>
      <c r="F31" s="195"/>
      <c r="G31" s="204"/>
    </row>
    <row r="32" spans="1:7" ht="25.5" customHeight="1">
      <c r="A32" s="1437" t="s">
        <v>281</v>
      </c>
      <c r="B32" s="1438"/>
      <c r="C32" s="1438"/>
      <c r="D32" s="1438"/>
      <c r="E32" s="1438"/>
      <c r="F32" s="1438"/>
      <c r="G32" s="1439"/>
    </row>
    <row r="33" spans="1:7" ht="33.75" customHeight="1">
      <c r="A33" s="198"/>
      <c r="B33" s="199"/>
      <c r="C33" s="200"/>
      <c r="D33" s="200"/>
      <c r="E33" s="200"/>
      <c r="F33" s="182"/>
      <c r="G33" s="205"/>
    </row>
    <row r="34" spans="1:7" ht="25.5" customHeight="1">
      <c r="A34" s="1434" t="s">
        <v>39</v>
      </c>
      <c r="B34" s="1434"/>
      <c r="C34" s="1434"/>
      <c r="D34" s="1434"/>
      <c r="E34" s="1434"/>
      <c r="F34" s="1434"/>
      <c r="G34" s="1434"/>
    </row>
  </sheetData>
  <mergeCells count="10">
    <mergeCell ref="Q4:Q11"/>
    <mergeCell ref="A34:G34"/>
    <mergeCell ref="E5:F5"/>
    <mergeCell ref="A2:G2"/>
    <mergeCell ref="A6:G6"/>
    <mergeCell ref="A21:G21"/>
    <mergeCell ref="A26:G26"/>
    <mergeCell ref="A29:G29"/>
    <mergeCell ref="A32:G32"/>
    <mergeCell ref="A4:F4"/>
  </mergeCells>
  <phoneticPr fontId="3"/>
  <printOptions horizontalCentered="1" verticalCentered="1"/>
  <pageMargins left="0.39370078740157483" right="0" top="0.39370078740157483" bottom="0.39370078740157483" header="0" footer="0"/>
  <pageSetup paperSize="9" scale="72"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5">
    <tabColor indexed="13"/>
  </sheetPr>
  <dimension ref="A1:M34"/>
  <sheetViews>
    <sheetView view="pageBreakPreview" topLeftCell="A19" zoomScale="75" zoomScaleNormal="100" zoomScaleSheetLayoutView="75" workbookViewId="0">
      <selection activeCell="F14" sqref="F14"/>
    </sheetView>
  </sheetViews>
  <sheetFormatPr defaultColWidth="9" defaultRowHeight="25.5" customHeight="1"/>
  <cols>
    <col min="1" max="1" width="17.625" style="23" bestFit="1" customWidth="1"/>
    <col min="2" max="2" width="10.875" style="6" bestFit="1" customWidth="1"/>
    <col min="3" max="3" width="16.875" style="6" customWidth="1"/>
    <col min="4" max="4" width="27" style="6" customWidth="1"/>
    <col min="5" max="5" width="14" style="6" customWidth="1"/>
    <col min="6" max="6" width="27" style="6" customWidth="1"/>
    <col min="7" max="7" width="24.125" style="6" customWidth="1"/>
    <col min="8" max="9" width="3.375" style="6" customWidth="1"/>
    <col min="10" max="12" width="9" style="6"/>
    <col min="13" max="13" width="30.75" style="6" bestFit="1" customWidth="1"/>
    <col min="14" max="16384" width="9" style="6"/>
  </cols>
  <sheetData>
    <row r="1" spans="1:13" ht="25.5" customHeight="1">
      <c r="A1" s="224"/>
      <c r="B1" s="224"/>
      <c r="C1" s="224"/>
      <c r="D1" s="224"/>
      <c r="E1" s="224"/>
      <c r="F1" s="224"/>
      <c r="G1" s="301" t="s">
        <v>499</v>
      </c>
    </row>
    <row r="2" spans="1:13" ht="25.5" customHeight="1">
      <c r="A2" s="1089" t="s">
        <v>504</v>
      </c>
      <c r="B2" s="1089"/>
      <c r="C2" s="1089"/>
      <c r="D2" s="1089"/>
      <c r="E2" s="1089"/>
      <c r="F2" s="1089"/>
      <c r="G2" s="1089"/>
      <c r="H2" s="24"/>
    </row>
    <row r="3" spans="1:13" ht="36" customHeight="1">
      <c r="A3" s="621"/>
      <c r="B3" s="25"/>
      <c r="C3" s="25"/>
      <c r="D3" s="25"/>
      <c r="E3" s="25"/>
      <c r="F3" s="25"/>
      <c r="G3" s="375" t="s">
        <v>577</v>
      </c>
      <c r="H3" s="24"/>
    </row>
    <row r="4" spans="1:13" ht="25.5" customHeight="1">
      <c r="A4" s="1440" t="s">
        <v>619</v>
      </c>
      <c r="B4" s="1441"/>
      <c r="C4" s="1441"/>
      <c r="D4" s="1441"/>
      <c r="E4" s="1441"/>
      <c r="F4" s="1441"/>
      <c r="G4" s="581" t="str">
        <f>'別紙1-1（実績）'!G4</f>
        <v>(基準：Ｒ7.10.31）</v>
      </c>
      <c r="M4" s="8"/>
    </row>
    <row r="5" spans="1:13" s="7" customFormat="1" ht="25.5" customHeight="1">
      <c r="A5" s="225" t="s">
        <v>202</v>
      </c>
      <c r="B5" s="226" t="s">
        <v>203</v>
      </c>
      <c r="C5" s="226" t="s">
        <v>204</v>
      </c>
      <c r="D5" s="226" t="s">
        <v>205</v>
      </c>
      <c r="E5" s="1435" t="s">
        <v>206</v>
      </c>
      <c r="F5" s="1436"/>
      <c r="G5" s="696" t="s">
        <v>766</v>
      </c>
      <c r="M5" s="8"/>
    </row>
    <row r="6" spans="1:13" s="7" customFormat="1" ht="25.5" customHeight="1">
      <c r="A6" s="1437" t="s">
        <v>276</v>
      </c>
      <c r="B6" s="1438"/>
      <c r="C6" s="1438"/>
      <c r="D6" s="1438"/>
      <c r="E6" s="1438"/>
      <c r="F6" s="1438"/>
      <c r="G6" s="1439"/>
      <c r="M6" s="8"/>
    </row>
    <row r="7" spans="1:13" ht="33.75" customHeight="1">
      <c r="A7" s="211">
        <v>38991</v>
      </c>
      <c r="B7" s="697" t="s">
        <v>723</v>
      </c>
      <c r="C7" s="373" t="s">
        <v>534</v>
      </c>
      <c r="D7" s="212" t="s">
        <v>268</v>
      </c>
      <c r="E7" s="212" t="s">
        <v>265</v>
      </c>
      <c r="F7" s="213" t="s">
        <v>266</v>
      </c>
      <c r="G7" s="201"/>
      <c r="M7" s="8"/>
    </row>
    <row r="8" spans="1:13" ht="33.75" customHeight="1">
      <c r="A8" s="214">
        <v>41852</v>
      </c>
      <c r="B8" s="698" t="s">
        <v>724</v>
      </c>
      <c r="C8" s="215" t="s">
        <v>267</v>
      </c>
      <c r="D8" s="215" t="s">
        <v>264</v>
      </c>
      <c r="E8" s="216" t="s">
        <v>265</v>
      </c>
      <c r="F8" s="217" t="s">
        <v>266</v>
      </c>
      <c r="G8" s="203"/>
      <c r="M8" s="8"/>
    </row>
    <row r="9" spans="1:13" ht="33.75" customHeight="1">
      <c r="A9" s="214">
        <v>41913</v>
      </c>
      <c r="B9" s="698" t="s">
        <v>725</v>
      </c>
      <c r="C9" s="368" t="s">
        <v>267</v>
      </c>
      <c r="D9" s="215" t="s">
        <v>264</v>
      </c>
      <c r="E9" s="218" t="s">
        <v>269</v>
      </c>
      <c r="F9" s="217" t="s">
        <v>266</v>
      </c>
      <c r="G9" s="204"/>
      <c r="M9" s="8"/>
    </row>
    <row r="10" spans="1:13" ht="33.75" customHeight="1">
      <c r="A10" s="219"/>
      <c r="B10" s="220"/>
      <c r="C10" s="221"/>
      <c r="D10" s="221"/>
      <c r="E10" s="221"/>
      <c r="F10" s="222"/>
      <c r="G10" s="202"/>
      <c r="M10" s="8"/>
    </row>
    <row r="11" spans="1:13" ht="25.5" customHeight="1">
      <c r="A11" s="210" t="s">
        <v>330</v>
      </c>
      <c r="B11" s="206"/>
      <c r="C11" s="206"/>
      <c r="D11" s="206"/>
      <c r="E11" s="206"/>
      <c r="F11" s="206"/>
      <c r="G11" s="207"/>
      <c r="M11" s="8"/>
    </row>
    <row r="12" spans="1:13" ht="33.75" customHeight="1">
      <c r="A12" s="211">
        <v>40452</v>
      </c>
      <c r="B12" s="697" t="s">
        <v>726</v>
      </c>
      <c r="C12" s="212" t="s">
        <v>282</v>
      </c>
      <c r="D12" s="212" t="s">
        <v>273</v>
      </c>
      <c r="E12" s="212" t="s">
        <v>272</v>
      </c>
      <c r="F12" s="213" t="s">
        <v>266</v>
      </c>
      <c r="G12" s="699" t="s">
        <v>722</v>
      </c>
      <c r="M12" s="8"/>
    </row>
    <row r="13" spans="1:13" ht="33.75" customHeight="1">
      <c r="A13" s="214">
        <v>41609</v>
      </c>
      <c r="B13" s="698" t="s">
        <v>727</v>
      </c>
      <c r="C13" s="215" t="s">
        <v>282</v>
      </c>
      <c r="D13" s="215" t="s">
        <v>275</v>
      </c>
      <c r="E13" s="216" t="s">
        <v>270</v>
      </c>
      <c r="F13" s="217" t="s">
        <v>271</v>
      </c>
      <c r="G13" s="700"/>
      <c r="M13" s="8"/>
    </row>
    <row r="14" spans="1:13" ht="33.75" customHeight="1">
      <c r="A14" s="214">
        <v>41791</v>
      </c>
      <c r="B14" s="698" t="s">
        <v>728</v>
      </c>
      <c r="C14" s="215" t="s">
        <v>282</v>
      </c>
      <c r="D14" s="215" t="s">
        <v>274</v>
      </c>
      <c r="E14" s="216" t="s">
        <v>265</v>
      </c>
      <c r="F14" s="217" t="s">
        <v>266</v>
      </c>
      <c r="G14" s="700" t="s">
        <v>722</v>
      </c>
      <c r="M14" s="8"/>
    </row>
    <row r="15" spans="1:13" ht="33.75" customHeight="1">
      <c r="A15" s="219"/>
      <c r="B15" s="220"/>
      <c r="C15" s="221"/>
      <c r="D15" s="221"/>
      <c r="E15" s="221"/>
      <c r="F15" s="222"/>
      <c r="G15" s="223"/>
    </row>
    <row r="16" spans="1:13" ht="25.5" customHeight="1">
      <c r="A16" s="210" t="s">
        <v>277</v>
      </c>
      <c r="B16" s="206"/>
      <c r="C16" s="206"/>
      <c r="D16" s="206"/>
      <c r="E16" s="206"/>
      <c r="F16" s="206"/>
      <c r="G16" s="207"/>
    </row>
    <row r="17" spans="1:7" ht="33.75" customHeight="1">
      <c r="A17" s="173"/>
      <c r="B17" s="174"/>
      <c r="C17" s="184"/>
      <c r="D17" s="184"/>
      <c r="E17" s="184"/>
      <c r="F17" s="185"/>
      <c r="G17" s="186"/>
    </row>
    <row r="18" spans="1:7" ht="33.75" customHeight="1">
      <c r="A18" s="175"/>
      <c r="B18" s="176"/>
      <c r="C18" s="26"/>
      <c r="D18" s="26"/>
      <c r="E18" s="26"/>
      <c r="F18" s="187"/>
      <c r="G18" s="178"/>
    </row>
    <row r="19" spans="1:7" ht="33.75" customHeight="1">
      <c r="A19" s="175"/>
      <c r="B19" s="177"/>
      <c r="C19" s="26"/>
      <c r="D19" s="26"/>
      <c r="E19" s="26"/>
      <c r="F19" s="187"/>
      <c r="G19" s="178"/>
    </row>
    <row r="20" spans="1:7" ht="33.75" customHeight="1">
      <c r="A20" s="179"/>
      <c r="B20" s="180"/>
      <c r="C20" s="181"/>
      <c r="D20" s="181"/>
      <c r="E20" s="181"/>
      <c r="F20" s="182"/>
      <c r="G20" s="183"/>
    </row>
    <row r="21" spans="1:7" ht="25.5" customHeight="1">
      <c r="A21" s="1437" t="s">
        <v>278</v>
      </c>
      <c r="B21" s="1438"/>
      <c r="C21" s="1438"/>
      <c r="D21" s="1438"/>
      <c r="E21" s="1438"/>
      <c r="F21" s="1438"/>
      <c r="G21" s="1439"/>
    </row>
    <row r="22" spans="1:7" ht="33.75" customHeight="1">
      <c r="A22" s="173"/>
      <c r="B22" s="137"/>
      <c r="C22" s="184"/>
      <c r="D22" s="184"/>
      <c r="E22" s="184"/>
      <c r="F22" s="185"/>
      <c r="G22" s="186"/>
    </row>
    <row r="23" spans="1:7" ht="33.75" customHeight="1">
      <c r="A23" s="175"/>
      <c r="B23" s="177"/>
      <c r="C23" s="26"/>
      <c r="D23" s="26"/>
      <c r="E23" s="26"/>
      <c r="F23" s="187"/>
      <c r="G23" s="178"/>
    </row>
    <row r="24" spans="1:7" ht="33.75" customHeight="1">
      <c r="A24" s="175"/>
      <c r="B24" s="177"/>
      <c r="C24" s="26"/>
      <c r="D24" s="26"/>
      <c r="E24" s="26"/>
      <c r="F24" s="187"/>
      <c r="G24" s="178"/>
    </row>
    <row r="25" spans="1:7" ht="33.75" customHeight="1">
      <c r="A25" s="179"/>
      <c r="B25" s="180"/>
      <c r="C25" s="181"/>
      <c r="D25" s="181"/>
      <c r="E25" s="181"/>
      <c r="F25" s="182"/>
      <c r="G25" s="183"/>
    </row>
    <row r="26" spans="1:7" ht="25.5" customHeight="1">
      <c r="A26" s="1437" t="s">
        <v>279</v>
      </c>
      <c r="B26" s="1438"/>
      <c r="C26" s="1438"/>
      <c r="D26" s="1438"/>
      <c r="E26" s="1438"/>
      <c r="F26" s="1438"/>
      <c r="G26" s="1439"/>
    </row>
    <row r="27" spans="1:7" ht="33.75" customHeight="1">
      <c r="A27" s="188"/>
      <c r="B27" s="189"/>
      <c r="C27" s="190"/>
      <c r="D27" s="190"/>
      <c r="E27" s="190"/>
      <c r="F27" s="191"/>
      <c r="G27" s="192"/>
    </row>
    <row r="28" spans="1:7" ht="33.75" customHeight="1">
      <c r="A28" s="193"/>
      <c r="B28" s="194" t="s">
        <v>38</v>
      </c>
      <c r="C28" s="27"/>
      <c r="D28" s="27"/>
      <c r="E28" s="27"/>
      <c r="F28" s="195"/>
      <c r="G28" s="196"/>
    </row>
    <row r="29" spans="1:7" ht="25.5" customHeight="1">
      <c r="A29" s="1437" t="s">
        <v>280</v>
      </c>
      <c r="B29" s="1438"/>
      <c r="C29" s="1438"/>
      <c r="D29" s="1438"/>
      <c r="E29" s="1438"/>
      <c r="F29" s="1438"/>
      <c r="G29" s="1439"/>
    </row>
    <row r="30" spans="1:7" ht="33.75" customHeight="1">
      <c r="A30" s="188"/>
      <c r="B30" s="197"/>
      <c r="C30" s="190"/>
      <c r="D30" s="190"/>
      <c r="E30" s="190"/>
      <c r="F30" s="191"/>
      <c r="G30" s="203"/>
    </row>
    <row r="31" spans="1:7" ht="33.75" customHeight="1">
      <c r="A31" s="193"/>
      <c r="B31" s="194" t="s">
        <v>38</v>
      </c>
      <c r="C31" s="27"/>
      <c r="D31" s="27"/>
      <c r="E31" s="27"/>
      <c r="F31" s="195"/>
      <c r="G31" s="204"/>
    </row>
    <row r="32" spans="1:7" ht="25.5" customHeight="1">
      <c r="A32" s="1437" t="s">
        <v>281</v>
      </c>
      <c r="B32" s="1438"/>
      <c r="C32" s="1438"/>
      <c r="D32" s="1438"/>
      <c r="E32" s="1438"/>
      <c r="F32" s="1438"/>
      <c r="G32" s="1439"/>
    </row>
    <row r="33" spans="1:7" ht="33.75" customHeight="1">
      <c r="A33" s="198"/>
      <c r="B33" s="199"/>
      <c r="C33" s="200"/>
      <c r="D33" s="200"/>
      <c r="E33" s="200"/>
      <c r="F33" s="182"/>
      <c r="G33" s="205"/>
    </row>
    <row r="34" spans="1:7" ht="25.5" customHeight="1">
      <c r="A34" s="1434" t="s">
        <v>39</v>
      </c>
      <c r="B34" s="1434"/>
      <c r="C34" s="1434"/>
      <c r="D34" s="1434"/>
      <c r="E34" s="1434"/>
      <c r="F34" s="1434"/>
      <c r="G34" s="1434"/>
    </row>
  </sheetData>
  <mergeCells count="9">
    <mergeCell ref="A29:G29"/>
    <mergeCell ref="A32:G32"/>
    <mergeCell ref="A34:G34"/>
    <mergeCell ref="A2:G2"/>
    <mergeCell ref="E5:F5"/>
    <mergeCell ref="A6:G6"/>
    <mergeCell ref="A21:G21"/>
    <mergeCell ref="A26:G26"/>
    <mergeCell ref="A4:F4"/>
  </mergeCells>
  <phoneticPr fontId="3"/>
  <printOptions horizontalCentered="1" verticalCentered="1"/>
  <pageMargins left="0.39370078740157483" right="0" top="0.39370078740157483" bottom="0.39370078740157483" header="0" footer="0"/>
  <pageSetup paperSize="9" scale="72"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5">
    <tabColor indexed="15"/>
  </sheetPr>
  <dimension ref="A1:G31"/>
  <sheetViews>
    <sheetView view="pageBreakPreview" zoomScale="75" zoomScaleNormal="100" zoomScaleSheetLayoutView="75" workbookViewId="0">
      <selection activeCell="G11" sqref="G11"/>
    </sheetView>
  </sheetViews>
  <sheetFormatPr defaultColWidth="9" defaultRowHeight="18" customHeight="1"/>
  <cols>
    <col min="1" max="1" width="21.125" style="6" customWidth="1"/>
    <col min="2" max="3" width="20" style="6" bestFit="1" customWidth="1"/>
    <col min="4" max="5" width="14" style="143" bestFit="1" customWidth="1"/>
    <col min="6" max="6" width="40.5" style="6" customWidth="1"/>
    <col min="7" max="7" width="3.375" style="6" customWidth="1"/>
    <col min="8" max="16384" width="9" style="6"/>
  </cols>
  <sheetData>
    <row r="1" spans="1:6" ht="20.25" customHeight="1">
      <c r="A1" s="224"/>
      <c r="F1" s="301" t="s">
        <v>587</v>
      </c>
    </row>
    <row r="2" spans="1:6" ht="6.75" customHeight="1"/>
    <row r="3" spans="1:6" ht="19.5" customHeight="1">
      <c r="A3" s="1446" t="s">
        <v>586</v>
      </c>
      <c r="B3" s="1446"/>
      <c r="C3" s="1446"/>
      <c r="D3" s="1446"/>
      <c r="E3" s="1446"/>
      <c r="F3" s="1446"/>
    </row>
    <row r="4" spans="1:6" ht="30.75" customHeight="1">
      <c r="A4" s="25"/>
      <c r="B4" s="25"/>
      <c r="C4" s="25"/>
      <c r="D4" s="633"/>
      <c r="E4" s="633"/>
      <c r="F4" s="412" t="s">
        <v>591</v>
      </c>
    </row>
    <row r="5" spans="1:6" ht="49.9" customHeight="1">
      <c r="A5" s="1447" t="s">
        <v>786</v>
      </c>
      <c r="B5" s="1447"/>
      <c r="C5" s="1447"/>
      <c r="D5" s="1447"/>
      <c r="E5" s="1447"/>
      <c r="F5" s="411" t="str">
        <f>'別紙1-1（実績）'!G4</f>
        <v>(基準：Ｒ7.10.31）</v>
      </c>
    </row>
    <row r="6" spans="1:6" ht="33.75" customHeight="1">
      <c r="A6" s="208" t="s">
        <v>204</v>
      </c>
      <c r="B6" s="208" t="s">
        <v>209</v>
      </c>
      <c r="C6" s="208" t="s">
        <v>206</v>
      </c>
      <c r="D6" s="634" t="s">
        <v>585</v>
      </c>
      <c r="E6" s="634" t="s">
        <v>210</v>
      </c>
      <c r="F6" s="209" t="s">
        <v>211</v>
      </c>
    </row>
    <row r="7" spans="1:6" ht="30.75" customHeight="1">
      <c r="A7" s="1444" t="s">
        <v>584</v>
      </c>
      <c r="B7" s="227"/>
      <c r="C7" s="227"/>
      <c r="D7" s="622"/>
      <c r="E7" s="623"/>
      <c r="F7" s="229"/>
    </row>
    <row r="8" spans="1:6" ht="30.75" customHeight="1">
      <c r="A8" s="1445"/>
      <c r="B8" s="230"/>
      <c r="C8" s="230"/>
      <c r="D8" s="624"/>
      <c r="E8" s="625"/>
      <c r="F8" s="232"/>
    </row>
    <row r="9" spans="1:6" ht="33" customHeight="1">
      <c r="A9" s="1442" t="s">
        <v>583</v>
      </c>
      <c r="B9" s="227"/>
      <c r="C9" s="227"/>
      <c r="D9" s="622"/>
      <c r="E9" s="623"/>
      <c r="F9" s="229"/>
    </row>
    <row r="10" spans="1:6" ht="33" customHeight="1">
      <c r="A10" s="1443"/>
      <c r="B10" s="230"/>
      <c r="C10" s="230"/>
      <c r="D10" s="624"/>
      <c r="E10" s="625"/>
      <c r="F10" s="232"/>
    </row>
    <row r="11" spans="1:6" ht="33" customHeight="1">
      <c r="A11" s="1442" t="s">
        <v>955</v>
      </c>
      <c r="B11" s="227"/>
      <c r="C11" s="227"/>
      <c r="D11" s="622"/>
      <c r="E11" s="623"/>
      <c r="F11" s="229"/>
    </row>
    <row r="12" spans="1:6" ht="33" customHeight="1">
      <c r="A12" s="1443"/>
      <c r="B12" s="230"/>
      <c r="C12" s="230"/>
      <c r="D12" s="624"/>
      <c r="E12" s="625"/>
      <c r="F12" s="232"/>
    </row>
    <row r="13" spans="1:6" ht="33" customHeight="1">
      <c r="A13" s="1442" t="s">
        <v>582</v>
      </c>
      <c r="B13" s="227"/>
      <c r="C13" s="227"/>
      <c r="D13" s="622"/>
      <c r="E13" s="623"/>
      <c r="F13" s="229"/>
    </row>
    <row r="14" spans="1:6" ht="33" customHeight="1">
      <c r="A14" s="1443"/>
      <c r="B14" s="230"/>
      <c r="C14" s="230"/>
      <c r="D14" s="624"/>
      <c r="E14" s="625"/>
      <c r="F14" s="410"/>
    </row>
    <row r="15" spans="1:6" ht="33" customHeight="1">
      <c r="A15" s="1444" t="s">
        <v>581</v>
      </c>
      <c r="B15" s="409"/>
      <c r="C15" s="409"/>
      <c r="D15" s="626"/>
      <c r="E15" s="627"/>
      <c r="F15" s="229"/>
    </row>
    <row r="16" spans="1:6" ht="33" customHeight="1">
      <c r="A16" s="1445"/>
      <c r="B16" s="407"/>
      <c r="C16" s="407"/>
      <c r="D16" s="628"/>
      <c r="E16" s="629"/>
      <c r="F16" s="405"/>
    </row>
    <row r="17" spans="1:7" ht="33" customHeight="1">
      <c r="A17" s="1442" t="s">
        <v>212</v>
      </c>
      <c r="B17" s="404"/>
      <c r="C17" s="404"/>
      <c r="D17" s="630"/>
      <c r="E17" s="630"/>
      <c r="F17" s="402"/>
    </row>
    <row r="18" spans="1:7" ht="33" customHeight="1">
      <c r="A18" s="1443"/>
      <c r="B18" s="230"/>
      <c r="C18" s="230"/>
      <c r="D18" s="624"/>
      <c r="E18" s="625"/>
      <c r="F18" s="232"/>
    </row>
    <row r="19" spans="1:7" ht="33" customHeight="1">
      <c r="A19" s="1442" t="s">
        <v>580</v>
      </c>
      <c r="B19" s="227"/>
      <c r="C19" s="227"/>
      <c r="D19" s="622"/>
      <c r="E19" s="623"/>
      <c r="F19" s="229"/>
    </row>
    <row r="20" spans="1:7" ht="33" customHeight="1">
      <c r="A20" s="1443"/>
      <c r="B20" s="230"/>
      <c r="C20" s="230"/>
      <c r="D20" s="624"/>
      <c r="E20" s="625"/>
      <c r="F20" s="232"/>
    </row>
    <row r="21" spans="1:7" ht="33" customHeight="1">
      <c r="A21" s="1442" t="s">
        <v>331</v>
      </c>
      <c r="B21" s="227"/>
      <c r="C21" s="227"/>
      <c r="D21" s="622"/>
      <c r="E21" s="622"/>
      <c r="F21" s="251"/>
    </row>
    <row r="22" spans="1:7" ht="33" customHeight="1">
      <c r="A22" s="1443"/>
      <c r="B22" s="230"/>
      <c r="C22" s="230"/>
      <c r="D22" s="624"/>
      <c r="E22" s="625"/>
      <c r="F22" s="232"/>
    </row>
    <row r="23" spans="1:7" ht="33" customHeight="1">
      <c r="A23" s="1442" t="s">
        <v>592</v>
      </c>
      <c r="B23" s="227"/>
      <c r="C23" s="227"/>
      <c r="D23" s="622"/>
      <c r="E23" s="623"/>
      <c r="F23" s="233"/>
    </row>
    <row r="24" spans="1:7" ht="33" customHeight="1">
      <c r="A24" s="1442"/>
      <c r="B24" s="234"/>
      <c r="C24" s="234"/>
      <c r="D24" s="631"/>
      <c r="E24" s="632"/>
      <c r="F24" s="232"/>
    </row>
    <row r="25" spans="1:7" ht="33" customHeight="1">
      <c r="A25" s="1442" t="s">
        <v>579</v>
      </c>
      <c r="B25" s="227"/>
      <c r="C25" s="227"/>
      <c r="D25" s="622"/>
      <c r="E25" s="623"/>
      <c r="F25" s="233"/>
    </row>
    <row r="26" spans="1:7" ht="33" customHeight="1">
      <c r="A26" s="1443"/>
      <c r="B26" s="230"/>
      <c r="C26" s="230"/>
      <c r="D26" s="624"/>
      <c r="E26" s="625"/>
      <c r="F26" s="236"/>
      <c r="G26" s="17"/>
    </row>
    <row r="27" spans="1:7" ht="20.25" customHeight="1">
      <c r="A27" s="1434" t="s">
        <v>578</v>
      </c>
      <c r="B27" s="1434"/>
      <c r="C27" s="1434"/>
      <c r="D27" s="1434"/>
      <c r="E27" s="1434"/>
      <c r="F27" s="1434"/>
      <c r="G27" s="8"/>
    </row>
    <row r="28" spans="1:7" ht="20.25" customHeight="1">
      <c r="B28" s="8"/>
      <c r="C28" s="8"/>
      <c r="D28" s="620"/>
      <c r="E28" s="620"/>
      <c r="F28" s="8"/>
    </row>
    <row r="29" spans="1:7" ht="20.25" customHeight="1"/>
    <row r="30" spans="1:7" ht="20.25" customHeight="1"/>
    <row r="31" spans="1:7" ht="20.25" customHeight="1"/>
  </sheetData>
  <mergeCells count="13">
    <mergeCell ref="A3:F3"/>
    <mergeCell ref="A5:E5"/>
    <mergeCell ref="A7:A8"/>
    <mergeCell ref="A9:A10"/>
    <mergeCell ref="A13:A14"/>
    <mergeCell ref="A11:A12"/>
    <mergeCell ref="A25:A26"/>
    <mergeCell ref="A27:F27"/>
    <mergeCell ref="A15:A16"/>
    <mergeCell ref="A17:A18"/>
    <mergeCell ref="A19:A20"/>
    <mergeCell ref="A21:A22"/>
    <mergeCell ref="A23:A24"/>
  </mergeCells>
  <phoneticPr fontId="3"/>
  <printOptions horizontalCentered="1" verticalCentered="1"/>
  <pageMargins left="0.39370078740157483" right="0" top="0.39370078740157483" bottom="0.39370078740157483" header="0" footer="0"/>
  <pageSetup paperSize="9" scale="76" orientation="portrait" r:id="rId1"/>
  <headerFooter alignWithMargins="0"/>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32</vt:i4>
      </vt:variant>
    </vt:vector>
  </HeadingPairs>
  <TitlesOfParts>
    <vt:vector size="65" baseType="lpstr">
      <vt:lpstr>ファイルの綴り方</vt:lpstr>
      <vt:lpstr>提出書類一覧</vt:lpstr>
      <vt:lpstr>様式1（応募申請書）</vt:lpstr>
      <vt:lpstr>様式2（暴排）</vt:lpstr>
      <vt:lpstr>様式3（事業計画書表紙）</vt:lpstr>
      <vt:lpstr>様式4（事業計画書概要）</vt:lpstr>
      <vt:lpstr>別紙1-1（実績）</vt:lpstr>
      <vt:lpstr>★別紙1-1（実績）</vt:lpstr>
      <vt:lpstr>別紙1-2（廃止） </vt:lpstr>
      <vt:lpstr>★別紙1-2（廃止）</vt:lpstr>
      <vt:lpstr>別紙2-1（代表者）</vt:lpstr>
      <vt:lpstr>★別紙2-1（代表者）</vt:lpstr>
      <vt:lpstr>別紙2-2（管理者）</vt:lpstr>
      <vt:lpstr>★別紙2-2（管理者）</vt:lpstr>
      <vt:lpstr>別紙2-3（既存・新管理者）</vt:lpstr>
      <vt:lpstr>★別紙2-3（既存・新管理者）</vt:lpstr>
      <vt:lpstr>別紙3（土地利用等協議）</vt:lpstr>
      <vt:lpstr>★別紙3（土地利用等協議）</vt:lpstr>
      <vt:lpstr>別紙4（資金計画）</vt:lpstr>
      <vt:lpstr>★別紙4（資金計画）</vt:lpstr>
      <vt:lpstr>【小多用】別紙5-1（収支予算書）</vt:lpstr>
      <vt:lpstr>★【小多用】別紙5-1（収支予算書）</vt:lpstr>
      <vt:lpstr>【ＧＨ用】別紙5-2（収支予算書）</vt:lpstr>
      <vt:lpstr>★【ＧＨ用】別紙5-2（収支予算書）</vt:lpstr>
      <vt:lpstr>別紙6</vt:lpstr>
      <vt:lpstr>別紙7(危機管理）</vt:lpstr>
      <vt:lpstr>★別紙7(危機管理）</vt:lpstr>
      <vt:lpstr>別紙8（人材育成）</vt:lpstr>
      <vt:lpstr>★別紙8（人材育成）</vt:lpstr>
      <vt:lpstr>別紙9（原本証明）</vt:lpstr>
      <vt:lpstr>★別紙９（原本証明）</vt:lpstr>
      <vt:lpstr>★選定後1（地元説明）</vt:lpstr>
      <vt:lpstr>★選定後２（地域連携）</vt:lpstr>
      <vt:lpstr>'【ＧＨ用】別紙5-2（収支予算書）'!Print_Area</vt:lpstr>
      <vt:lpstr>'【小多用】別紙5-1（収支予算書）'!Print_Area</vt:lpstr>
      <vt:lpstr>'★【ＧＨ用】別紙5-2（収支予算書）'!Print_Area</vt:lpstr>
      <vt:lpstr>'★【小多用】別紙5-1（収支予算書）'!Print_Area</vt:lpstr>
      <vt:lpstr>'★選定後1（地元説明）'!Print_Area</vt:lpstr>
      <vt:lpstr>'★別紙1-1（実績）'!Print_Area</vt:lpstr>
      <vt:lpstr>'★別紙1-2（廃止）'!Print_Area</vt:lpstr>
      <vt:lpstr>'★別紙2-1（代表者）'!Print_Area</vt:lpstr>
      <vt:lpstr>'★別紙2-2（管理者）'!Print_Area</vt:lpstr>
      <vt:lpstr>'★別紙2-3（既存・新管理者）'!Print_Area</vt:lpstr>
      <vt:lpstr>'★別紙3（土地利用等協議）'!Print_Area</vt:lpstr>
      <vt:lpstr>'★別紙4（資金計画）'!Print_Area</vt:lpstr>
      <vt:lpstr>'★別紙7(危機管理）'!Print_Area</vt:lpstr>
      <vt:lpstr>'★別紙8（人材育成）'!Print_Area</vt:lpstr>
      <vt:lpstr>'★別紙９（原本証明）'!Print_Area</vt:lpstr>
      <vt:lpstr>ファイルの綴り方!Print_Area</vt:lpstr>
      <vt:lpstr>提出書類一覧!Print_Area</vt:lpstr>
      <vt:lpstr>'別紙1-1（実績）'!Print_Area</vt:lpstr>
      <vt:lpstr>'別紙1-2（廃止） '!Print_Area</vt:lpstr>
      <vt:lpstr>'別紙2-1（代表者）'!Print_Area</vt:lpstr>
      <vt:lpstr>'別紙2-2（管理者）'!Print_Area</vt:lpstr>
      <vt:lpstr>'別紙2-3（既存・新管理者）'!Print_Area</vt:lpstr>
      <vt:lpstr>'別紙3（土地利用等協議）'!Print_Area</vt:lpstr>
      <vt:lpstr>'別紙4（資金計画）'!Print_Area</vt:lpstr>
      <vt:lpstr>'別紙7(危機管理）'!Print_Area</vt:lpstr>
      <vt:lpstr>'別紙8（人材育成）'!Print_Area</vt:lpstr>
      <vt:lpstr>'別紙9（原本証明）'!Print_Area</vt:lpstr>
      <vt:lpstr>'様式1（応募申請書）'!Print_Area</vt:lpstr>
      <vt:lpstr>'様式2（暴排）'!Print_Area</vt:lpstr>
      <vt:lpstr>'様式3（事業計画書表紙）'!Print_Area</vt:lpstr>
      <vt:lpstr>'様式4（事業計画書概要）'!Print_Area</vt:lpstr>
      <vt:lpstr>提出書類一覧!Print_Titles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revision>1</cp:revision>
  <dcterms:created xsi:type="dcterms:W3CDTF">2025-08-31T23:32:02Z</dcterms:created>
  <dcterms:modified xsi:type="dcterms:W3CDTF">2025-08-31T23:32:45Z</dcterms:modified>
  <cp:category/>
</cp:coreProperties>
</file>