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68853\Desktop\ホームページ\"/>
    </mc:Choice>
  </mc:AlternateContent>
  <bookViews>
    <workbookView xWindow="4200" yWindow="60" windowWidth="14955" windowHeight="8445"/>
  </bookViews>
  <sheets>
    <sheet name="推定排出量計算書" sheetId="8" r:id="rId1"/>
  </sheets>
  <definedNames>
    <definedName name="_xlnm.Print_Area" localSheetId="0">推定排出量計算書!$B$1:$AE$42</definedName>
  </definedNames>
  <calcPr calcId="162913"/>
</workbook>
</file>

<file path=xl/calcChain.xml><?xml version="1.0" encoding="utf-8"?>
<calcChain xmlns="http://schemas.openxmlformats.org/spreadsheetml/2006/main">
  <c r="AF11" i="8" l="1"/>
  <c r="AF4" i="8"/>
  <c r="AF19" i="8"/>
  <c r="AF27" i="8"/>
  <c r="L27" i="8"/>
  <c r="I19" i="8"/>
  <c r="I11" i="8"/>
  <c r="I4" i="8"/>
  <c r="Q35" i="8"/>
</calcChain>
</file>

<file path=xl/sharedStrings.xml><?xml version="1.0" encoding="utf-8"?>
<sst xmlns="http://schemas.openxmlformats.org/spreadsheetml/2006/main" count="88" uniqueCount="58">
  <si>
    <t>湧　　水</t>
    <rPh sb="0" eb="1">
      <t>ユウ</t>
    </rPh>
    <rPh sb="3" eb="4">
      <t>ミズ</t>
    </rPh>
    <phoneticPr fontId="3"/>
  </si>
  <si>
    <t>雨　　水</t>
    <rPh sb="0" eb="1">
      <t>アメ</t>
    </rPh>
    <rPh sb="3" eb="4">
      <t>ミズ</t>
    </rPh>
    <phoneticPr fontId="3"/>
  </si>
  <si>
    <t>工事用排水等</t>
    <rPh sb="0" eb="3">
      <t>コウジヨウ</t>
    </rPh>
    <rPh sb="3" eb="5">
      <t>ハイスイ</t>
    </rPh>
    <rPh sb="5" eb="6">
      <t>トウ</t>
    </rPh>
    <phoneticPr fontId="3"/>
  </si>
  <si>
    <t>×</t>
    <phoneticPr fontId="3"/>
  </si>
  <si>
    <t>分</t>
    <rPh sb="0" eb="1">
      <t>フン</t>
    </rPh>
    <phoneticPr fontId="3"/>
  </si>
  <si>
    <t>日</t>
    <rPh sb="0" eb="1">
      <t>ニチ</t>
    </rPh>
    <phoneticPr fontId="3"/>
  </si>
  <si>
    <t>×</t>
    <phoneticPr fontId="3"/>
  </si>
  <si>
    <t>ポンプ台数</t>
    <phoneticPr fontId="3"/>
  </si>
  <si>
    <t>(台)</t>
    <rPh sb="1" eb="2">
      <t>ダイ</t>
    </rPh>
    <phoneticPr fontId="3"/>
  </si>
  <si>
    <t>×</t>
    <phoneticPr fontId="3"/>
  </si>
  <si>
    <t>(日)</t>
    <rPh sb="1" eb="2">
      <t>ニチ</t>
    </rPh>
    <phoneticPr fontId="3"/>
  </si>
  <si>
    <t>÷</t>
    <phoneticPr fontId="3"/>
  </si>
  <si>
    <t>平均ﾎﾟﾝﾌﾟ稼動時間</t>
    <phoneticPr fontId="3"/>
  </si>
  <si>
    <t>（分／日）</t>
    <rPh sb="1" eb="2">
      <t>フン</t>
    </rPh>
    <rPh sb="3" eb="4">
      <t>ニチ</t>
    </rPh>
    <phoneticPr fontId="3"/>
  </si>
  <si>
    <t>（ℓ／分）</t>
    <rPh sb="3" eb="4">
      <t>フン</t>
    </rPh>
    <phoneticPr fontId="3"/>
  </si>
  <si>
    <t>ℓ</t>
    <phoneticPr fontId="3"/>
  </si>
  <si>
    <t>台</t>
    <rPh sb="0" eb="1">
      <t>ダイ</t>
    </rPh>
    <phoneticPr fontId="3"/>
  </si>
  <si>
    <t>÷</t>
    <phoneticPr fontId="3"/>
  </si>
  <si>
    <t>㎥</t>
    <phoneticPr fontId="3"/>
  </si>
  <si>
    <t>年間平均降水量</t>
    <phoneticPr fontId="3"/>
  </si>
  <si>
    <t>敷地全体面積</t>
    <phoneticPr fontId="3"/>
  </si>
  <si>
    <t>（mm／年）</t>
    <rPh sb="4" eb="5">
      <t>ネン</t>
    </rPh>
    <phoneticPr fontId="3"/>
  </si>
  <si>
    <t>（㎡）</t>
    <phoneticPr fontId="3"/>
  </si>
  <si>
    <t>mm</t>
    <phoneticPr fontId="3"/>
  </si>
  <si>
    <t>÷</t>
    <phoneticPr fontId="3"/>
  </si>
  <si>
    <t>㎡</t>
    <phoneticPr fontId="3"/>
  </si>
  <si>
    <t>横浜の平均降水量</t>
    <rPh sb="0" eb="2">
      <t>ヨコハマ</t>
    </rPh>
    <rPh sb="3" eb="5">
      <t>ヘイキン</t>
    </rPh>
    <rPh sb="5" eb="8">
      <t>コウスイリョウ</t>
    </rPh>
    <phoneticPr fontId="3"/>
  </si>
  <si>
    <t>※</t>
    <phoneticPr fontId="3"/>
  </si>
  <si>
    <t>雑排水</t>
    <rPh sb="0" eb="1">
      <t>ザツ</t>
    </rPh>
    <rPh sb="1" eb="2">
      <t>ハイ</t>
    </rPh>
    <rPh sb="2" eb="3">
      <t>ミズ</t>
    </rPh>
    <phoneticPr fontId="3"/>
  </si>
  <si>
    <t>平均排水量</t>
    <phoneticPr fontId="3"/>
  </si>
  <si>
    <t>平均作業員数</t>
    <phoneticPr fontId="3"/>
  </si>
  <si>
    <t>全体工期</t>
    <phoneticPr fontId="3"/>
  </si>
  <si>
    <t>÷</t>
    <phoneticPr fontId="3"/>
  </si>
  <si>
    <t>（ℓ／日）</t>
    <rPh sb="3" eb="4">
      <t>ニチ</t>
    </rPh>
    <phoneticPr fontId="3"/>
  </si>
  <si>
    <t>（人／日）</t>
    <rPh sb="1" eb="2">
      <t>ニン</t>
    </rPh>
    <rPh sb="3" eb="4">
      <t>ニチ</t>
    </rPh>
    <phoneticPr fontId="3"/>
  </si>
  <si>
    <t>ℓ</t>
    <phoneticPr fontId="3"/>
  </si>
  <si>
    <t>×</t>
    <phoneticPr fontId="3"/>
  </si>
  <si>
    <t>人</t>
    <rPh sb="0" eb="1">
      <t>ニン</t>
    </rPh>
    <phoneticPr fontId="3"/>
  </si>
  <si>
    <t>※</t>
    <phoneticPr fontId="3"/>
  </si>
  <si>
    <t>※</t>
    <phoneticPr fontId="3"/>
  </si>
  <si>
    <t>１日当たりの雑排水量（水洗トイレ２５　ℓ　手洗い５　ℓ　清掃５　ℓ　）</t>
    <phoneticPr fontId="3"/>
  </si>
  <si>
    <t>この計算表は推定排水量について提出していただくものです。</t>
    <rPh sb="2" eb="4">
      <t>ケイサン</t>
    </rPh>
    <rPh sb="4" eb="5">
      <t>ヒョウ</t>
    </rPh>
    <rPh sb="6" eb="8">
      <t>スイテイ</t>
    </rPh>
    <rPh sb="8" eb="10">
      <t>ハイスイ</t>
    </rPh>
    <rPh sb="10" eb="11">
      <t>リョウ</t>
    </rPh>
    <rPh sb="15" eb="17">
      <t>テイシュツ</t>
    </rPh>
    <phoneticPr fontId="3"/>
  </si>
  <si>
    <t>実際の排水量は、許可書に添付する一時使用報告書で、月ごとに報告してください。</t>
    <rPh sb="0" eb="2">
      <t>ジッサイ</t>
    </rPh>
    <rPh sb="3" eb="5">
      <t>ハイスイ</t>
    </rPh>
    <rPh sb="5" eb="6">
      <t>リョウ</t>
    </rPh>
    <rPh sb="8" eb="10">
      <t>キョカ</t>
    </rPh>
    <rPh sb="10" eb="11">
      <t>ショ</t>
    </rPh>
    <rPh sb="12" eb="14">
      <t>テンプ</t>
    </rPh>
    <rPh sb="16" eb="18">
      <t>イチジ</t>
    </rPh>
    <rPh sb="18" eb="20">
      <t>シヨウ</t>
    </rPh>
    <rPh sb="20" eb="23">
      <t>ホウコクショ</t>
    </rPh>
    <rPh sb="25" eb="26">
      <t>ツキ</t>
    </rPh>
    <rPh sb="29" eb="31">
      <t>ホウコク</t>
    </rPh>
    <phoneticPr fontId="3"/>
  </si>
  <si>
    <t>下水道使用料は、実際の排水量を基に発行する納入通知書で、期日までに納めてください。</t>
    <rPh sb="0" eb="3">
      <t>ゲスイドウ</t>
    </rPh>
    <rPh sb="3" eb="6">
      <t>シヨウリョウ</t>
    </rPh>
    <rPh sb="8" eb="10">
      <t>ジッサイ</t>
    </rPh>
    <rPh sb="11" eb="13">
      <t>ハイスイ</t>
    </rPh>
    <rPh sb="13" eb="14">
      <t>リョウ</t>
    </rPh>
    <rPh sb="15" eb="16">
      <t>モト</t>
    </rPh>
    <rPh sb="17" eb="19">
      <t>ハッコウ</t>
    </rPh>
    <rPh sb="21" eb="23">
      <t>ノウニュウ</t>
    </rPh>
    <rPh sb="23" eb="26">
      <t>ツウチショ</t>
    </rPh>
    <rPh sb="28" eb="30">
      <t>キジツ</t>
    </rPh>
    <rPh sb="33" eb="34">
      <t>オサ</t>
    </rPh>
    <phoneticPr fontId="3"/>
  </si>
  <si>
    <t>ウェルポイント工法</t>
    <rPh sb="7" eb="9">
      <t>コウホウ</t>
    </rPh>
    <phoneticPr fontId="3"/>
  </si>
  <si>
    <t>ディープウェル工法</t>
    <rPh sb="7" eb="9">
      <t>コウホウ</t>
    </rPh>
    <phoneticPr fontId="3"/>
  </si>
  <si>
    <t>その他工事用排水などが発生する場合</t>
    <rPh sb="2" eb="3">
      <t>タ</t>
    </rPh>
    <rPh sb="3" eb="6">
      <t>コウジヨウ</t>
    </rPh>
    <rPh sb="6" eb="8">
      <t>ハイスイ</t>
    </rPh>
    <rPh sb="11" eb="13">
      <t>ハッセイ</t>
    </rPh>
    <rPh sb="15" eb="17">
      <t>バアイ</t>
    </rPh>
    <phoneticPr fontId="3"/>
  </si>
  <si>
    <t>㎥</t>
    <phoneticPr fontId="3"/>
  </si>
  <si>
    <t>（算出資料は別紙のとおり）</t>
    <rPh sb="1" eb="3">
      <t>サンシュツ</t>
    </rPh>
    <rPh sb="3" eb="5">
      <t>シリョウ</t>
    </rPh>
    <rPh sb="6" eb="8">
      <t>ベッシ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</si>
  <si>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</si>
  <si>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</si>
  <si>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</si>
  <si>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</si>
  <si>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㎥</t>
    <phoneticPr fontId="3"/>
  </si>
  <si>
    <t>１＋２＋３＋４＝推定総排水量(㎥)</t>
    <rPh sb="8" eb="10">
      <t>スイテイ</t>
    </rPh>
    <rPh sb="10" eb="11">
      <t>ソウ</t>
    </rPh>
    <rPh sb="11" eb="13">
      <t>ハイスイ</t>
    </rPh>
    <rPh sb="13" eb="14">
      <t>リョウ</t>
    </rPh>
    <phoneticPr fontId="3"/>
  </si>
  <si>
    <t>公共下水道一時使用の推定排水量（申請時）の計算書</t>
    <rPh sb="0" eb="2">
      <t>コウキョウ</t>
    </rPh>
    <rPh sb="2" eb="5">
      <t>ゲスイドウ</t>
    </rPh>
    <rPh sb="5" eb="7">
      <t>イチジ</t>
    </rPh>
    <rPh sb="7" eb="9">
      <t>シヨウ</t>
    </rPh>
    <rPh sb="10" eb="12">
      <t>スイテイ</t>
    </rPh>
    <rPh sb="12" eb="14">
      <t>ハイスイ</t>
    </rPh>
    <rPh sb="14" eb="15">
      <t>リョウ</t>
    </rPh>
    <rPh sb="16" eb="18">
      <t>シンセイ</t>
    </rPh>
    <rPh sb="18" eb="19">
      <t>ジ</t>
    </rPh>
    <rPh sb="21" eb="23">
      <t>ケイサン</t>
    </rPh>
    <rPh sb="23" eb="24">
      <t>ショ</t>
    </rPh>
    <phoneticPr fontId="3"/>
  </si>
  <si>
    <t>ﾎﾟﾝﾌﾟ稼働期間</t>
    <rPh sb="5" eb="7">
      <t>カドウ</t>
    </rPh>
    <rPh sb="7" eb="9">
      <t>キカン</t>
    </rPh>
    <phoneticPr fontId="3"/>
  </si>
  <si>
    <t>ポンプ能力値</t>
    <rPh sb="5" eb="6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</si>
</sst>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zoomScale="130" zoomScaleNormal="130" workbookViewId="0">
      <selection activeCell="B6" sqref="B6:F6"/>
    </sheetView>
  </sheetViews>
  <sheetFormatPr defaultRowHeight="23.1" customHeight="1" x14ac:dyDescent="0.15"/>
  <cols>
    <col min="1" max="53" width="2.625" style="1" customWidth="1"/>
    <col min="54" max="16384" width="9" style="1"/>
  </cols>
  <sheetData>
    <row r="1" spans="1:3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3" s="3" customFormat="1" ht="23.1" customHeight="1" x14ac:dyDescent="0.15">
      <c r="A2" s="21"/>
      <c r="B2" s="46" t="s">
        <v>55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6"/>
      <c r="Z2" s="6"/>
      <c r="AA2" s="6"/>
      <c r="AB2" s="6"/>
      <c r="AC2" s="6"/>
      <c r="AD2" s="6"/>
    </row>
    <row r="3" spans="1:33" ht="14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3" ht="23.1" customHeight="1" thickBot="1" x14ac:dyDescent="0.2">
      <c r="A4" s="7"/>
      <c r="B4" s="8" t="s">
        <v>49</v>
      </c>
      <c r="C4" s="39" t="s">
        <v>0</v>
      </c>
      <c r="D4" s="40"/>
      <c r="E4" s="41"/>
      <c r="F4" s="7"/>
      <c r="G4" s="7"/>
      <c r="H4" s="7"/>
      <c r="I4" s="43" t="str">
        <f>IF(C9="","",INT(C9*Z9*H9*M9*T9/AC9))</f>
        <v/>
      </c>
      <c r="J4" s="43"/>
      <c r="K4" s="43"/>
      <c r="L4" s="22" t="s">
        <v>53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F4" s="44">
        <f>INT(C9*Z9*H9*M9*T9/AC9)</f>
        <v>0</v>
      </c>
      <c r="AG4" s="44"/>
    </row>
    <row r="5" spans="1:33" ht="13.5" customHeight="1" x14ac:dyDescent="0.15">
      <c r="A5" s="7"/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3" ht="13.5" customHeight="1" x14ac:dyDescent="0.15">
      <c r="A6" s="7"/>
      <c r="B6" s="24" t="s">
        <v>57</v>
      </c>
      <c r="C6" s="24"/>
      <c r="D6" s="24"/>
      <c r="E6" s="24"/>
      <c r="F6" s="24"/>
      <c r="G6" s="25" t="s">
        <v>3</v>
      </c>
      <c r="H6" s="25" t="s">
        <v>7</v>
      </c>
      <c r="I6" s="25"/>
      <c r="J6" s="25"/>
      <c r="K6" s="25"/>
      <c r="L6" s="31" t="s">
        <v>3</v>
      </c>
      <c r="M6" s="29" t="s">
        <v>12</v>
      </c>
      <c r="N6" s="29"/>
      <c r="O6" s="29"/>
      <c r="P6" s="29"/>
      <c r="Q6" s="29"/>
      <c r="R6" s="29"/>
      <c r="S6" s="25" t="s">
        <v>9</v>
      </c>
      <c r="T6" s="25" t="s">
        <v>56</v>
      </c>
      <c r="U6" s="25"/>
      <c r="V6" s="25"/>
      <c r="W6" s="25"/>
      <c r="X6" s="25"/>
      <c r="Y6" s="25" t="s">
        <v>3</v>
      </c>
      <c r="Z6" s="25">
        <v>0.6</v>
      </c>
      <c r="AA6" s="25"/>
      <c r="AB6" s="27" t="s">
        <v>11</v>
      </c>
      <c r="AC6" s="28">
        <v>1000</v>
      </c>
      <c r="AD6" s="28"/>
      <c r="AE6" s="28"/>
    </row>
    <row r="7" spans="1:33" ht="13.5" customHeight="1" x14ac:dyDescent="0.15">
      <c r="A7" s="7"/>
      <c r="B7" s="7"/>
      <c r="C7" s="30" t="s">
        <v>14</v>
      </c>
      <c r="D7" s="30"/>
      <c r="E7" s="30"/>
      <c r="F7" s="30"/>
      <c r="G7" s="25"/>
      <c r="H7" s="25" t="s">
        <v>8</v>
      </c>
      <c r="I7" s="25"/>
      <c r="J7" s="25"/>
      <c r="K7" s="25"/>
      <c r="L7" s="31"/>
      <c r="M7" s="30" t="s">
        <v>13</v>
      </c>
      <c r="N7" s="30"/>
      <c r="O7" s="30"/>
      <c r="P7" s="30"/>
      <c r="Q7" s="30"/>
      <c r="R7" s="30"/>
      <c r="S7" s="25"/>
      <c r="T7" s="25" t="s">
        <v>10</v>
      </c>
      <c r="U7" s="25"/>
      <c r="V7" s="25"/>
      <c r="W7" s="25"/>
      <c r="X7" s="25"/>
      <c r="Y7" s="25"/>
      <c r="Z7" s="25"/>
      <c r="AA7" s="25"/>
      <c r="AB7" s="27"/>
      <c r="AC7" s="28"/>
      <c r="AD7" s="28"/>
      <c r="AE7" s="28"/>
    </row>
    <row r="8" spans="1:33" ht="13.5" customHeight="1" x14ac:dyDescent="0.15">
      <c r="A8" s="7"/>
      <c r="B8" s="7"/>
      <c r="C8" s="13"/>
      <c r="D8" s="13"/>
      <c r="E8" s="13"/>
      <c r="F8" s="13"/>
      <c r="G8" s="10"/>
      <c r="H8" s="10"/>
      <c r="I8" s="10"/>
      <c r="J8" s="10"/>
      <c r="K8" s="10"/>
      <c r="L8" s="11"/>
      <c r="M8" s="13"/>
      <c r="N8" s="13"/>
      <c r="O8" s="13"/>
      <c r="P8" s="13"/>
      <c r="Q8" s="13"/>
      <c r="R8" s="13"/>
      <c r="S8" s="10"/>
      <c r="T8" s="10"/>
      <c r="U8" s="10"/>
      <c r="V8" s="10"/>
      <c r="W8" s="10"/>
      <c r="X8" s="10"/>
      <c r="Y8" s="10"/>
      <c r="Z8" s="10"/>
      <c r="AA8" s="10"/>
      <c r="AB8" s="7"/>
      <c r="AC8" s="12"/>
      <c r="AD8" s="12"/>
      <c r="AE8" s="12"/>
    </row>
    <row r="9" spans="1:33" ht="23.1" customHeight="1" x14ac:dyDescent="0.15">
      <c r="A9" s="7"/>
      <c r="B9" s="7"/>
      <c r="C9" s="35"/>
      <c r="D9" s="36"/>
      <c r="E9" s="37"/>
      <c r="F9" s="13" t="s">
        <v>15</v>
      </c>
      <c r="G9" s="10" t="s">
        <v>3</v>
      </c>
      <c r="H9" s="32"/>
      <c r="I9" s="33"/>
      <c r="J9" s="34"/>
      <c r="K9" s="10" t="s">
        <v>16</v>
      </c>
      <c r="L9" s="11" t="s">
        <v>3</v>
      </c>
      <c r="M9" s="35"/>
      <c r="N9" s="36"/>
      <c r="O9" s="36"/>
      <c r="P9" s="37"/>
      <c r="Q9" s="30" t="s">
        <v>4</v>
      </c>
      <c r="R9" s="30"/>
      <c r="S9" s="10" t="s">
        <v>3</v>
      </c>
      <c r="T9" s="26"/>
      <c r="U9" s="26"/>
      <c r="V9" s="26"/>
      <c r="W9" s="26"/>
      <c r="X9" s="10" t="s">
        <v>5</v>
      </c>
      <c r="Y9" s="10" t="s">
        <v>3</v>
      </c>
      <c r="Z9" s="25">
        <v>0.6</v>
      </c>
      <c r="AA9" s="25"/>
      <c r="AB9" s="7" t="s">
        <v>17</v>
      </c>
      <c r="AC9" s="28">
        <v>1000</v>
      </c>
      <c r="AD9" s="28"/>
      <c r="AE9" s="28"/>
    </row>
    <row r="10" spans="1:33" ht="23.1" customHeight="1" x14ac:dyDescent="0.15">
      <c r="A10" s="7"/>
      <c r="B10" s="7"/>
      <c r="C10" s="13"/>
      <c r="D10" s="13"/>
      <c r="E10" s="13"/>
      <c r="F10" s="13"/>
      <c r="G10" s="14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7"/>
      <c r="AA10" s="7"/>
      <c r="AB10" s="7"/>
      <c r="AC10" s="7"/>
      <c r="AD10" s="7"/>
    </row>
    <row r="11" spans="1:33" ht="23.1" customHeight="1" thickBot="1" x14ac:dyDescent="0.2">
      <c r="A11" s="7"/>
      <c r="B11" s="8" t="s">
        <v>50</v>
      </c>
      <c r="C11" s="39" t="s">
        <v>1</v>
      </c>
      <c r="D11" s="40"/>
      <c r="E11" s="41"/>
      <c r="F11" s="7"/>
      <c r="G11" s="7"/>
      <c r="H11" s="7"/>
      <c r="I11" s="43" t="str">
        <f>IF(I16="","",INT(C16*I16*O16/U16*X16/AA16))</f>
        <v/>
      </c>
      <c r="J11" s="43"/>
      <c r="K11" s="43"/>
      <c r="L11" s="22" t="s">
        <v>53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F11" s="44">
        <f>INT(C16*I16*T9/U16*X16/AA16)</f>
        <v>0</v>
      </c>
      <c r="AG11" s="44"/>
    </row>
    <row r="12" spans="1:33" ht="13.5" customHeight="1" x14ac:dyDescent="0.15">
      <c r="A12" s="7"/>
      <c r="B12" s="7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7"/>
      <c r="AB12" s="7"/>
      <c r="AC12" s="7"/>
      <c r="AD12" s="7"/>
    </row>
    <row r="13" spans="1:33" ht="13.5" customHeight="1" x14ac:dyDescent="0.15">
      <c r="A13" s="7"/>
      <c r="B13" s="7"/>
      <c r="C13" s="42" t="s">
        <v>19</v>
      </c>
      <c r="D13" s="42"/>
      <c r="E13" s="42"/>
      <c r="F13" s="42"/>
      <c r="G13" s="42"/>
      <c r="H13" s="25" t="s">
        <v>3</v>
      </c>
      <c r="I13" s="25" t="s">
        <v>20</v>
      </c>
      <c r="J13" s="25"/>
      <c r="K13" s="25"/>
      <c r="L13" s="25"/>
      <c r="M13" s="25"/>
      <c r="N13" s="25" t="s">
        <v>3</v>
      </c>
      <c r="O13" s="25" t="s">
        <v>56</v>
      </c>
      <c r="P13" s="25"/>
      <c r="Q13" s="25"/>
      <c r="R13" s="25"/>
      <c r="S13" s="25"/>
      <c r="T13" s="27" t="s">
        <v>11</v>
      </c>
      <c r="U13" s="28">
        <v>365</v>
      </c>
      <c r="V13" s="28"/>
      <c r="W13" s="25" t="s">
        <v>3</v>
      </c>
      <c r="X13" s="25">
        <v>0.7</v>
      </c>
      <c r="Y13" s="25"/>
      <c r="Z13" s="27" t="s">
        <v>11</v>
      </c>
      <c r="AA13" s="28">
        <v>1000</v>
      </c>
      <c r="AB13" s="28"/>
      <c r="AC13" s="28"/>
      <c r="AD13" s="7"/>
      <c r="AE13" s="7"/>
    </row>
    <row r="14" spans="1:33" ht="13.5" customHeight="1" x14ac:dyDescent="0.15">
      <c r="A14" s="7"/>
      <c r="B14" s="7"/>
      <c r="C14" s="25" t="s">
        <v>21</v>
      </c>
      <c r="D14" s="25"/>
      <c r="E14" s="25"/>
      <c r="F14" s="25"/>
      <c r="G14" s="25"/>
      <c r="H14" s="25"/>
      <c r="I14" s="25" t="s">
        <v>22</v>
      </c>
      <c r="J14" s="25"/>
      <c r="K14" s="25"/>
      <c r="L14" s="25"/>
      <c r="M14" s="25"/>
      <c r="N14" s="25"/>
      <c r="O14" s="25" t="s">
        <v>10</v>
      </c>
      <c r="P14" s="25"/>
      <c r="Q14" s="25"/>
      <c r="R14" s="25"/>
      <c r="S14" s="25"/>
      <c r="T14" s="27"/>
      <c r="U14" s="28"/>
      <c r="V14" s="28"/>
      <c r="W14" s="25"/>
      <c r="X14" s="25"/>
      <c r="Y14" s="25"/>
      <c r="Z14" s="27"/>
      <c r="AA14" s="28"/>
      <c r="AB14" s="28"/>
      <c r="AC14" s="28"/>
      <c r="AD14" s="7"/>
      <c r="AE14" s="7"/>
    </row>
    <row r="15" spans="1:33" ht="13.5" customHeight="1" x14ac:dyDescent="0.15">
      <c r="A15" s="7"/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0"/>
      <c r="P15" s="10"/>
      <c r="Q15" s="10"/>
      <c r="R15" s="10"/>
      <c r="S15" s="10"/>
      <c r="T15" s="7"/>
      <c r="U15" s="7"/>
      <c r="V15" s="7"/>
      <c r="W15" s="11"/>
      <c r="X15" s="11"/>
      <c r="Y15" s="11"/>
      <c r="Z15" s="11"/>
      <c r="AA15" s="11"/>
      <c r="AB15" s="11"/>
      <c r="AC15" s="11"/>
      <c r="AD15" s="7"/>
      <c r="AE15" s="7"/>
    </row>
    <row r="16" spans="1:33" ht="23.1" customHeight="1" x14ac:dyDescent="0.15">
      <c r="A16" s="7"/>
      <c r="B16" s="7"/>
      <c r="C16" s="38">
        <v>1700</v>
      </c>
      <c r="D16" s="38"/>
      <c r="E16" s="38"/>
      <c r="F16" s="25" t="s">
        <v>23</v>
      </c>
      <c r="G16" s="25"/>
      <c r="H16" s="10" t="s">
        <v>6</v>
      </c>
      <c r="I16" s="32"/>
      <c r="J16" s="33"/>
      <c r="K16" s="34"/>
      <c r="L16" s="25" t="s">
        <v>25</v>
      </c>
      <c r="M16" s="25"/>
      <c r="N16" s="10" t="s">
        <v>6</v>
      </c>
      <c r="O16" s="26"/>
      <c r="P16" s="26"/>
      <c r="Q16" s="26"/>
      <c r="R16" s="26"/>
      <c r="S16" s="10" t="s">
        <v>5</v>
      </c>
      <c r="T16" s="7" t="s">
        <v>24</v>
      </c>
      <c r="U16" s="27">
        <v>365</v>
      </c>
      <c r="V16" s="27"/>
      <c r="W16" s="10" t="s">
        <v>6</v>
      </c>
      <c r="X16" s="25">
        <v>0.7</v>
      </c>
      <c r="Y16" s="25"/>
      <c r="Z16" s="10" t="s">
        <v>24</v>
      </c>
      <c r="AA16" s="38">
        <v>1000</v>
      </c>
      <c r="AB16" s="38"/>
      <c r="AC16" s="38"/>
      <c r="AD16" s="7"/>
      <c r="AE16" s="7"/>
    </row>
    <row r="17" spans="1:33" ht="13.5" customHeight="1" x14ac:dyDescent="0.15">
      <c r="A17" s="7"/>
      <c r="B17" s="7"/>
      <c r="C17" s="17" t="s">
        <v>27</v>
      </c>
      <c r="D17" s="17" t="s">
        <v>26</v>
      </c>
      <c r="E17" s="16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6"/>
      <c r="X17" s="16"/>
      <c r="Y17" s="16"/>
      <c r="Z17" s="11"/>
      <c r="AA17" s="7"/>
      <c r="AB17" s="7"/>
      <c r="AC17" s="7"/>
      <c r="AD17" s="7"/>
    </row>
    <row r="18" spans="1:33" ht="23.1" customHeight="1" x14ac:dyDescent="0.15">
      <c r="A18" s="7"/>
      <c r="B18" s="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7"/>
      <c r="AB18" s="7"/>
      <c r="AC18" s="7"/>
      <c r="AD18" s="7"/>
    </row>
    <row r="19" spans="1:33" ht="23.1" customHeight="1" thickBot="1" x14ac:dyDescent="0.2">
      <c r="A19" s="7"/>
      <c r="B19" s="8" t="s">
        <v>51</v>
      </c>
      <c r="C19" s="39" t="s">
        <v>28</v>
      </c>
      <c r="D19" s="40"/>
      <c r="E19" s="41"/>
      <c r="F19" s="7"/>
      <c r="G19" s="7"/>
      <c r="H19" s="7"/>
      <c r="I19" s="43" t="str">
        <f>IF(H24="","",INT(C24*H24*M24/R24))</f>
        <v/>
      </c>
      <c r="J19" s="43"/>
      <c r="K19" s="43"/>
      <c r="L19" s="22" t="s">
        <v>53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F19" s="44">
        <f>INT(C24*H24*M24/R24)</f>
        <v>0</v>
      </c>
      <c r="AG19" s="44"/>
    </row>
    <row r="20" spans="1:33" ht="13.5" customHeight="1" x14ac:dyDescent="0.15">
      <c r="A20" s="7"/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7"/>
      <c r="AB20" s="7"/>
      <c r="AC20" s="7"/>
      <c r="AD20" s="7"/>
    </row>
    <row r="21" spans="1:33" ht="13.5" customHeight="1" x14ac:dyDescent="0.15">
      <c r="A21" s="7"/>
      <c r="B21" s="7"/>
      <c r="C21" s="25" t="s">
        <v>29</v>
      </c>
      <c r="D21" s="25"/>
      <c r="E21" s="25"/>
      <c r="F21" s="25"/>
      <c r="G21" s="25" t="s">
        <v>3</v>
      </c>
      <c r="H21" s="42" t="s">
        <v>30</v>
      </c>
      <c r="I21" s="42"/>
      <c r="J21" s="42"/>
      <c r="K21" s="42"/>
      <c r="L21" s="25" t="s">
        <v>3</v>
      </c>
      <c r="M21" s="25" t="s">
        <v>31</v>
      </c>
      <c r="N21" s="25"/>
      <c r="O21" s="25"/>
      <c r="P21" s="25"/>
      <c r="Q21" s="25" t="s">
        <v>32</v>
      </c>
      <c r="R21" s="38">
        <v>1000</v>
      </c>
      <c r="S21" s="38"/>
      <c r="T21" s="38"/>
      <c r="U21" s="11"/>
      <c r="V21" s="11"/>
      <c r="W21" s="11"/>
      <c r="X21" s="11"/>
      <c r="Y21" s="11"/>
      <c r="Z21" s="10"/>
      <c r="AA21" s="7"/>
      <c r="AB21" s="7"/>
      <c r="AC21" s="7"/>
      <c r="AD21" s="7"/>
    </row>
    <row r="22" spans="1:33" ht="13.5" customHeight="1" x14ac:dyDescent="0.15">
      <c r="A22" s="7"/>
      <c r="B22" s="7"/>
      <c r="C22" s="25" t="s">
        <v>33</v>
      </c>
      <c r="D22" s="25"/>
      <c r="E22" s="25"/>
      <c r="F22" s="25"/>
      <c r="G22" s="25"/>
      <c r="H22" s="25" t="s">
        <v>34</v>
      </c>
      <c r="I22" s="25"/>
      <c r="J22" s="25"/>
      <c r="K22" s="25"/>
      <c r="L22" s="25"/>
      <c r="M22" s="25" t="s">
        <v>10</v>
      </c>
      <c r="N22" s="25"/>
      <c r="O22" s="25"/>
      <c r="P22" s="25"/>
      <c r="Q22" s="25"/>
      <c r="R22" s="38"/>
      <c r="S22" s="38"/>
      <c r="T22" s="38"/>
      <c r="U22" s="11"/>
      <c r="V22" s="11"/>
      <c r="W22" s="11"/>
      <c r="X22" s="11"/>
      <c r="Y22" s="11"/>
      <c r="Z22" s="10"/>
      <c r="AA22" s="7"/>
      <c r="AB22" s="7"/>
      <c r="AC22" s="7"/>
      <c r="AD22" s="7"/>
    </row>
    <row r="23" spans="1:33" ht="13.5" customHeight="1" x14ac:dyDescent="0.15">
      <c r="A23" s="7"/>
      <c r="B23" s="7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0"/>
      <c r="AA23" s="7"/>
      <c r="AB23" s="7"/>
      <c r="AC23" s="7"/>
      <c r="AD23" s="7"/>
    </row>
    <row r="24" spans="1:33" ht="23.1" customHeight="1" x14ac:dyDescent="0.15">
      <c r="A24" s="7"/>
      <c r="B24" s="7"/>
      <c r="C24" s="25">
        <v>35</v>
      </c>
      <c r="D24" s="25"/>
      <c r="E24" s="25"/>
      <c r="F24" s="10" t="s">
        <v>35</v>
      </c>
      <c r="G24" s="10" t="s">
        <v>36</v>
      </c>
      <c r="H24" s="32"/>
      <c r="I24" s="33"/>
      <c r="J24" s="34"/>
      <c r="K24" s="10" t="s">
        <v>37</v>
      </c>
      <c r="L24" s="10" t="s">
        <v>36</v>
      </c>
      <c r="M24" s="32"/>
      <c r="N24" s="33"/>
      <c r="O24" s="34"/>
      <c r="P24" s="10" t="s">
        <v>5</v>
      </c>
      <c r="Q24" s="10" t="s">
        <v>24</v>
      </c>
      <c r="R24" s="38">
        <v>1000</v>
      </c>
      <c r="S24" s="38"/>
      <c r="T24" s="38"/>
      <c r="U24" s="11"/>
      <c r="V24" s="11"/>
      <c r="W24" s="11"/>
      <c r="X24" s="11"/>
      <c r="Y24" s="11"/>
      <c r="Z24" s="10"/>
      <c r="AA24" s="7"/>
      <c r="AB24" s="7"/>
      <c r="AC24" s="7"/>
      <c r="AD24" s="7"/>
    </row>
    <row r="25" spans="1:33" ht="13.5" customHeight="1" x14ac:dyDescent="0.15">
      <c r="A25" s="7"/>
      <c r="B25" s="7"/>
      <c r="C25" s="15" t="s">
        <v>39</v>
      </c>
      <c r="D25" s="18" t="s">
        <v>40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6"/>
      <c r="S25" s="16"/>
      <c r="T25" s="16"/>
      <c r="U25" s="11"/>
      <c r="V25" s="11"/>
      <c r="W25" s="11"/>
      <c r="X25" s="11"/>
      <c r="Y25" s="11"/>
      <c r="Z25" s="10"/>
      <c r="AA25" s="7"/>
      <c r="AB25" s="7"/>
      <c r="AC25" s="7"/>
      <c r="AD25" s="7"/>
    </row>
    <row r="26" spans="1:33" ht="23.1" customHeight="1" x14ac:dyDescent="0.15">
      <c r="A26" s="7"/>
      <c r="B26" s="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0"/>
      <c r="AA26" s="7"/>
      <c r="AB26" s="7"/>
      <c r="AC26" s="7"/>
      <c r="AD26" s="7"/>
    </row>
    <row r="27" spans="1:33" ht="23.1" customHeight="1" thickBot="1" x14ac:dyDescent="0.2">
      <c r="A27" s="7"/>
      <c r="B27" s="8" t="s">
        <v>52</v>
      </c>
      <c r="C27" s="39" t="s">
        <v>2</v>
      </c>
      <c r="D27" s="40"/>
      <c r="E27" s="40"/>
      <c r="F27" s="40"/>
      <c r="G27" s="40"/>
      <c r="H27" s="41"/>
      <c r="I27" s="19"/>
      <c r="J27" s="19"/>
      <c r="K27" s="19"/>
      <c r="L27" s="43" t="str">
        <f>IF(K29+K31+Q33=0,"",K29+K31+Q33)</f>
        <v/>
      </c>
      <c r="M27" s="43"/>
      <c r="N27" s="43"/>
      <c r="O27" s="22" t="s">
        <v>53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7"/>
      <c r="AA27" s="7"/>
      <c r="AB27" s="7"/>
      <c r="AC27" s="7"/>
      <c r="AD27" s="7"/>
      <c r="AF27" s="44">
        <f>K29+K31+Q33</f>
        <v>0</v>
      </c>
      <c r="AG27" s="44"/>
    </row>
    <row r="28" spans="1:33" ht="13.5" customHeight="1" x14ac:dyDescent="0.15">
      <c r="A28" s="7"/>
      <c r="B28" s="9"/>
      <c r="C28" s="7"/>
      <c r="D28" s="7"/>
      <c r="E28" s="7"/>
      <c r="F28" s="7"/>
      <c r="G28" s="7"/>
      <c r="H28" s="7"/>
      <c r="I28" s="19"/>
      <c r="J28" s="19"/>
      <c r="K28" s="19"/>
      <c r="L28" s="7"/>
      <c r="M28" s="7"/>
      <c r="N28" s="7"/>
      <c r="O28" s="7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7"/>
      <c r="AA28" s="7"/>
      <c r="AB28" s="7"/>
      <c r="AC28" s="7"/>
      <c r="AD28" s="7"/>
      <c r="AF28" s="4"/>
      <c r="AG28" s="4"/>
    </row>
    <row r="29" spans="1:33" ht="23.1" customHeight="1" x14ac:dyDescent="0.15">
      <c r="A29" s="7"/>
      <c r="B29" s="7"/>
      <c r="C29" s="7"/>
      <c r="D29" s="11" t="s">
        <v>44</v>
      </c>
      <c r="E29" s="11"/>
      <c r="F29" s="11"/>
      <c r="G29" s="11"/>
      <c r="H29" s="11"/>
      <c r="I29" s="11"/>
      <c r="J29" s="11"/>
      <c r="K29" s="32"/>
      <c r="L29" s="33"/>
      <c r="M29" s="34"/>
      <c r="N29" s="11" t="s">
        <v>47</v>
      </c>
      <c r="O29" s="11"/>
      <c r="P29" s="11" t="s">
        <v>48</v>
      </c>
      <c r="Q29" s="11"/>
      <c r="R29" s="11"/>
      <c r="S29" s="11"/>
      <c r="T29" s="11"/>
      <c r="U29" s="11"/>
      <c r="V29" s="11"/>
      <c r="W29" s="11"/>
      <c r="X29" s="11"/>
      <c r="Y29" s="11"/>
      <c r="Z29" s="7"/>
      <c r="AA29" s="7"/>
      <c r="AB29" s="7"/>
      <c r="AC29" s="7"/>
      <c r="AD29" s="7"/>
    </row>
    <row r="30" spans="1:33" ht="13.5" customHeight="1" x14ac:dyDescent="0.15">
      <c r="A30" s="7"/>
      <c r="B30" s="7"/>
      <c r="C30" s="7"/>
      <c r="D30" s="11"/>
      <c r="E30" s="11"/>
      <c r="F30" s="11"/>
      <c r="G30" s="11"/>
      <c r="H30" s="11"/>
      <c r="I30" s="11"/>
      <c r="J30" s="11"/>
      <c r="K30" s="5"/>
      <c r="L30" s="5"/>
      <c r="M30" s="5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7"/>
      <c r="AA30" s="7"/>
      <c r="AB30" s="7"/>
      <c r="AC30" s="7"/>
      <c r="AD30" s="7"/>
    </row>
    <row r="31" spans="1:33" ht="23.1" customHeight="1" x14ac:dyDescent="0.15">
      <c r="A31" s="7"/>
      <c r="B31" s="7"/>
      <c r="C31" s="7"/>
      <c r="D31" s="11" t="s">
        <v>45</v>
      </c>
      <c r="E31" s="11"/>
      <c r="F31" s="11"/>
      <c r="G31" s="11"/>
      <c r="H31" s="11"/>
      <c r="I31" s="11"/>
      <c r="J31" s="11"/>
      <c r="K31" s="32"/>
      <c r="L31" s="33"/>
      <c r="M31" s="34"/>
      <c r="N31" s="11" t="s">
        <v>47</v>
      </c>
      <c r="O31" s="11"/>
      <c r="P31" s="11" t="s">
        <v>48</v>
      </c>
      <c r="Q31" s="11"/>
      <c r="R31" s="11"/>
      <c r="S31" s="11"/>
      <c r="T31" s="11"/>
      <c r="U31" s="11"/>
      <c r="V31" s="11"/>
      <c r="W31" s="11"/>
      <c r="X31" s="11"/>
      <c r="Y31" s="11"/>
      <c r="Z31" s="7"/>
      <c r="AA31" s="7"/>
      <c r="AB31" s="7"/>
      <c r="AC31" s="7"/>
      <c r="AD31" s="7"/>
    </row>
    <row r="32" spans="1:33" ht="13.5" customHeight="1" x14ac:dyDescent="0.15">
      <c r="A32" s="7"/>
      <c r="B32" s="7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7"/>
      <c r="AA32" s="7"/>
      <c r="AB32" s="7"/>
      <c r="AC32" s="7"/>
      <c r="AD32" s="7"/>
    </row>
    <row r="33" spans="1:30" ht="23.1" customHeight="1" x14ac:dyDescent="0.15">
      <c r="A33" s="7"/>
      <c r="B33" s="7"/>
      <c r="C33" s="7"/>
      <c r="D33" s="11" t="s">
        <v>46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32"/>
      <c r="R33" s="33"/>
      <c r="S33" s="34"/>
      <c r="T33" s="11" t="s">
        <v>47</v>
      </c>
      <c r="U33" s="11"/>
      <c r="V33" s="11" t="s">
        <v>48</v>
      </c>
      <c r="W33" s="11"/>
      <c r="X33" s="11"/>
      <c r="Y33" s="11"/>
      <c r="Z33" s="7"/>
      <c r="AA33" s="7"/>
      <c r="AB33" s="7"/>
      <c r="AC33" s="7"/>
      <c r="AD33" s="7"/>
    </row>
    <row r="34" spans="1:30" ht="23.1" customHeight="1" thickBot="1" x14ac:dyDescent="0.2">
      <c r="A34" s="7"/>
      <c r="B34" s="7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7"/>
      <c r="AA34" s="7"/>
      <c r="AB34" s="7"/>
      <c r="AC34" s="7"/>
      <c r="AD34" s="7"/>
    </row>
    <row r="35" spans="1:30" ht="23.1" customHeight="1" thickBot="1" x14ac:dyDescent="0.2">
      <c r="A35" s="7"/>
      <c r="B35" s="47" t="s">
        <v>54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7"/>
      <c r="P35" s="7"/>
      <c r="Q35" s="50" t="str">
        <f>IF(AF4+AF11+AF19+AF27=0,"",AF4+AF11+AF19+AF27)</f>
        <v/>
      </c>
      <c r="R35" s="51"/>
      <c r="S35" s="51"/>
      <c r="T35" s="51"/>
      <c r="U35" s="52"/>
      <c r="V35" s="23" t="s">
        <v>18</v>
      </c>
      <c r="W35" s="11"/>
      <c r="X35" s="11"/>
      <c r="Y35" s="11"/>
      <c r="Z35" s="7"/>
      <c r="AA35" s="7"/>
      <c r="AB35" s="7"/>
      <c r="AC35" s="7"/>
      <c r="AD35" s="7"/>
    </row>
    <row r="36" spans="1:30" ht="23.1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ht="23.1" customHeight="1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5.95" customHeight="1" x14ac:dyDescent="0.15">
      <c r="A38" s="7"/>
      <c r="B38" s="7" t="s">
        <v>38</v>
      </c>
      <c r="C38" s="31" t="s">
        <v>41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 ht="15.95" customHeight="1" x14ac:dyDescent="0.15">
      <c r="A39" s="7"/>
      <c r="B39" s="7"/>
      <c r="C39" s="31" t="s">
        <v>42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ht="15.95" customHeight="1" x14ac:dyDescent="0.15">
      <c r="A40" s="7"/>
      <c r="B40" s="7"/>
      <c r="C40" s="45" t="s">
        <v>43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spans="1:30" ht="15.95" customHeight="1" x14ac:dyDescent="0.15">
      <c r="A41" s="7"/>
      <c r="B41" s="20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spans="1:30" ht="15.95" customHeight="1" x14ac:dyDescent="0.15">
      <c r="A42" s="7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ht="23.1" customHeight="1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</sheetData>
  <mergeCells count="79">
    <mergeCell ref="X16:Y16"/>
    <mergeCell ref="I11:K11"/>
    <mergeCell ref="I14:M14"/>
    <mergeCell ref="C13:G13"/>
    <mergeCell ref="B2:X2"/>
    <mergeCell ref="C38:AD38"/>
    <mergeCell ref="C27:H27"/>
    <mergeCell ref="B35:N35"/>
    <mergeCell ref="L27:N27"/>
    <mergeCell ref="Q35:U35"/>
    <mergeCell ref="K29:M29"/>
    <mergeCell ref="K31:M31"/>
    <mergeCell ref="Q33:S33"/>
    <mergeCell ref="C11:E11"/>
    <mergeCell ref="C40:AD41"/>
    <mergeCell ref="C39:AD39"/>
    <mergeCell ref="I19:K19"/>
    <mergeCell ref="F16:G16"/>
    <mergeCell ref="I16:K16"/>
    <mergeCell ref="H13:H14"/>
    <mergeCell ref="AF4:AG4"/>
    <mergeCell ref="AF11:AG11"/>
    <mergeCell ref="AF19:AG19"/>
    <mergeCell ref="AF27:AG27"/>
    <mergeCell ref="M24:O24"/>
    <mergeCell ref="R24:T24"/>
    <mergeCell ref="O16:R16"/>
    <mergeCell ref="U16:V16"/>
    <mergeCell ref="L16:M16"/>
    <mergeCell ref="AA16:AC16"/>
    <mergeCell ref="C4:E4"/>
    <mergeCell ref="I4:K4"/>
    <mergeCell ref="H22:K22"/>
    <mergeCell ref="M22:P22"/>
    <mergeCell ref="G21:G22"/>
    <mergeCell ref="L21:L22"/>
    <mergeCell ref="C7:F7"/>
    <mergeCell ref="O13:S13"/>
    <mergeCell ref="O14:S14"/>
    <mergeCell ref="Z9:AA9"/>
    <mergeCell ref="C14:G14"/>
    <mergeCell ref="C16:E16"/>
    <mergeCell ref="Q21:Q22"/>
    <mergeCell ref="C24:E24"/>
    <mergeCell ref="H24:J24"/>
    <mergeCell ref="C19:E19"/>
    <mergeCell ref="H21:K21"/>
    <mergeCell ref="C21:F21"/>
    <mergeCell ref="M21:P21"/>
    <mergeCell ref="H6:K6"/>
    <mergeCell ref="R21:T22"/>
    <mergeCell ref="C22:F22"/>
    <mergeCell ref="AA13:AC14"/>
    <mergeCell ref="AC9:AE9"/>
    <mergeCell ref="X13:Y14"/>
    <mergeCell ref="C9:E9"/>
    <mergeCell ref="I13:M13"/>
    <mergeCell ref="W13:W14"/>
    <mergeCell ref="N13:N14"/>
    <mergeCell ref="Y6:Y7"/>
    <mergeCell ref="T13:T14"/>
    <mergeCell ref="U13:V14"/>
    <mergeCell ref="Z13:Z14"/>
    <mergeCell ref="G6:G7"/>
    <mergeCell ref="H7:K7"/>
    <mergeCell ref="L6:L7"/>
    <mergeCell ref="H9:J9"/>
    <mergeCell ref="M9:P9"/>
    <mergeCell ref="Q9:R9"/>
    <mergeCell ref="B6:F6"/>
    <mergeCell ref="T7:X7"/>
    <mergeCell ref="T9:W9"/>
    <mergeCell ref="AB6:AB7"/>
    <mergeCell ref="AC6:AE7"/>
    <mergeCell ref="S6:S7"/>
    <mergeCell ref="M6:R6"/>
    <mergeCell ref="M7:R7"/>
    <mergeCell ref="T6:X6"/>
    <mergeCell ref="Z6:AA7"/>
  </mergeCells>
  <phoneticPr fontId="3"/>
  <pageMargins left="0.81" right="0.18" top="0.51" bottom="0.44" header="0.46" footer="0.41"/>
  <pageSetup paperSize="9" scale="11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推定排出量計算書</vt:lpstr>
      <vt:lpstr>推定排出量計算書!Print_Area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総和技研</dc:creator>
  <cp:lastModifiedBy>Administrator</cp:lastModifiedBy>
  <cp:lastPrinted>2017-02-07T06:56:46Z</cp:lastPrinted>
  <dcterms:created xsi:type="dcterms:W3CDTF">2005-05-12T10:46:25Z</dcterms:created>
  <dcterms:modified xsi:type="dcterms:W3CDTF">2021-04-16T05:49:28Z</dcterms:modified>
</cp:coreProperties>
</file>