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wfs\青葉区\03生活衛生課\080_生活衛生課\360_動物普及啓発\01_災害時のペット対策\令和７年度\3 拠点総会\"/>
    </mc:Choice>
  </mc:AlternateContent>
  <xr:revisionPtr revIDLastSave="0" documentId="13_ncr:1_{56093292-9F07-4ED4-8786-58A6DA48ADC4}" xr6:coauthVersionLast="47" xr6:coauthVersionMax="47" xr10:uidLastSave="{00000000-0000-0000-0000-000000000000}"/>
  <bookViews>
    <workbookView xWindow="30" yWindow="30" windowWidth="20460" windowHeight="10770" activeTab="1" xr2:uid="{00000000-000D-0000-FFFF-FFFF00000000}"/>
  </bookViews>
  <sheets>
    <sheet name="【資料1】資機材詳細" sheetId="1" r:id="rId1"/>
    <sheet name="【提出様式】指定資機材申請書" sheetId="2" r:id="rId2"/>
  </sheets>
  <definedNames>
    <definedName name="_xlnm.Print_Area" localSheetId="1">【提出様式】指定資機材申請書!$A$1:$Z$41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8" i="2" l="1"/>
  <c r="Q9" i="2"/>
  <c r="Q10" i="2"/>
  <c r="Q11" i="2"/>
  <c r="Q12" i="2"/>
  <c r="Q13" i="2"/>
  <c r="Q14" i="2"/>
  <c r="Q15" i="2"/>
  <c r="Q16" i="2"/>
  <c r="Q17" i="2"/>
  <c r="Q18" i="2"/>
  <c r="Q19" i="2"/>
  <c r="Q20" i="2"/>
  <c r="Q21" i="2"/>
  <c r="Q22" i="2"/>
  <c r="Q23" i="2"/>
  <c r="Q24" i="2"/>
  <c r="Q25" i="2"/>
  <c r="Q26" i="2"/>
  <c r="Q27" i="2"/>
  <c r="Q28" i="2"/>
  <c r="Q29" i="2"/>
  <c r="Q7" i="2"/>
  <c r="V26" i="2" l="1"/>
  <c r="V17" i="2"/>
  <c r="V9" i="2"/>
  <c r="V25" i="2"/>
  <c r="V21" i="2"/>
  <c r="V13" i="2"/>
  <c r="V29" i="2"/>
  <c r="V12" i="2"/>
  <c r="V8" i="2"/>
  <c r="V19" i="2"/>
  <c r="V15" i="2"/>
  <c r="V11" i="2"/>
  <c r="V22" i="2"/>
  <c r="V18" i="2"/>
  <c r="V14" i="2"/>
  <c r="V10" i="2"/>
  <c r="V16" i="2"/>
  <c r="V20" i="2"/>
  <c r="V28" i="2"/>
  <c r="V24" i="2"/>
  <c r="V27" i="2"/>
  <c r="V23" i="2"/>
  <c r="V7" i="2"/>
  <c r="V30" i="2" l="1"/>
</calcChain>
</file>

<file path=xl/sharedStrings.xml><?xml version="1.0" encoding="utf-8"?>
<sst xmlns="http://schemas.openxmlformats.org/spreadsheetml/2006/main" count="163" uniqueCount="155">
  <si>
    <t>名称</t>
    <rPh sb="0" eb="2">
      <t>メイショウ</t>
    </rPh>
    <phoneticPr fontId="2"/>
  </si>
  <si>
    <t>仕様（概要）</t>
    <rPh sb="0" eb="2">
      <t>シヨウ</t>
    </rPh>
    <rPh sb="3" eb="5">
      <t>ガイヨウ</t>
    </rPh>
    <phoneticPr fontId="2"/>
  </si>
  <si>
    <t>備考</t>
    <rPh sb="0" eb="2">
      <t>ビコウ</t>
    </rPh>
    <phoneticPr fontId="2"/>
  </si>
  <si>
    <t>数量</t>
    <rPh sb="0" eb="2">
      <t>スウリョウ</t>
    </rPh>
    <phoneticPr fontId="2"/>
  </si>
  <si>
    <t>参考商品</t>
    <rPh sb="0" eb="2">
      <t>サンコウ</t>
    </rPh>
    <rPh sb="2" eb="4">
      <t>ショウヒン</t>
    </rPh>
    <phoneticPr fontId="2"/>
  </si>
  <si>
    <t>標識トラロープ</t>
    <phoneticPr fontId="2"/>
  </si>
  <si>
    <t>ブルーシート②</t>
    <phoneticPr fontId="2"/>
  </si>
  <si>
    <t>ブルーシート③</t>
    <phoneticPr fontId="2"/>
  </si>
  <si>
    <t>ブルーシート④</t>
    <phoneticPr fontId="2"/>
  </si>
  <si>
    <t>丸形ロープ止め①</t>
    <rPh sb="0" eb="2">
      <t>マルガタ</t>
    </rPh>
    <rPh sb="5" eb="6">
      <t>ド</t>
    </rPh>
    <phoneticPr fontId="2"/>
  </si>
  <si>
    <t>丸形ロープ止め②</t>
    <rPh sb="0" eb="2">
      <t>マルガタ</t>
    </rPh>
    <rPh sb="5" eb="6">
      <t>ド</t>
    </rPh>
    <phoneticPr fontId="2"/>
  </si>
  <si>
    <t>雨除けビニールシート②</t>
    <rPh sb="0" eb="2">
      <t>アメヨ</t>
    </rPh>
    <phoneticPr fontId="2"/>
  </si>
  <si>
    <t>3m×3m</t>
    <phoneticPr fontId="2"/>
  </si>
  <si>
    <t>2m×2m</t>
    <phoneticPr fontId="2"/>
  </si>
  <si>
    <t>広げた時のサイズ：(約)3.0m×3.0m
収納時 : (約)直径12cm×77cm</t>
    <rPh sb="0" eb="1">
      <t>ヒロ</t>
    </rPh>
    <rPh sb="3" eb="4">
      <t>トキ</t>
    </rPh>
    <phoneticPr fontId="2"/>
  </si>
  <si>
    <t>広げた時のサイズ：(約)2.5m×2.5m
収納時 : (約)直径12cm×77cm</t>
    <phoneticPr fontId="2"/>
  </si>
  <si>
    <t>広げた時のサイズ：(約)2.0m×2.0m
収納時 : (約)直径12cm×77cm</t>
    <phoneticPr fontId="2"/>
  </si>
  <si>
    <t>・容量：約14L
・本体：W30×D21×H47cm</t>
    <rPh sb="1" eb="3">
      <t>ヨウリョウ</t>
    </rPh>
    <rPh sb="4" eb="5">
      <t>ヤク</t>
    </rPh>
    <rPh sb="10" eb="12">
      <t>ホンタイ</t>
    </rPh>
    <phoneticPr fontId="2"/>
  </si>
  <si>
    <t>3.6m×5.4m（2間×3間　約12畳）</t>
    <rPh sb="11" eb="12">
      <t>ケン</t>
    </rPh>
    <rPh sb="14" eb="15">
      <t>ケン</t>
    </rPh>
    <rPh sb="16" eb="17">
      <t>ヤク</t>
    </rPh>
    <rPh sb="19" eb="20">
      <t>ジョウ</t>
    </rPh>
    <phoneticPr fontId="2"/>
  </si>
  <si>
    <t>3.6m×3.6m（2間×2間　約8畳）</t>
    <rPh sb="11" eb="12">
      <t>ケン</t>
    </rPh>
    <rPh sb="14" eb="15">
      <t>ケン</t>
    </rPh>
    <rPh sb="16" eb="17">
      <t>ヤク</t>
    </rPh>
    <rPh sb="18" eb="19">
      <t>ジョウ</t>
    </rPh>
    <phoneticPr fontId="2"/>
  </si>
  <si>
    <t>3.6m×2.7m（2間×1.5間　約6畳）</t>
    <rPh sb="11" eb="12">
      <t>ケン</t>
    </rPh>
    <rPh sb="16" eb="17">
      <t>ケン</t>
    </rPh>
    <rPh sb="18" eb="19">
      <t>ヤク</t>
    </rPh>
    <rPh sb="20" eb="21">
      <t>ジョウ</t>
    </rPh>
    <phoneticPr fontId="2"/>
  </si>
  <si>
    <t>2.7m×1.8m（1.5間×1間　約3畳）</t>
    <rPh sb="13" eb="14">
      <t>アイダ</t>
    </rPh>
    <rPh sb="16" eb="17">
      <t>アイダ</t>
    </rPh>
    <rPh sb="18" eb="19">
      <t>ヤク</t>
    </rPh>
    <rPh sb="20" eb="21">
      <t>ジョウ</t>
    </rPh>
    <phoneticPr fontId="2"/>
  </si>
  <si>
    <t>－</t>
    <phoneticPr fontId="2"/>
  </si>
  <si>
    <t>（約）直径14×高さ26cm</t>
    <rPh sb="1" eb="2">
      <t>ヤク</t>
    </rPh>
    <phoneticPr fontId="2"/>
  </si>
  <si>
    <t>折りたたみソフトケージ（M）</t>
    <phoneticPr fontId="2"/>
  </si>
  <si>
    <t>アイリスオーヤマ
POSC-800A</t>
    <phoneticPr fontId="2"/>
  </si>
  <si>
    <t>アイリスオーヤマ
POSC-650A</t>
    <phoneticPr fontId="2"/>
  </si>
  <si>
    <t>折りたたみソフトケージ（S）</t>
    <phoneticPr fontId="2"/>
  </si>
  <si>
    <t>アイリスオーヤマ
POSC-500A</t>
    <phoneticPr fontId="2"/>
  </si>
  <si>
    <t>ワンタッチタープテント④
（特大：3m×6m）</t>
    <rPh sb="14" eb="16">
      <t>トクダイ</t>
    </rPh>
    <phoneticPr fontId="2"/>
  </si>
  <si>
    <t>ワンタッチタープテント②
（中型：2.5m×2.5m）</t>
    <rPh sb="14" eb="16">
      <t>チュウガタ</t>
    </rPh>
    <phoneticPr fontId="2"/>
  </si>
  <si>
    <t>ワンタッチタープテント③
（小型：2m×2m）</t>
    <rPh sb="14" eb="16">
      <t>コガタ</t>
    </rPh>
    <phoneticPr fontId="2"/>
  </si>
  <si>
    <t>ランタン</t>
  </si>
  <si>
    <t>折りたたみソフトケージ（L）</t>
  </si>
  <si>
    <t>物置（ベンチストッカー）</t>
    <rPh sb="0" eb="2">
      <t>モノオキ</t>
    </rPh>
    <phoneticPr fontId="2"/>
  </si>
  <si>
    <t>ワンタッチタープテント③（2m）
専用グランドシート</t>
  </si>
  <si>
    <t>折りたたみソフトケージ（M）</t>
  </si>
  <si>
    <t>折りたたみソフトケージ（S）</t>
  </si>
  <si>
    <t>ワンタッチタープテント①（3m×3m）</t>
    <phoneticPr fontId="2"/>
  </si>
  <si>
    <t>ワンタッチタープテント②（2.5m×2.5m）</t>
    <phoneticPr fontId="2"/>
  </si>
  <si>
    <t>ワンタッチタープテント②（2.5m）専用グランドシート</t>
    <rPh sb="18" eb="20">
      <t>センヨウ</t>
    </rPh>
    <phoneticPr fontId="2"/>
  </si>
  <si>
    <t>ワンタッチタープテント①（3m）専用グランドシート</t>
    <phoneticPr fontId="2"/>
  </si>
  <si>
    <t>ワンタッチタープテント③（2m×2m）</t>
    <phoneticPr fontId="2"/>
  </si>
  <si>
    <t>消臭機能付ごみ箱① 25L</t>
    <rPh sb="0" eb="5">
      <t>ショウシュウキノウツ</t>
    </rPh>
    <rPh sb="7" eb="8">
      <t>バコ</t>
    </rPh>
    <phoneticPr fontId="2"/>
  </si>
  <si>
    <t>消臭機能付ごみ箱② 14L</t>
    <rPh sb="0" eb="5">
      <t>ショウシュウキノウツ</t>
    </rPh>
    <rPh sb="7" eb="8">
      <t>バコ</t>
    </rPh>
    <phoneticPr fontId="2"/>
  </si>
  <si>
    <t>№</t>
    <phoneticPr fontId="2"/>
  </si>
  <si>
    <t>資機材名</t>
    <rPh sb="0" eb="4">
      <t>シキザイメイ</t>
    </rPh>
    <phoneticPr fontId="2"/>
  </si>
  <si>
    <t>単価</t>
    <rPh sb="0" eb="2">
      <t>タンカ</t>
    </rPh>
    <phoneticPr fontId="2"/>
  </si>
  <si>
    <t>金額</t>
    <rPh sb="0" eb="2">
      <t>キンガク</t>
    </rPh>
    <phoneticPr fontId="2"/>
  </si>
  <si>
    <t>拠点名</t>
    <rPh sb="0" eb="2">
      <t>キョテン</t>
    </rPh>
    <rPh sb="2" eb="3">
      <t>メイ</t>
    </rPh>
    <phoneticPr fontId="2"/>
  </si>
  <si>
    <t>受取可能
（曜日）</t>
    <rPh sb="0" eb="2">
      <t>ウケトリ</t>
    </rPh>
    <rPh sb="2" eb="4">
      <t>カノウ</t>
    </rPh>
    <rPh sb="6" eb="8">
      <t>ヨウビ</t>
    </rPh>
    <phoneticPr fontId="2"/>
  </si>
  <si>
    <t>月　・　火　・　水　・　木　・　金</t>
    <rPh sb="0" eb="1">
      <t>ゲツ</t>
    </rPh>
    <rPh sb="4" eb="5">
      <t>ヒ</t>
    </rPh>
    <rPh sb="8" eb="9">
      <t>スイ</t>
    </rPh>
    <rPh sb="12" eb="13">
      <t>キ</t>
    </rPh>
    <rPh sb="16" eb="17">
      <t>キン</t>
    </rPh>
    <phoneticPr fontId="2"/>
  </si>
  <si>
    <t>受取可能
（時間帯）</t>
    <rPh sb="0" eb="2">
      <t>ウケトリ</t>
    </rPh>
    <rPh sb="2" eb="4">
      <t>カノウ</t>
    </rPh>
    <rPh sb="6" eb="9">
      <t>ジカンタイ</t>
    </rPh>
    <phoneticPr fontId="2"/>
  </si>
  <si>
    <t>午前　　・　　午後</t>
    <rPh sb="0" eb="2">
      <t>ゴゼン</t>
    </rPh>
    <rPh sb="7" eb="9">
      <t>ゴゴ</t>
    </rPh>
    <phoneticPr fontId="2"/>
  </si>
  <si>
    <t>横浜市</t>
    <rPh sb="0" eb="3">
      <t>ヨコハマシ</t>
    </rPh>
    <phoneticPr fontId="2"/>
  </si>
  <si>
    <t>鶴見区</t>
    <rPh sb="0" eb="3">
      <t>ツルミク</t>
    </rPh>
    <phoneticPr fontId="2"/>
  </si>
  <si>
    <t>神奈川区</t>
    <rPh sb="0" eb="4">
      <t>カナガワク</t>
    </rPh>
    <phoneticPr fontId="2"/>
  </si>
  <si>
    <t>西区</t>
    <rPh sb="0" eb="2">
      <t>ニシク</t>
    </rPh>
    <phoneticPr fontId="2"/>
  </si>
  <si>
    <t>中区</t>
    <rPh sb="0" eb="2">
      <t>ナカク</t>
    </rPh>
    <phoneticPr fontId="2"/>
  </si>
  <si>
    <t>南区</t>
    <rPh sb="0" eb="2">
      <t>ミナミク</t>
    </rPh>
    <phoneticPr fontId="2"/>
  </si>
  <si>
    <t>港南区</t>
    <rPh sb="0" eb="3">
      <t>コウナンク</t>
    </rPh>
    <phoneticPr fontId="2"/>
  </si>
  <si>
    <t>保土ケ谷区</t>
    <rPh sb="0" eb="5">
      <t>ホドガヤク</t>
    </rPh>
    <phoneticPr fontId="2"/>
  </si>
  <si>
    <t>旭区</t>
    <rPh sb="0" eb="2">
      <t>アサヒク</t>
    </rPh>
    <phoneticPr fontId="2"/>
  </si>
  <si>
    <t>磯子区</t>
    <rPh sb="0" eb="3">
      <t>イソゴク</t>
    </rPh>
    <phoneticPr fontId="2"/>
  </si>
  <si>
    <t>金沢区</t>
    <rPh sb="0" eb="2">
      <t>カナザワ</t>
    </rPh>
    <rPh sb="2" eb="3">
      <t>ク</t>
    </rPh>
    <phoneticPr fontId="2"/>
  </si>
  <si>
    <t>港北区</t>
    <rPh sb="0" eb="3">
      <t>コウホクク</t>
    </rPh>
    <phoneticPr fontId="2"/>
  </si>
  <si>
    <t>緑区</t>
    <rPh sb="0" eb="2">
      <t>ミドリク</t>
    </rPh>
    <phoneticPr fontId="2"/>
  </si>
  <si>
    <t>青葉区</t>
    <rPh sb="0" eb="3">
      <t>アオバク</t>
    </rPh>
    <phoneticPr fontId="2"/>
  </si>
  <si>
    <t>都筑区</t>
    <rPh sb="0" eb="3">
      <t>ツヅキク</t>
    </rPh>
    <phoneticPr fontId="2"/>
  </si>
  <si>
    <t>戸塚区</t>
    <rPh sb="0" eb="3">
      <t>トツカク</t>
    </rPh>
    <phoneticPr fontId="2"/>
  </si>
  <si>
    <t>栄区</t>
    <rPh sb="0" eb="2">
      <t>サカエク</t>
    </rPh>
    <phoneticPr fontId="2"/>
  </si>
  <si>
    <t>泉区</t>
    <rPh sb="0" eb="2">
      <t>イズミク</t>
    </rPh>
    <phoneticPr fontId="2"/>
  </si>
  <si>
    <t>瀬谷区</t>
    <rPh sb="0" eb="3">
      <t>セヤク</t>
    </rPh>
    <phoneticPr fontId="2"/>
  </si>
  <si>
    <t>　　　区</t>
    <rPh sb="3" eb="4">
      <t>ク</t>
    </rPh>
    <phoneticPr fontId="2"/>
  </si>
  <si>
    <t>合計額　</t>
    <rPh sb="0" eb="2">
      <t>ゴウケイ</t>
    </rPh>
    <rPh sb="2" eb="3">
      <t>ガク</t>
    </rPh>
    <phoneticPr fontId="2"/>
  </si>
  <si>
    <t>（上限：10万円）</t>
    <rPh sb="1" eb="3">
      <t>ジョウゲン</t>
    </rPh>
    <rPh sb="6" eb="8">
      <t>マンエン</t>
    </rPh>
    <phoneticPr fontId="2"/>
  </si>
  <si>
    <t>　※ 詳細な時間指定はできません。</t>
    <rPh sb="3" eb="5">
      <t>ショウサイ</t>
    </rPh>
    <rPh sb="6" eb="10">
      <t>ジカンシテイ</t>
    </rPh>
    <phoneticPr fontId="2"/>
  </si>
  <si>
    <t>　※ 受取代表者への連絡は平日日中に行います。</t>
    <rPh sb="3" eb="8">
      <t>ウケトリダイヒョウシャ</t>
    </rPh>
    <rPh sb="10" eb="12">
      <t>レンラク</t>
    </rPh>
    <rPh sb="13" eb="15">
      <t>ヘイジツ</t>
    </rPh>
    <rPh sb="15" eb="17">
      <t>ニッチュウ</t>
    </rPh>
    <rPh sb="18" eb="19">
      <t>オコナ</t>
    </rPh>
    <phoneticPr fontId="2"/>
  </si>
  <si>
    <r>
      <t xml:space="preserve">配送場所
</t>
    </r>
    <r>
      <rPr>
        <sz val="10"/>
        <color theme="1"/>
        <rFont val="Meiryo UI"/>
        <family val="3"/>
        <charset val="128"/>
      </rPr>
      <t>（施設名等）</t>
    </r>
    <rPh sb="0" eb="2">
      <t>ハイソウ</t>
    </rPh>
    <rPh sb="2" eb="4">
      <t>バショ</t>
    </rPh>
    <rPh sb="6" eb="9">
      <t>シセツメイ</t>
    </rPh>
    <rPh sb="9" eb="10">
      <t>トウ</t>
    </rPh>
    <phoneticPr fontId="2"/>
  </si>
  <si>
    <r>
      <t xml:space="preserve">配送場所
</t>
    </r>
    <r>
      <rPr>
        <sz val="10"/>
        <color theme="1"/>
        <rFont val="Meiryo UI"/>
        <family val="3"/>
        <charset val="128"/>
      </rPr>
      <t>（住　所）</t>
    </r>
    <rPh sb="0" eb="2">
      <t>ハイソウ</t>
    </rPh>
    <rPh sb="2" eb="4">
      <t>バショ</t>
    </rPh>
    <rPh sb="6" eb="7">
      <t>ジュウ</t>
    </rPh>
    <rPh sb="8" eb="9">
      <t>ショ</t>
    </rPh>
    <phoneticPr fontId="2"/>
  </si>
  <si>
    <t>　※ 土日祝日の配送指定はできません。</t>
    <rPh sb="3" eb="7">
      <t>ドニチシュクジツ</t>
    </rPh>
    <rPh sb="8" eb="10">
      <t>ハイソウ</t>
    </rPh>
    <rPh sb="10" eb="12">
      <t>シテイ</t>
    </rPh>
    <phoneticPr fontId="2"/>
  </si>
  <si>
    <r>
      <rPr>
        <sz val="11"/>
        <color theme="1"/>
        <rFont val="Meiryo UI"/>
        <family val="3"/>
        <charset val="128"/>
      </rPr>
      <t>受取代表者</t>
    </r>
    <r>
      <rPr>
        <sz val="10"/>
        <color theme="1"/>
        <rFont val="Meiryo UI"/>
        <family val="3"/>
        <charset val="128"/>
      </rPr>
      <t xml:space="preserve">
連絡先(TEL)</t>
    </r>
    <rPh sb="0" eb="2">
      <t>ウケトリ</t>
    </rPh>
    <rPh sb="2" eb="5">
      <t>ダイヒョウシャ</t>
    </rPh>
    <rPh sb="6" eb="9">
      <t>レンラクサキ</t>
    </rPh>
    <phoneticPr fontId="2"/>
  </si>
  <si>
    <r>
      <rPr>
        <sz val="11"/>
        <color theme="1"/>
        <rFont val="Meiryo UI"/>
        <family val="3"/>
        <charset val="128"/>
      </rPr>
      <t>受取代表者</t>
    </r>
    <r>
      <rPr>
        <sz val="10"/>
        <color theme="1"/>
        <rFont val="Meiryo UI"/>
        <family val="3"/>
        <charset val="128"/>
      </rPr>
      <t xml:space="preserve">
氏　名</t>
    </r>
    <rPh sb="0" eb="2">
      <t>ウケトリ</t>
    </rPh>
    <rPh sb="2" eb="5">
      <t>ダイヒョウシャ</t>
    </rPh>
    <rPh sb="6" eb="7">
      <t>シ</t>
    </rPh>
    <rPh sb="8" eb="9">
      <t>ナ</t>
    </rPh>
    <phoneticPr fontId="2"/>
  </si>
  <si>
    <t>（提出様式）</t>
    <rPh sb="1" eb="3">
      <t>テイシュツ</t>
    </rPh>
    <rPh sb="3" eb="5">
      <t>ヨウシキ</t>
    </rPh>
    <phoneticPr fontId="2"/>
  </si>
  <si>
    <t>郵送：神奈川区菅田町75-4　横浜市動物愛護センター　災害時ペット対策担当　あて</t>
    <rPh sb="0" eb="2">
      <t>ユウソウ</t>
    </rPh>
    <rPh sb="3" eb="7">
      <t>カナガワク</t>
    </rPh>
    <rPh sb="7" eb="10">
      <t>スゲタチョウ</t>
    </rPh>
    <rPh sb="15" eb="18">
      <t>ヨコハマシ</t>
    </rPh>
    <rPh sb="18" eb="22">
      <t>ドウブツアイゴ</t>
    </rPh>
    <rPh sb="27" eb="30">
      <t>サイガイジ</t>
    </rPh>
    <rPh sb="33" eb="35">
      <t>タイサク</t>
    </rPh>
    <rPh sb="35" eb="37">
      <t>タントウ</t>
    </rPh>
    <phoneticPr fontId="2"/>
  </si>
  <si>
    <t>FAX：045-471-2133</t>
    <phoneticPr fontId="2"/>
  </si>
  <si>
    <r>
      <t>　拠点　・　拠点以外</t>
    </r>
    <r>
      <rPr>
        <sz val="16"/>
        <color theme="1"/>
        <rFont val="Meiryo UI"/>
        <family val="3"/>
        <charset val="128"/>
      </rPr>
      <t>（　</t>
    </r>
    <r>
      <rPr>
        <sz val="12"/>
        <color theme="1"/>
        <rFont val="Meiryo UI"/>
        <family val="3"/>
        <charset val="128"/>
      </rPr>
      <t>　　　　　　　　　　　　　　　　　　　　　　　　　　　　　　　</t>
    </r>
    <r>
      <rPr>
        <sz val="16"/>
        <color theme="1"/>
        <rFont val="Meiryo UI"/>
        <family val="3"/>
        <charset val="128"/>
      </rPr>
      <t>　）</t>
    </r>
    <rPh sb="1" eb="3">
      <t>キョテン</t>
    </rPh>
    <rPh sb="6" eb="8">
      <t>キョテン</t>
    </rPh>
    <rPh sb="8" eb="10">
      <t>イガイ</t>
    </rPh>
    <phoneticPr fontId="2"/>
  </si>
  <si>
    <t>雨除けビニールシート①　3m×3m</t>
    <rPh sb="0" eb="2">
      <t>アメヨ</t>
    </rPh>
    <phoneticPr fontId="2"/>
  </si>
  <si>
    <t>雨除けビニールシート②　2m×2m</t>
    <rPh sb="0" eb="2">
      <t>アメヨ</t>
    </rPh>
    <phoneticPr fontId="2"/>
  </si>
  <si>
    <t>丸形ロープ止め①　12×450mm×20本</t>
    <rPh sb="0" eb="2">
      <t>マルガタ</t>
    </rPh>
    <rPh sb="5" eb="6">
      <t>ド</t>
    </rPh>
    <phoneticPr fontId="2"/>
  </si>
  <si>
    <t>丸形ロープ止め②　12×600mm×20本</t>
    <rPh sb="0" eb="2">
      <t>マルガタ</t>
    </rPh>
    <rPh sb="5" eb="6">
      <t>ド</t>
    </rPh>
    <phoneticPr fontId="2"/>
  </si>
  <si>
    <t>※ №2・4・6は単体では希望できません（1/3/5とセットで希望）</t>
    <phoneticPr fontId="2"/>
  </si>
  <si>
    <t>横浜市動物愛護センター　宛
　郵送 又は FAX（045-471-2133）</t>
    <rPh sb="0" eb="3">
      <t>ヨコハマシ</t>
    </rPh>
    <rPh sb="3" eb="7">
      <t>ドウブツアイゴ</t>
    </rPh>
    <rPh sb="12" eb="13">
      <t>ア</t>
    </rPh>
    <rPh sb="15" eb="17">
      <t>ユウソウ</t>
    </rPh>
    <rPh sb="18" eb="19">
      <t>マタ</t>
    </rPh>
    <phoneticPr fontId="2"/>
  </si>
  <si>
    <t>ブルーシート①　3.6m×5.4m（約12畳）</t>
    <phoneticPr fontId="2"/>
  </si>
  <si>
    <t>ブルーシート②　3.6m×3.6m（約8畳）</t>
    <phoneticPr fontId="2"/>
  </si>
  <si>
    <t>ブルーシート③　3.6m×2.7m（約6畳）</t>
    <phoneticPr fontId="2"/>
  </si>
  <si>
    <t>ブルーシート④　2.7m×1.8m（約3畳）</t>
    <phoneticPr fontId="2"/>
  </si>
  <si>
    <t>トラロープ　太さ 9mm～10mm×50m</t>
    <phoneticPr fontId="2"/>
  </si>
  <si>
    <t>消臭機能付ごみ箱②</t>
    <rPh sb="0" eb="5">
      <t>ショウシュウキノウツ</t>
    </rPh>
    <rPh sb="7" eb="8">
      <t>バコ</t>
    </rPh>
    <phoneticPr fontId="2"/>
  </si>
  <si>
    <t>一時飼育場所設営に係る指定資機材配付申込書</t>
    <rPh sb="6" eb="8">
      <t>セツエイ</t>
    </rPh>
    <rPh sb="16" eb="18">
      <t>ハイフ</t>
    </rPh>
    <rPh sb="18" eb="21">
      <t>モウシコミショ</t>
    </rPh>
    <phoneticPr fontId="2"/>
  </si>
  <si>
    <t>　※ 納品時には立会いが必要となります。</t>
    <rPh sb="3" eb="5">
      <t>ノウヒン</t>
    </rPh>
    <rPh sb="5" eb="6">
      <t>ジ</t>
    </rPh>
    <rPh sb="8" eb="10">
      <t>タチア</t>
    </rPh>
    <rPh sb="12" eb="14">
      <t>ヒツヨウ</t>
    </rPh>
    <phoneticPr fontId="2"/>
  </si>
  <si>
    <t>ロープテンショナー</t>
    <phoneticPr fontId="2"/>
  </si>
  <si>
    <t>#9（太さ 8mm）×50m</t>
    <rPh sb="3" eb="4">
      <t>フト</t>
    </rPh>
    <phoneticPr fontId="2"/>
  </si>
  <si>
    <t>シート等が飛ばないようにする重し</t>
    <rPh sb="3" eb="4">
      <t>トウ</t>
    </rPh>
    <rPh sb="5" eb="6">
      <t>ト</t>
    </rPh>
    <rPh sb="14" eb="15">
      <t>オモ</t>
    </rPh>
    <phoneticPr fontId="2"/>
  </si>
  <si>
    <t>注水式（6ℓ）（製品未定）</t>
    <rPh sb="0" eb="3">
      <t>チュウスイシキ</t>
    </rPh>
    <rPh sb="8" eb="10">
      <t>セイヒン</t>
    </rPh>
    <rPh sb="10" eb="12">
      <t>ミテイ</t>
    </rPh>
    <phoneticPr fontId="2"/>
  </si>
  <si>
    <t>マルチウェイト（注水式）</t>
    <rPh sb="8" eb="11">
      <t>チュウスイシキ</t>
    </rPh>
    <phoneticPr fontId="2"/>
  </si>
  <si>
    <t>丸型ロープ止め
ユニクロメッキ</t>
    <rPh sb="0" eb="1">
      <t>マル</t>
    </rPh>
    <rPh sb="1" eb="2">
      <t>ガタ</t>
    </rPh>
    <rPh sb="5" eb="6">
      <t>ド</t>
    </rPh>
    <phoneticPr fontId="2"/>
  </si>
  <si>
    <t>DURACELL3way
電源ランタン
（太陽光・USB充電
・電池）</t>
    <rPh sb="13" eb="15">
      <t>デンゲン</t>
    </rPh>
    <rPh sb="21" eb="24">
      <t>タイヨウコウ</t>
    </rPh>
    <rPh sb="28" eb="30">
      <t>ジュウデン</t>
    </rPh>
    <rPh sb="32" eb="34">
      <t>デンチ</t>
    </rPh>
    <phoneticPr fontId="2"/>
  </si>
  <si>
    <t>T-WORLD 
防臭ペット用ワンタッチ
プッシュ式ペール</t>
    <phoneticPr fontId="2"/>
  </si>
  <si>
    <t>組立時 : (約)3.0m×3.0m×1.76m
　　　　　　/2.48m/2.56m
収納時 : (約)114cm×22cm×22cm
　　　　　　 本体：16kg
附属品：ウエイト（5kg）×4枚
　　　　　　サイドシート2枚</t>
    <rPh sb="84" eb="87">
      <t>フゾクヒン</t>
    </rPh>
    <rPh sb="99" eb="100">
      <t>マイ</t>
    </rPh>
    <rPh sb="114" eb="115">
      <t>マイ</t>
    </rPh>
    <phoneticPr fontId="2"/>
  </si>
  <si>
    <t>組立時 : (約)2.5m×2.5m×1.65m
　　　　　　/2.37m/2.45m
収納時 : (約)114cm×22cm×22cm
　　　　　　本体：14.5kg
附属品：ウエイト（5kg）×4枚
　　　　　　サイドシート2枚</t>
    <rPh sb="100" eb="101">
      <t>マイ</t>
    </rPh>
    <phoneticPr fontId="2"/>
  </si>
  <si>
    <t>組立時 : (約)2.0m×2.0m×1.57m
　　　　　　/2.29m/2.37m
収納時 : (約)114cm×22cm×22cm 
　　　　　　本体：13.5kg
附属品：ウエイト（5kg）×4枚
　　　　　　サイドシート2枚</t>
    <rPh sb="101" eb="102">
      <t>マイ</t>
    </rPh>
    <phoneticPr fontId="2"/>
  </si>
  <si>
    <t>組立時 : (約)3.0m×6.0m×2.9m
　　　　　　/3.0m/3.1m
収納時 : (約)126cm×35cm×27cm
　　　　　　本体：35kg
附属品：収納ケース(1)、ペグ(6)、
　　　　　　ロープ(6)、砂袋(6)</t>
    <phoneticPr fontId="2"/>
  </si>
  <si>
    <t>・容量：25.5L　
・本体（約）W38×D30×H42cm
・箱（約）W39×D31×H43cm</t>
    <phoneticPr fontId="2"/>
  </si>
  <si>
    <t>12（穴の大きさ）×450mm
（長さ）×20本</t>
    <rPh sb="3" eb="4">
      <t>アナ</t>
    </rPh>
    <rPh sb="5" eb="6">
      <t>オオ</t>
    </rPh>
    <rPh sb="23" eb="24">
      <t>ホン</t>
    </rPh>
    <phoneticPr fontId="2"/>
  </si>
  <si>
    <t>12（穴の大きさ）×600mm
（長さ）×20本</t>
    <rPh sb="23" eb="24">
      <t>ホン</t>
    </rPh>
    <phoneticPr fontId="2"/>
  </si>
  <si>
    <t>8個入り（55ミリ×20ミリ（8ミリ穴）
重量　約4g）</t>
    <rPh sb="1" eb="2">
      <t>コ</t>
    </rPh>
    <rPh sb="2" eb="3">
      <t>イ</t>
    </rPh>
    <phoneticPr fontId="2"/>
  </si>
  <si>
    <t>「1」専用の一体型レジャーシート
 ※単体購入不可</t>
    <rPh sb="3" eb="5">
      <t>センヨウ</t>
    </rPh>
    <rPh sb="6" eb="9">
      <t>イッタイガタ</t>
    </rPh>
    <rPh sb="19" eb="21">
      <t>タンタイ</t>
    </rPh>
    <rPh sb="21" eb="23">
      <t>コウニュウ</t>
    </rPh>
    <rPh sb="23" eb="25">
      <t>フカ</t>
    </rPh>
    <phoneticPr fontId="2"/>
  </si>
  <si>
    <t>「3」専用の一体型レジャーシート
 ※単体購入不可</t>
    <rPh sb="3" eb="5">
      <t>センヨウ</t>
    </rPh>
    <rPh sb="6" eb="9">
      <t>イッタイガタ</t>
    </rPh>
    <phoneticPr fontId="2"/>
  </si>
  <si>
    <t>「5」専用の一体型レジャーシート 
※単体購入不可</t>
    <rPh sb="3" eb="5">
      <t>センヨウ</t>
    </rPh>
    <rPh sb="6" eb="9">
      <t>イッタイガタ</t>
    </rPh>
    <phoneticPr fontId="2"/>
  </si>
  <si>
    <t>・ボタンホール付、半透明、
メッシュ構造、匂いあり
・紫外線遮断、自然光取り入れ、
保温・保湿効果あり</t>
    <rPh sb="9" eb="12">
      <t>ハントウメイ</t>
    </rPh>
    <rPh sb="18" eb="20">
      <t>コウゾウ</t>
    </rPh>
    <rPh sb="21" eb="22">
      <t>ニオ</t>
    </rPh>
    <rPh sb="27" eb="30">
      <t>シガイセン</t>
    </rPh>
    <rPh sb="30" eb="32">
      <t>シャダン</t>
    </rPh>
    <rPh sb="33" eb="36">
      <t>シゼンコウ</t>
    </rPh>
    <rPh sb="36" eb="37">
      <t>ト</t>
    </rPh>
    <rPh sb="38" eb="39">
      <t>イ</t>
    </rPh>
    <rPh sb="42" eb="44">
      <t>ホオン</t>
    </rPh>
    <rPh sb="45" eb="47">
      <t>ホシツ</t>
    </rPh>
    <rPh sb="47" eb="49">
      <t>コウカ</t>
    </rPh>
    <phoneticPr fontId="2"/>
  </si>
  <si>
    <t>・リチウムイオン電池内蔵、
　単1アルカリ乾電池×4本
・明るさ3段階、防水機能：IPX4</t>
    <rPh sb="29" eb="30">
      <t>アカ</t>
    </rPh>
    <rPh sb="33" eb="35">
      <t>ダンカイ</t>
    </rPh>
    <rPh sb="36" eb="38">
      <t>ボウスイ</t>
    </rPh>
    <rPh sb="38" eb="40">
      <t>キノウ</t>
    </rPh>
    <phoneticPr fontId="2"/>
  </si>
  <si>
    <t>・設置にあたっては、関係者と十分調整
　してください。
・各自で組立が必要です。</t>
    <rPh sb="1" eb="3">
      <t>セッチ</t>
    </rPh>
    <rPh sb="10" eb="13">
      <t>カンケイシャ</t>
    </rPh>
    <rPh sb="14" eb="16">
      <t>ジュウブン</t>
    </rPh>
    <rPh sb="16" eb="18">
      <t>チョウセイ</t>
    </rPh>
    <rPh sb="29" eb="31">
      <t>カクジ</t>
    </rPh>
    <rPh sb="32" eb="34">
      <t>クミタテ</t>
    </rPh>
    <rPh sb="35" eb="37">
      <t>ヒツヨウ</t>
    </rPh>
    <phoneticPr fontId="2"/>
  </si>
  <si>
    <t>FIELDOOR
センターロック式サイド
フレーム強化版
（スチール）
サイドシート2枚付
（色は選べません）</t>
    <rPh sb="16" eb="17">
      <t>シキ</t>
    </rPh>
    <phoneticPr fontId="2"/>
  </si>
  <si>
    <t>FIELDOOR
センターロック式サイド
フレーム強化版
（スチール）
サイドシート2枚付
（色は選べません）</t>
    <phoneticPr fontId="2"/>
  </si>
  <si>
    <t>T-WORLD 
防臭おむつペール
25型</t>
    <phoneticPr fontId="2"/>
  </si>
  <si>
    <t>萩原工業
ブルーシート
（＃3000）</t>
    <rPh sb="0" eb="4">
      <t>ハギワラコウギョウ</t>
    </rPh>
    <phoneticPr fontId="2"/>
  </si>
  <si>
    <t>ケター ダーウィン
ボックス　380L
（色は選べません）</t>
    <phoneticPr fontId="2"/>
  </si>
  <si>
    <t>（約）W80×D51×H66cm
折りたたみ時
（約）W53×D6×H57cm</t>
    <rPh sb="17" eb="18">
      <t>オ</t>
    </rPh>
    <rPh sb="22" eb="23">
      <t>ジ</t>
    </rPh>
    <phoneticPr fontId="2"/>
  </si>
  <si>
    <t>（約）W67×D45×H56cm
折りたたみ時
（約）W48×D6×H48cm</t>
    <phoneticPr fontId="2"/>
  </si>
  <si>
    <t>（約）W53×D32×H42cm
折りたたみ時
（約）W34×D6×H38cm</t>
    <phoneticPr fontId="2"/>
  </si>
  <si>
    <t>外寸（約）
W142.5xD65.3×H54.5cm
内寸（約）
W132.2xD55.7×H47.4cm</t>
    <rPh sb="0" eb="2">
      <t>ガイスン</t>
    </rPh>
    <rPh sb="3" eb="4">
      <t>ヤク</t>
    </rPh>
    <rPh sb="27" eb="29">
      <t>ナイスン</t>
    </rPh>
    <rPh sb="30" eb="31">
      <t>ヤク</t>
    </rPh>
    <phoneticPr fontId="2"/>
  </si>
  <si>
    <t>・サイドシートは計4枚（全面：OP込）
・風速5m以下、小雨程度までの
 使用を推奨
・高さ3段階調節可　</t>
    <rPh sb="8" eb="9">
      <t>ケイ</t>
    </rPh>
    <rPh sb="10" eb="11">
      <t>マイ</t>
    </rPh>
    <rPh sb="12" eb="14">
      <t>ゼンメン</t>
    </rPh>
    <rPh sb="17" eb="18">
      <t>コミ</t>
    </rPh>
    <rPh sb="21" eb="23">
      <t>フウソク</t>
    </rPh>
    <rPh sb="25" eb="27">
      <t>イカ</t>
    </rPh>
    <rPh sb="28" eb="30">
      <t>コサメ</t>
    </rPh>
    <rPh sb="30" eb="32">
      <t>テイド</t>
    </rPh>
    <rPh sb="37" eb="39">
      <t>シヨウ</t>
    </rPh>
    <rPh sb="40" eb="42">
      <t>スイショウ</t>
    </rPh>
    <rPh sb="44" eb="45">
      <t>タカ</t>
    </rPh>
    <rPh sb="47" eb="49">
      <t>ダンカイ</t>
    </rPh>
    <rPh sb="49" eb="51">
      <t>チョウセツ</t>
    </rPh>
    <rPh sb="51" eb="52">
      <t>カ</t>
    </rPh>
    <phoneticPr fontId="2"/>
  </si>
  <si>
    <t>・サイドシートは計4枚（全面：OP込）
・風速5m以下、小雨程度までの
 使用を推奨
・高さ3段階調節可</t>
    <rPh sb="21" eb="23">
      <t>フウソク</t>
    </rPh>
    <rPh sb="25" eb="27">
      <t>イカ</t>
    </rPh>
    <rPh sb="28" eb="30">
      <t>コサメ</t>
    </rPh>
    <rPh sb="30" eb="32">
      <t>テイド</t>
    </rPh>
    <rPh sb="37" eb="39">
      <t>シヨウ</t>
    </rPh>
    <rPh sb="40" eb="42">
      <t>スイショウ</t>
    </rPh>
    <phoneticPr fontId="2"/>
  </si>
  <si>
    <t>・高さ3段階調節可、
 全面サイドシートあり
・強雨時の長時間使用は非推奨
・収納ケースはキャスター付</t>
    <rPh sb="12" eb="14">
      <t>ゼンメン</t>
    </rPh>
    <phoneticPr fontId="2"/>
  </si>
  <si>
    <t>手を触れずに開閉できる
2ステップpedal式
（袋サイズ）ポリ袋：30L
（袋は各自で準備）</t>
    <rPh sb="39" eb="40">
      <t>フクロ</t>
    </rPh>
    <rPh sb="41" eb="43">
      <t>カクジ</t>
    </rPh>
    <rPh sb="44" eb="46">
      <t>ジュンビ</t>
    </rPh>
    <phoneticPr fontId="2"/>
  </si>
  <si>
    <t>国産指定
・重さ：約150g／㎡
（2間×3間で約3.3kg、
　 2間×2間で約2.2kg、
   2間×1.5間で約1.7kg、
   1.5間×1間で約0.9kg）
※ 支援キット保管分で不足する場合</t>
    <rPh sb="0" eb="4">
      <t>コクサンシテイ</t>
    </rPh>
    <rPh sb="6" eb="7">
      <t>オモ</t>
    </rPh>
    <rPh sb="9" eb="10">
      <t>ヤク</t>
    </rPh>
    <rPh sb="19" eb="20">
      <t>ケン</t>
    </rPh>
    <rPh sb="22" eb="23">
      <t>ケン</t>
    </rPh>
    <rPh sb="24" eb="25">
      <t>ヤク</t>
    </rPh>
    <rPh sb="35" eb="36">
      <t>ケン</t>
    </rPh>
    <rPh sb="38" eb="39">
      <t>ケン</t>
    </rPh>
    <rPh sb="40" eb="41">
      <t>ヤク</t>
    </rPh>
    <rPh sb="52" eb="53">
      <t>ケン</t>
    </rPh>
    <rPh sb="57" eb="58">
      <t>ケン</t>
    </rPh>
    <rPh sb="59" eb="60">
      <t>ヤク</t>
    </rPh>
    <rPh sb="73" eb="74">
      <t>ケン</t>
    </rPh>
    <rPh sb="76" eb="77">
      <t>ケン</t>
    </rPh>
    <rPh sb="78" eb="79">
      <t>ヤク</t>
    </rPh>
    <rPh sb="88" eb="90">
      <t>シエン</t>
    </rPh>
    <rPh sb="93" eb="96">
      <t>ホカンブン</t>
    </rPh>
    <rPh sb="97" eb="99">
      <t>フソク</t>
    </rPh>
    <rPh sb="101" eb="103">
      <t>バアイ</t>
    </rPh>
    <phoneticPr fontId="2"/>
  </si>
  <si>
    <t>・人とペットの動線を区分
  したい時等に使用
・地面に打ち込み、ロープなどで
  引っ張り固定するための金具
（区画を作る場合等に使用）</t>
    <rPh sb="57" eb="59">
      <t>クカク</t>
    </rPh>
    <rPh sb="60" eb="61">
      <t>ツク</t>
    </rPh>
    <rPh sb="62" eb="64">
      <t>バアイ</t>
    </rPh>
    <rPh sb="64" eb="65">
      <t>トウ</t>
    </rPh>
    <rPh sb="66" eb="68">
      <t>シヨウ</t>
    </rPh>
    <phoneticPr fontId="2"/>
  </si>
  <si>
    <t>ロープ（張り網）の長さを調節し、
タープ等にテンションをかけられる
緩みにくい三つ穴構造の自在金具</t>
    <rPh sb="4" eb="5">
      <t>ハ</t>
    </rPh>
    <rPh sb="6" eb="7">
      <t>モウ</t>
    </rPh>
    <rPh sb="9" eb="10">
      <t>ナガ</t>
    </rPh>
    <rPh sb="12" eb="14">
      <t>チョウセツ</t>
    </rPh>
    <rPh sb="20" eb="21">
      <t>トウ</t>
    </rPh>
    <rPh sb="34" eb="35">
      <t>ユル</t>
    </rPh>
    <rPh sb="39" eb="40">
      <t>ミ</t>
    </rPh>
    <rPh sb="41" eb="42">
      <t>アナ</t>
    </rPh>
    <rPh sb="42" eb="44">
      <t>コウゾウ</t>
    </rPh>
    <rPh sb="45" eb="47">
      <t>ジザイ</t>
    </rPh>
    <rPh sb="47" eb="49">
      <t>カナグ</t>
    </rPh>
    <phoneticPr fontId="2"/>
  </si>
  <si>
    <t>一時飼育場所設定に係る指定資機材一覧</t>
    <rPh sb="0" eb="6">
      <t>イチジシイクバショ</t>
    </rPh>
    <rPh sb="6" eb="8">
      <t>セッテイ</t>
    </rPh>
    <rPh sb="9" eb="10">
      <t>カカ</t>
    </rPh>
    <rPh sb="11" eb="13">
      <t>シテイ</t>
    </rPh>
    <rPh sb="13" eb="16">
      <t>シキザイ</t>
    </rPh>
    <rPh sb="16" eb="18">
      <t>イチラン</t>
    </rPh>
    <phoneticPr fontId="2"/>
  </si>
  <si>
    <t>CYFIE
CHA-LP-L036
スチールフレーム製
（防錆・防水効果）
（色は選べません）</t>
    <phoneticPr fontId="2"/>
  </si>
  <si>
    <r>
      <rPr>
        <b/>
        <sz val="12"/>
        <rFont val="Meiryo UI"/>
        <family val="3"/>
        <charset val="128"/>
      </rPr>
      <t>【一時飼育場所用雨除け等】</t>
    </r>
    <r>
      <rPr>
        <sz val="12"/>
        <rFont val="Meiryo UI"/>
        <family val="3"/>
        <charset val="128"/>
      </rPr>
      <t xml:space="preserve">
ワンタッチタープテント①
（大型：3m×3m）</t>
    </r>
    <rPh sb="1" eb="7">
      <t>イチジシイクバショ</t>
    </rPh>
    <rPh sb="7" eb="8">
      <t>ヨウ</t>
    </rPh>
    <rPh sb="8" eb="10">
      <t>アメヨ</t>
    </rPh>
    <rPh sb="11" eb="12">
      <t>トウ</t>
    </rPh>
    <rPh sb="28" eb="30">
      <t>オオガタ</t>
    </rPh>
    <phoneticPr fontId="2"/>
  </si>
  <si>
    <r>
      <rPr>
        <b/>
        <sz val="12"/>
        <rFont val="Meiryo UI"/>
        <family val="3"/>
        <charset val="128"/>
      </rPr>
      <t>【一時飼育場所用ごみ箱】</t>
    </r>
    <r>
      <rPr>
        <sz val="12"/>
        <rFont val="Meiryo UI"/>
        <family val="3"/>
        <charset val="128"/>
      </rPr>
      <t xml:space="preserve">
消臭機能付ごみ箱①</t>
    </r>
    <rPh sb="1" eb="7">
      <t>イチジシイクバショ</t>
    </rPh>
    <rPh sb="7" eb="8">
      <t>ヨウ</t>
    </rPh>
    <rPh sb="10" eb="11">
      <t>バコ</t>
    </rPh>
    <rPh sb="13" eb="18">
      <t>ショウシュウキノウツ</t>
    </rPh>
    <rPh sb="20" eb="21">
      <t>バコ</t>
    </rPh>
    <phoneticPr fontId="2"/>
  </si>
  <si>
    <r>
      <rPr>
        <b/>
        <sz val="12"/>
        <rFont val="Meiryo UI"/>
        <family val="3"/>
        <charset val="128"/>
      </rPr>
      <t>【雨除け、仕切り、敷物等】</t>
    </r>
    <r>
      <rPr>
        <sz val="12"/>
        <rFont val="Meiryo UI"/>
        <family val="3"/>
        <charset val="128"/>
      </rPr>
      <t xml:space="preserve">
ブルーシート①</t>
    </r>
    <rPh sb="1" eb="3">
      <t>アメヨ</t>
    </rPh>
    <rPh sb="5" eb="7">
      <t>シキ</t>
    </rPh>
    <rPh sb="9" eb="11">
      <t>シキモノ</t>
    </rPh>
    <rPh sb="11" eb="12">
      <t>トウ</t>
    </rPh>
    <phoneticPr fontId="2"/>
  </si>
  <si>
    <r>
      <rPr>
        <b/>
        <sz val="12"/>
        <rFont val="Meiryo UI"/>
        <family val="3"/>
        <charset val="128"/>
      </rPr>
      <t>【一時飼育場所雨除け】</t>
    </r>
    <r>
      <rPr>
        <sz val="12"/>
        <rFont val="Meiryo UI"/>
        <family val="3"/>
        <charset val="128"/>
      </rPr>
      <t xml:space="preserve">
雨除けビニールシート①</t>
    </r>
    <rPh sb="1" eb="7">
      <t>イチジシイクバショ</t>
    </rPh>
    <rPh sb="7" eb="9">
      <t>アメヨ</t>
    </rPh>
    <rPh sb="12" eb="14">
      <t>アメヨ</t>
    </rPh>
    <phoneticPr fontId="2"/>
  </si>
  <si>
    <r>
      <rPr>
        <b/>
        <sz val="12"/>
        <rFont val="Meiryo UI"/>
        <family val="3"/>
        <charset val="128"/>
      </rPr>
      <t>【人と動物の動線区分等】</t>
    </r>
    <r>
      <rPr>
        <sz val="12"/>
        <rFont val="Meiryo UI"/>
        <family val="3"/>
        <charset val="128"/>
      </rPr>
      <t xml:space="preserve">
トラロープ</t>
    </r>
    <rPh sb="1" eb="2">
      <t>ヒト</t>
    </rPh>
    <rPh sb="3" eb="5">
      <t>ドウブツ</t>
    </rPh>
    <rPh sb="6" eb="8">
      <t>ドウセン</t>
    </rPh>
    <rPh sb="8" eb="10">
      <t>クブン</t>
    </rPh>
    <rPh sb="10" eb="11">
      <t>トウ</t>
    </rPh>
    <phoneticPr fontId="2"/>
  </si>
  <si>
    <r>
      <rPr>
        <b/>
        <sz val="12"/>
        <rFont val="Meiryo UI"/>
        <family val="3"/>
        <charset val="128"/>
      </rPr>
      <t>【一時飼育場所用照明】</t>
    </r>
    <r>
      <rPr>
        <sz val="12"/>
        <rFont val="Meiryo UI"/>
        <family val="3"/>
        <charset val="128"/>
      </rPr>
      <t xml:space="preserve">
ランタン</t>
    </r>
    <rPh sb="1" eb="7">
      <t>イチジシイクバショ</t>
    </rPh>
    <rPh sb="7" eb="8">
      <t>ヨウ</t>
    </rPh>
    <rPh sb="8" eb="10">
      <t>ショウメイ</t>
    </rPh>
    <phoneticPr fontId="2"/>
  </si>
  <si>
    <r>
      <rPr>
        <b/>
        <sz val="12"/>
        <rFont val="Meiryo UI"/>
        <family val="3"/>
        <charset val="128"/>
      </rPr>
      <t>【拠点予備配置用】</t>
    </r>
    <r>
      <rPr>
        <sz val="12"/>
        <rFont val="Meiryo UI"/>
        <family val="3"/>
        <charset val="128"/>
      </rPr>
      <t xml:space="preserve">
折りたたみソフトケージ（L）</t>
    </r>
    <rPh sb="1" eb="3">
      <t>キョテン</t>
    </rPh>
    <rPh sb="3" eb="5">
      <t>ヨビ</t>
    </rPh>
    <rPh sb="5" eb="7">
      <t>ハイチ</t>
    </rPh>
    <rPh sb="7" eb="8">
      <t>ヨウ</t>
    </rPh>
    <phoneticPr fontId="2"/>
  </si>
  <si>
    <r>
      <rPr>
        <u/>
        <sz val="12"/>
        <rFont val="Meiryo UI"/>
        <family val="3"/>
        <charset val="128"/>
      </rPr>
      <t>※平常時利用不可（訓練時は可）</t>
    </r>
    <r>
      <rPr>
        <sz val="12"/>
        <rFont val="Meiryo UI"/>
        <family val="3"/>
        <charset val="128"/>
      </rPr>
      <t xml:space="preserve">
ペット用のケージは原則、飼い主持参です。
（避難所に予備を置きたい希望がある
　場合に申請）
・他メーカー同等品になる場合があります。</t>
    </r>
    <rPh sb="1" eb="6">
      <t>ヘイジョウジリヨウ</t>
    </rPh>
    <rPh sb="6" eb="8">
      <t>フカ</t>
    </rPh>
    <rPh sb="9" eb="12">
      <t>クンレンジ</t>
    </rPh>
    <rPh sb="13" eb="14">
      <t>カ</t>
    </rPh>
    <rPh sb="19" eb="20">
      <t>ヨウ</t>
    </rPh>
    <rPh sb="25" eb="27">
      <t>ゲンソク</t>
    </rPh>
    <rPh sb="28" eb="29">
      <t>カ</t>
    </rPh>
    <rPh sb="30" eb="31">
      <t>ヌシ</t>
    </rPh>
    <rPh sb="31" eb="33">
      <t>ジサン</t>
    </rPh>
    <rPh sb="38" eb="41">
      <t>ヒナンショ</t>
    </rPh>
    <rPh sb="42" eb="44">
      <t>ヨビ</t>
    </rPh>
    <rPh sb="45" eb="46">
      <t>オ</t>
    </rPh>
    <rPh sb="49" eb="51">
      <t>キボウ</t>
    </rPh>
    <rPh sb="56" eb="58">
      <t>バアイ</t>
    </rPh>
    <rPh sb="59" eb="61">
      <t>シンセイ</t>
    </rPh>
    <rPh sb="64" eb="65">
      <t>タ</t>
    </rPh>
    <rPh sb="71" eb="72">
      <t>ヒン</t>
    </rPh>
    <rPh sb="75" eb="77">
      <t>バアイ</t>
    </rPh>
    <phoneticPr fontId="2"/>
  </si>
  <si>
    <r>
      <rPr>
        <b/>
        <sz val="12"/>
        <rFont val="Meiryo UI"/>
        <family val="3"/>
        <charset val="128"/>
      </rPr>
      <t>【一時飼育場所資機材
保管用】</t>
    </r>
    <r>
      <rPr>
        <sz val="12"/>
        <rFont val="Meiryo UI"/>
        <family val="3"/>
        <charset val="128"/>
      </rPr>
      <t xml:space="preserve">
物置（ベンチストッカー）</t>
    </r>
    <rPh sb="1" eb="7">
      <t>イチジシイクバショ</t>
    </rPh>
    <rPh sb="7" eb="10">
      <t>シキザイ</t>
    </rPh>
    <rPh sb="11" eb="13">
      <t>ホカン</t>
    </rPh>
    <rPh sb="13" eb="14">
      <t>ヨウ</t>
    </rPh>
    <rPh sb="16" eb="18">
      <t>モノオキ</t>
    </rPh>
    <phoneticPr fontId="2"/>
  </si>
  <si>
    <t>ワンタッチタープテント①
（3m）専用グランドシート</t>
    <rPh sb="17" eb="19">
      <t>センヨウ</t>
    </rPh>
    <phoneticPr fontId="2"/>
  </si>
  <si>
    <t>ワンタッチタープテント②
（2.5m）専用グランドシート</t>
    <rPh sb="19" eb="21">
      <t>センヨウ</t>
    </rPh>
    <phoneticPr fontId="2"/>
  </si>
  <si>
    <t>ワンタッチタープテント③
（2m）専用グランドシート</t>
    <phoneticPr fontId="2"/>
  </si>
  <si>
    <t>・人とペットの動線を区分したい時に使用
※ 支援キット保管分で不足する場合</t>
    <rPh sb="1" eb="2">
      <t>ヒト</t>
    </rPh>
    <rPh sb="7" eb="9">
      <t>ドウセン</t>
    </rPh>
    <rPh sb="10" eb="12">
      <t>クブン</t>
    </rPh>
    <rPh sb="15" eb="16">
      <t>トキ</t>
    </rPh>
    <rPh sb="17" eb="19">
      <t>シヨウ</t>
    </rPh>
    <rPh sb="22" eb="24">
      <t>シエン</t>
    </rPh>
    <phoneticPr fontId="2"/>
  </si>
  <si>
    <t>ワンタッチプッシュ式、（袋サイズ）
ポリ袋：20L、 LLサイズ(45号)
（袋は各自で準備）</t>
    <rPh sb="12" eb="13">
      <t>フクロ</t>
    </rPh>
    <rPh sb="39" eb="40">
      <t>フクロ</t>
    </rPh>
    <rPh sb="41" eb="43">
      <t>カクジ</t>
    </rPh>
    <rPh sb="44" eb="46">
      <t>ジュンビ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</si>
</sst>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b/>
      <sz val="12"/>
      <color theme="1"/>
      <name val="Meiryo UI"/>
      <family val="3"/>
      <charset val="128"/>
    </font>
    <font>
      <sz val="11"/>
      <color rgb="FFFF0000"/>
      <name val="Meiryo UI"/>
      <family val="3"/>
      <charset val="128"/>
    </font>
    <font>
      <sz val="11"/>
      <name val="Meiryo UI"/>
      <family val="3"/>
      <charset val="128"/>
    </font>
    <font>
      <b/>
      <sz val="11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sz val="16"/>
      <color theme="1"/>
      <name val="Meiryo UI"/>
      <family val="3"/>
      <charset val="128"/>
    </font>
    <font>
      <b/>
      <sz val="12"/>
      <name val="BIZ UDPゴシック"/>
      <family val="3"/>
      <charset val="128"/>
    </font>
    <font>
      <b/>
      <sz val="16"/>
      <name val="Meiryo UI"/>
      <family val="3"/>
      <charset val="128"/>
    </font>
    <font>
      <sz val="12"/>
      <name val="Meiryo UI"/>
      <family val="3"/>
      <charset val="128"/>
    </font>
    <font>
      <b/>
      <sz val="12"/>
      <name val="Meiryo UI"/>
      <family val="3"/>
      <charset val="128"/>
    </font>
    <font>
      <u/>
      <sz val="12"/>
      <name val="Meiryo UI"/>
      <family val="3"/>
      <charset val="128"/>
    </font>
    <font>
      <sz val="14"/>
      <name val="Meiryo UI"/>
      <family val="3"/>
      <charset val="128"/>
    </font>
    <font>
      <b/>
      <sz val="14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92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8" fillId="0" borderId="0" xfId="0" applyFont="1">
      <alignment vertical="center"/>
    </xf>
    <xf numFmtId="0" fontId="3" fillId="0" borderId="9" xfId="0" applyFont="1" applyBorder="1" applyAlignment="1">
      <alignment horizontal="left" vertical="center"/>
    </xf>
    <xf numFmtId="0" fontId="8" fillId="0" borderId="9" xfId="0" applyFont="1" applyBorder="1" applyAlignment="1" applyProtection="1">
      <alignment horizontal="left" vertical="center"/>
      <protection locked="0"/>
    </xf>
    <xf numFmtId="0" fontId="3" fillId="0" borderId="0" xfId="0" applyFont="1" applyBorder="1" applyAlignment="1">
      <alignment horizontal="left" vertical="center"/>
    </xf>
    <xf numFmtId="0" fontId="8" fillId="0" borderId="0" xfId="0" applyFont="1" applyBorder="1" applyAlignment="1" applyProtection="1">
      <alignment horizontal="left" vertical="center"/>
      <protection locked="0"/>
    </xf>
    <xf numFmtId="0" fontId="11" fillId="0" borderId="7" xfId="0" applyFont="1" applyBorder="1" applyAlignment="1">
      <alignment horizontal="left"/>
    </xf>
    <xf numFmtId="0" fontId="4" fillId="0" borderId="0" xfId="0" applyFont="1" applyAlignment="1">
      <alignment horizontal="center" vertical="center"/>
    </xf>
    <xf numFmtId="0" fontId="11" fillId="0" borderId="0" xfId="0" applyFont="1">
      <alignment vertical="center"/>
    </xf>
    <xf numFmtId="0" fontId="11" fillId="0" borderId="0" xfId="0" applyFont="1" applyBorder="1" applyAlignment="1" applyProtection="1">
      <alignment horizontal="left"/>
      <protection locked="0"/>
    </xf>
    <xf numFmtId="0" fontId="3" fillId="2" borderId="1" xfId="0" applyFont="1" applyFill="1" applyBorder="1">
      <alignment vertical="center"/>
    </xf>
    <xf numFmtId="0" fontId="3" fillId="0" borderId="1" xfId="0" applyFont="1" applyBorder="1">
      <alignment vertical="center"/>
    </xf>
    <xf numFmtId="0" fontId="6" fillId="0" borderId="0" xfId="0" applyFont="1">
      <alignment vertical="center"/>
    </xf>
    <xf numFmtId="38" fontId="6" fillId="0" borderId="0" xfId="1" applyFo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38" fontId="6" fillId="0" borderId="0" xfId="1" applyFont="1" applyBorder="1">
      <alignment vertical="center"/>
    </xf>
    <xf numFmtId="0" fontId="13" fillId="0" borderId="0" xfId="0" applyFont="1">
      <alignment vertical="center"/>
    </xf>
    <xf numFmtId="0" fontId="14" fillId="0" borderId="0" xfId="0" applyFont="1">
      <alignment vertical="center"/>
    </xf>
    <xf numFmtId="0" fontId="15" fillId="0" borderId="1" xfId="0" applyFont="1" applyBorder="1">
      <alignment vertical="center"/>
    </xf>
    <xf numFmtId="0" fontId="15" fillId="0" borderId="1" xfId="0" applyFont="1" applyBorder="1" applyAlignment="1">
      <alignment vertical="center" wrapText="1"/>
    </xf>
    <xf numFmtId="38" fontId="15" fillId="0" borderId="1" xfId="1" applyFont="1" applyBorder="1">
      <alignment vertical="center"/>
    </xf>
    <xf numFmtId="0" fontId="15" fillId="0" borderId="4" xfId="0" applyFont="1" applyBorder="1" applyAlignment="1">
      <alignment vertical="center" wrapText="1"/>
    </xf>
    <xf numFmtId="38" fontId="15" fillId="0" borderId="1" xfId="1" applyFont="1" applyBorder="1" applyAlignment="1">
      <alignment vertical="center" wrapText="1"/>
    </xf>
    <xf numFmtId="0" fontId="15" fillId="0" borderId="3" xfId="0" applyFont="1" applyBorder="1" applyAlignment="1">
      <alignment vertical="center" wrapText="1"/>
    </xf>
    <xf numFmtId="0" fontId="15" fillId="0" borderId="4" xfId="0" applyFont="1" applyBorder="1" applyAlignment="1">
      <alignment vertical="center"/>
    </xf>
    <xf numFmtId="38" fontId="15" fillId="0" borderId="2" xfId="1" applyFont="1" applyBorder="1">
      <alignment vertical="center"/>
    </xf>
    <xf numFmtId="0" fontId="18" fillId="0" borderId="1" xfId="0" applyFont="1" applyBorder="1" applyAlignment="1">
      <alignment horizontal="center" vertical="center"/>
    </xf>
    <xf numFmtId="38" fontId="18" fillId="0" borderId="1" xfId="1" applyFont="1" applyBorder="1" applyAlignment="1">
      <alignment horizontal="center" vertical="center"/>
    </xf>
    <xf numFmtId="0" fontId="9" fillId="0" borderId="9" xfId="0" applyFont="1" applyBorder="1" applyAlignment="1" applyProtection="1">
      <alignment horizontal="right" vertical="center"/>
      <protection locked="0"/>
    </xf>
    <xf numFmtId="0" fontId="9" fillId="0" borderId="8" xfId="0" applyFont="1" applyBorder="1" applyAlignment="1" applyProtection="1">
      <alignment horizontal="right" vertical="center"/>
      <protection locked="0"/>
    </xf>
    <xf numFmtId="0" fontId="10" fillId="0" borderId="9" xfId="0" applyFont="1" applyBorder="1" applyAlignment="1" applyProtection="1">
      <alignment horizontal="right" vertical="center"/>
      <protection locked="0"/>
    </xf>
    <xf numFmtId="0" fontId="10" fillId="0" borderId="12" xfId="0" applyFont="1" applyBorder="1" applyAlignment="1" applyProtection="1">
      <alignment horizontal="right" vertical="center"/>
      <protection locked="0"/>
    </xf>
    <xf numFmtId="0" fontId="10" fillId="0" borderId="8" xfId="0" applyFont="1" applyBorder="1" applyAlignment="1" applyProtection="1">
      <alignment horizontal="right" vertical="center"/>
      <protection locked="0"/>
    </xf>
    <xf numFmtId="0" fontId="10" fillId="0" borderId="14" xfId="0" applyFont="1" applyBorder="1" applyAlignment="1" applyProtection="1">
      <alignment horizontal="right" vertical="center"/>
      <protection locked="0"/>
    </xf>
    <xf numFmtId="0" fontId="3" fillId="0" borderId="15" xfId="0" applyFont="1" applyBorder="1" applyAlignment="1">
      <alignment horizontal="right" vertical="center"/>
    </xf>
    <xf numFmtId="0" fontId="3" fillId="0" borderId="9" xfId="0" applyFont="1" applyBorder="1" applyAlignment="1">
      <alignment horizontal="right" vertical="center"/>
    </xf>
    <xf numFmtId="0" fontId="3" fillId="0" borderId="16" xfId="0" applyFont="1" applyBorder="1" applyAlignment="1">
      <alignment horizontal="right" vertical="center"/>
    </xf>
    <xf numFmtId="0" fontId="8" fillId="0" borderId="17" xfId="0" applyFont="1" applyBorder="1" applyAlignment="1">
      <alignment horizontal="center" vertical="top"/>
    </xf>
    <xf numFmtId="0" fontId="9" fillId="0" borderId="11" xfId="0" applyFont="1" applyBorder="1" applyAlignment="1" applyProtection="1">
      <alignment horizontal="left" vertical="center"/>
      <protection locked="0"/>
    </xf>
    <xf numFmtId="0" fontId="9" fillId="0" borderId="9" xfId="0" applyFont="1" applyBorder="1" applyAlignment="1" applyProtection="1">
      <alignment horizontal="left" vertical="center"/>
      <protection locked="0"/>
    </xf>
    <xf numFmtId="0" fontId="9" fillId="0" borderId="12" xfId="0" applyFont="1" applyBorder="1" applyAlignment="1" applyProtection="1">
      <alignment horizontal="left" vertical="center"/>
      <protection locked="0"/>
    </xf>
    <xf numFmtId="0" fontId="9" fillId="0" borderId="13" xfId="0" applyFont="1" applyBorder="1" applyAlignment="1" applyProtection="1">
      <alignment horizontal="left" vertical="center"/>
      <protection locked="0"/>
    </xf>
    <xf numFmtId="0" fontId="9" fillId="0" borderId="8" xfId="0" applyFont="1" applyBorder="1" applyAlignment="1" applyProtection="1">
      <alignment horizontal="left" vertical="center"/>
      <protection locked="0"/>
    </xf>
    <xf numFmtId="0" fontId="9" fillId="0" borderId="14" xfId="0" applyFont="1" applyBorder="1" applyAlignment="1" applyProtection="1">
      <alignment horizontal="left" vertical="center"/>
      <protection locked="0"/>
    </xf>
    <xf numFmtId="0" fontId="9" fillId="0" borderId="11" xfId="0" applyFont="1" applyBorder="1" applyAlignment="1" applyProtection="1">
      <alignment horizontal="center" vertical="center"/>
      <protection locked="0"/>
    </xf>
    <xf numFmtId="0" fontId="9" fillId="0" borderId="9" xfId="0" applyFont="1" applyBorder="1" applyAlignment="1" applyProtection="1">
      <alignment horizontal="center" vertical="center"/>
      <protection locked="0"/>
    </xf>
    <xf numFmtId="0" fontId="9" fillId="0" borderId="13" xfId="0" applyFont="1" applyBorder="1" applyAlignment="1" applyProtection="1">
      <alignment horizontal="center" vertical="center"/>
      <protection locked="0"/>
    </xf>
    <xf numFmtId="0" fontId="9" fillId="0" borderId="8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9" fillId="0" borderId="1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 applyProtection="1">
      <alignment horizontal="center" vertical="center"/>
      <protection locked="0"/>
    </xf>
    <xf numFmtId="38" fontId="7" fillId="3" borderId="5" xfId="1" applyFont="1" applyFill="1" applyBorder="1">
      <alignment vertical="center"/>
    </xf>
    <xf numFmtId="38" fontId="7" fillId="3" borderId="10" xfId="1" applyFont="1" applyFill="1" applyBorder="1">
      <alignment vertical="center"/>
    </xf>
    <xf numFmtId="38" fontId="7" fillId="3" borderId="6" xfId="1" applyFont="1" applyFill="1" applyBorder="1">
      <alignment vertical="center"/>
    </xf>
    <xf numFmtId="0" fontId="7" fillId="3" borderId="5" xfId="0" applyFont="1" applyFill="1" applyBorder="1">
      <alignment vertical="center"/>
    </xf>
    <xf numFmtId="0" fontId="7" fillId="3" borderId="10" xfId="0" applyFont="1" applyFill="1" applyBorder="1">
      <alignment vertical="center"/>
    </xf>
    <xf numFmtId="0" fontId="7" fillId="3" borderId="6" xfId="0" applyFont="1" applyFill="1" applyBorder="1">
      <alignment vertical="center"/>
    </xf>
    <xf numFmtId="0" fontId="4" fillId="0" borderId="8" xfId="0" applyFont="1" applyBorder="1" applyAlignment="1">
      <alignment horizontal="center"/>
    </xf>
    <xf numFmtId="0" fontId="3" fillId="0" borderId="8" xfId="0" applyFont="1" applyBorder="1" applyAlignment="1" applyProtection="1">
      <protection locked="0"/>
    </xf>
    <xf numFmtId="0" fontId="3" fillId="0" borderId="0" xfId="0" applyFont="1" applyAlignment="1">
      <alignment vertical="center" wrapText="1"/>
    </xf>
    <xf numFmtId="0" fontId="3" fillId="0" borderId="8" xfId="0" applyFont="1" applyBorder="1" applyAlignment="1">
      <alignment vertical="center" wrapText="1"/>
    </xf>
    <xf numFmtId="38" fontId="3" fillId="0" borderId="1" xfId="1" applyFont="1" applyBorder="1">
      <alignment vertical="center"/>
    </xf>
    <xf numFmtId="38" fontId="3" fillId="0" borderId="2" xfId="1" applyFont="1" applyBorder="1">
      <alignment vertical="center"/>
    </xf>
    <xf numFmtId="38" fontId="3" fillId="0" borderId="1" xfId="0" applyNumberFormat="1" applyFont="1" applyBorder="1">
      <alignment vertical="center"/>
    </xf>
    <xf numFmtId="0" fontId="3" fillId="0" borderId="1" xfId="0" applyFont="1" applyBorder="1">
      <alignment vertical="center"/>
    </xf>
    <xf numFmtId="38" fontId="3" fillId="2" borderId="1" xfId="1" applyFont="1" applyFill="1" applyBorder="1">
      <alignment vertical="center"/>
    </xf>
    <xf numFmtId="0" fontId="3" fillId="0" borderId="1" xfId="0" applyFont="1" applyBorder="1" applyProtection="1">
      <alignment vertical="center"/>
      <protection locked="0"/>
    </xf>
    <xf numFmtId="0" fontId="3" fillId="0" borderId="2" xfId="0" applyFont="1" applyBorder="1" applyProtection="1">
      <alignment vertical="center"/>
      <protection locked="0"/>
    </xf>
    <xf numFmtId="38" fontId="3" fillId="2" borderId="1" xfId="0" applyNumberFormat="1" applyFont="1" applyFill="1" applyBorder="1">
      <alignment vertical="center"/>
    </xf>
    <xf numFmtId="0" fontId="3" fillId="2" borderId="1" xfId="0" applyFont="1" applyFill="1" applyBorder="1">
      <alignment vertical="center"/>
    </xf>
    <xf numFmtId="0" fontId="3" fillId="2" borderId="1" xfId="0" applyFont="1" applyFill="1" applyBorder="1" applyProtection="1">
      <alignment vertical="center"/>
      <protection locked="0"/>
    </xf>
    <xf numFmtId="0" fontId="8" fillId="0" borderId="1" xfId="0" applyFont="1" applyBorder="1">
      <alignment vertical="center"/>
    </xf>
    <xf numFmtId="0" fontId="19" fillId="0" borderId="0" xfId="0" applyFont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0" fontId="8" fillId="2" borderId="1" xfId="0" applyFont="1" applyFill="1" applyBorder="1" applyAlignment="1">
      <alignment vertical="center" wrapText="1"/>
    </xf>
    <xf numFmtId="0" fontId="8" fillId="2" borderId="1" xfId="0" applyFont="1" applyFill="1" applyBorder="1">
      <alignment vertical="center"/>
    </xf>
    <xf numFmtId="0" fontId="15" fillId="0" borderId="2" xfId="0" applyFont="1" applyBorder="1" applyAlignment="1">
      <alignment vertical="center" wrapText="1"/>
    </xf>
    <xf numFmtId="0" fontId="15" fillId="0" borderId="4" xfId="0" applyFont="1" applyBorder="1" applyAlignment="1">
      <alignment vertical="center" wrapText="1"/>
    </xf>
    <xf numFmtId="0" fontId="15" fillId="0" borderId="3" xfId="0" applyFont="1" applyBorder="1" applyAlignment="1">
      <alignment vertical="center"/>
    </xf>
    <xf numFmtId="0" fontId="15" fillId="0" borderId="4" xfId="0" applyFont="1" applyBorder="1" applyAlignment="1">
      <alignment vertical="center"/>
    </xf>
    <xf numFmtId="0" fontId="15" fillId="0" borderId="3" xfId="0" applyFont="1" applyBorder="1" applyAlignment="1">
      <alignment vertical="center" wrapText="1"/>
    </xf>
    <xf numFmtId="38" fontId="15" fillId="0" borderId="2" xfId="1" applyFont="1" applyBorder="1" applyAlignment="1">
      <alignment vertical="center" wrapText="1"/>
    </xf>
    <xf numFmtId="38" fontId="15" fillId="0" borderId="4" xfId="1" applyFont="1" applyBorder="1" applyAlignment="1">
      <alignment vertical="center" wrapText="1"/>
    </xf>
  </cellXfs>
  <cellStyles count="2">
    <cellStyle name="桁区切り" xfId="1" builtinId="6"/>
    <cellStyle name="標準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28"/>
  <sheetViews>
    <sheetView workbookViewId="0"/>
  </sheetViews>
  <sheetFormatPr defaultRowHeight="15.75" x14ac:dyDescent="0.4"/>
  <cols>
    <col min="1" max="1" width="4.75" style="17" customWidth="1"/>
    <col min="2" max="2" width="26.625" style="17" customWidth="1"/>
    <col min="3" max="3" width="9.875" style="18" customWidth="1"/>
    <col min="4" max="4" width="19.875" style="17" customWidth="1"/>
    <col min="5" max="5" width="37.75" style="17" customWidth="1"/>
    <col min="6" max="6" width="36.125" style="17" bestFit="1" customWidth="1"/>
    <col min="7" max="16384" width="9" style="17"/>
  </cols>
  <sheetData>
    <row r="1" spans="1:6" ht="27.75" customHeight="1" x14ac:dyDescent="0.4">
      <c r="A1" s="23" t="s">
        <v>139</v>
      </c>
      <c r="D1" s="19"/>
      <c r="F1" s="20"/>
    </row>
    <row r="2" spans="1:6" ht="21.75" customHeight="1" x14ac:dyDescent="0.4">
      <c r="A2" s="24"/>
      <c r="B2" s="32" t="s">
        <v>0</v>
      </c>
      <c r="C2" s="33" t="s">
        <v>47</v>
      </c>
      <c r="D2" s="32" t="s">
        <v>4</v>
      </c>
      <c r="E2" s="32" t="s">
        <v>1</v>
      </c>
      <c r="F2" s="32" t="s">
        <v>2</v>
      </c>
    </row>
    <row r="3" spans="1:6" ht="103.5" customHeight="1" x14ac:dyDescent="0.4">
      <c r="A3" s="24">
        <v>1</v>
      </c>
      <c r="B3" s="25" t="s">
        <v>141</v>
      </c>
      <c r="C3" s="26">
        <v>45000</v>
      </c>
      <c r="D3" s="90" t="s">
        <v>123</v>
      </c>
      <c r="E3" s="25" t="s">
        <v>109</v>
      </c>
      <c r="F3" s="25" t="s">
        <v>132</v>
      </c>
    </row>
    <row r="4" spans="1:6" ht="38.25" customHeight="1" x14ac:dyDescent="0.4">
      <c r="A4" s="24">
        <v>2</v>
      </c>
      <c r="B4" s="25" t="s">
        <v>150</v>
      </c>
      <c r="C4" s="26">
        <v>5000</v>
      </c>
      <c r="D4" s="91"/>
      <c r="E4" s="25" t="s">
        <v>14</v>
      </c>
      <c r="F4" s="25" t="s">
        <v>117</v>
      </c>
    </row>
    <row r="5" spans="1:6" ht="102.75" customHeight="1" x14ac:dyDescent="0.4">
      <c r="A5" s="24">
        <v>3</v>
      </c>
      <c r="B5" s="25" t="s">
        <v>30</v>
      </c>
      <c r="C5" s="26">
        <v>40000</v>
      </c>
      <c r="D5" s="90" t="s">
        <v>124</v>
      </c>
      <c r="E5" s="25" t="s">
        <v>110</v>
      </c>
      <c r="F5" s="25" t="s">
        <v>133</v>
      </c>
    </row>
    <row r="6" spans="1:6" ht="37.5" customHeight="1" x14ac:dyDescent="0.4">
      <c r="A6" s="24">
        <v>4</v>
      </c>
      <c r="B6" s="25" t="s">
        <v>151</v>
      </c>
      <c r="C6" s="26">
        <v>5000</v>
      </c>
      <c r="D6" s="91"/>
      <c r="E6" s="25" t="s">
        <v>15</v>
      </c>
      <c r="F6" s="25" t="s">
        <v>118</v>
      </c>
    </row>
    <row r="7" spans="1:6" ht="102.75" customHeight="1" x14ac:dyDescent="0.4">
      <c r="A7" s="24">
        <v>5</v>
      </c>
      <c r="B7" s="25" t="s">
        <v>31</v>
      </c>
      <c r="C7" s="26">
        <v>35000</v>
      </c>
      <c r="D7" s="90" t="s">
        <v>124</v>
      </c>
      <c r="E7" s="25" t="s">
        <v>111</v>
      </c>
      <c r="F7" s="25" t="s">
        <v>133</v>
      </c>
    </row>
    <row r="8" spans="1:6" ht="40.5" customHeight="1" x14ac:dyDescent="0.4">
      <c r="A8" s="24">
        <v>6</v>
      </c>
      <c r="B8" s="25" t="s">
        <v>152</v>
      </c>
      <c r="C8" s="26">
        <v>5000</v>
      </c>
      <c r="D8" s="91"/>
      <c r="E8" s="25" t="s">
        <v>16</v>
      </c>
      <c r="F8" s="25" t="s">
        <v>119</v>
      </c>
    </row>
    <row r="9" spans="1:6" ht="105" customHeight="1" x14ac:dyDescent="0.4">
      <c r="A9" s="24">
        <v>7</v>
      </c>
      <c r="B9" s="25" t="s">
        <v>29</v>
      </c>
      <c r="C9" s="26">
        <v>80000</v>
      </c>
      <c r="D9" s="25" t="s">
        <v>140</v>
      </c>
      <c r="E9" s="25" t="s">
        <v>112</v>
      </c>
      <c r="F9" s="27" t="s">
        <v>134</v>
      </c>
    </row>
    <row r="10" spans="1:6" ht="66.75" customHeight="1" x14ac:dyDescent="0.4">
      <c r="A10" s="24">
        <v>8</v>
      </c>
      <c r="B10" s="25" t="s">
        <v>142</v>
      </c>
      <c r="C10" s="26">
        <v>8000</v>
      </c>
      <c r="D10" s="28" t="s">
        <v>125</v>
      </c>
      <c r="E10" s="25" t="s">
        <v>113</v>
      </c>
      <c r="F10" s="25" t="s">
        <v>135</v>
      </c>
    </row>
    <row r="11" spans="1:6" ht="53.25" customHeight="1" x14ac:dyDescent="0.4">
      <c r="A11" s="24">
        <v>9</v>
      </c>
      <c r="B11" s="25" t="s">
        <v>98</v>
      </c>
      <c r="C11" s="26">
        <v>6000</v>
      </c>
      <c r="D11" s="25" t="s">
        <v>108</v>
      </c>
      <c r="E11" s="25" t="s">
        <v>17</v>
      </c>
      <c r="F11" s="25" t="s">
        <v>154</v>
      </c>
    </row>
    <row r="12" spans="1:6" ht="39.75" customHeight="1" x14ac:dyDescent="0.4">
      <c r="A12" s="24">
        <v>10</v>
      </c>
      <c r="B12" s="25" t="s">
        <v>143</v>
      </c>
      <c r="C12" s="26">
        <v>8000</v>
      </c>
      <c r="D12" s="85" t="s">
        <v>126</v>
      </c>
      <c r="E12" s="24" t="s">
        <v>18</v>
      </c>
      <c r="F12" s="85" t="s">
        <v>136</v>
      </c>
    </row>
    <row r="13" spans="1:6" ht="26.25" customHeight="1" x14ac:dyDescent="0.4">
      <c r="A13" s="24">
        <v>11</v>
      </c>
      <c r="B13" s="24" t="s">
        <v>6</v>
      </c>
      <c r="C13" s="26">
        <v>6000</v>
      </c>
      <c r="D13" s="89"/>
      <c r="E13" s="24" t="s">
        <v>19</v>
      </c>
      <c r="F13" s="89"/>
    </row>
    <row r="14" spans="1:6" ht="26.25" customHeight="1" x14ac:dyDescent="0.4">
      <c r="A14" s="24">
        <v>12</v>
      </c>
      <c r="B14" s="24" t="s">
        <v>7</v>
      </c>
      <c r="C14" s="26">
        <v>4000</v>
      </c>
      <c r="D14" s="89"/>
      <c r="E14" s="24" t="s">
        <v>20</v>
      </c>
      <c r="F14" s="89"/>
    </row>
    <row r="15" spans="1:6" ht="26.25" customHeight="1" x14ac:dyDescent="0.4">
      <c r="A15" s="24">
        <v>13</v>
      </c>
      <c r="B15" s="24" t="s">
        <v>8</v>
      </c>
      <c r="C15" s="26">
        <v>3000</v>
      </c>
      <c r="D15" s="86"/>
      <c r="E15" s="24" t="s">
        <v>21</v>
      </c>
      <c r="F15" s="86"/>
    </row>
    <row r="16" spans="1:6" ht="22.5" customHeight="1" x14ac:dyDescent="0.4">
      <c r="A16" s="24">
        <v>14</v>
      </c>
      <c r="B16" s="24" t="s">
        <v>105</v>
      </c>
      <c r="C16" s="26">
        <v>1000</v>
      </c>
      <c r="D16" s="27" t="s">
        <v>22</v>
      </c>
      <c r="E16" s="24" t="s">
        <v>104</v>
      </c>
      <c r="F16" s="29" t="s">
        <v>103</v>
      </c>
    </row>
    <row r="17" spans="1:6" ht="39" customHeight="1" x14ac:dyDescent="0.4">
      <c r="A17" s="24">
        <v>15</v>
      </c>
      <c r="B17" s="25" t="s">
        <v>144</v>
      </c>
      <c r="C17" s="26">
        <v>3000</v>
      </c>
      <c r="D17" s="25" t="s">
        <v>22</v>
      </c>
      <c r="E17" s="24" t="s">
        <v>12</v>
      </c>
      <c r="F17" s="85" t="s">
        <v>120</v>
      </c>
    </row>
    <row r="18" spans="1:6" ht="30" customHeight="1" x14ac:dyDescent="0.4">
      <c r="A18" s="24">
        <v>16</v>
      </c>
      <c r="B18" s="24" t="s">
        <v>11</v>
      </c>
      <c r="C18" s="26">
        <v>3000</v>
      </c>
      <c r="D18" s="25" t="s">
        <v>22</v>
      </c>
      <c r="E18" s="24" t="s">
        <v>13</v>
      </c>
      <c r="F18" s="88"/>
    </row>
    <row r="19" spans="1:6" ht="42.75" customHeight="1" x14ac:dyDescent="0.4">
      <c r="A19" s="24">
        <v>17</v>
      </c>
      <c r="B19" s="25" t="s">
        <v>145</v>
      </c>
      <c r="C19" s="26">
        <v>3000</v>
      </c>
      <c r="D19" s="24" t="s">
        <v>5</v>
      </c>
      <c r="E19" s="24" t="s">
        <v>102</v>
      </c>
      <c r="F19" s="25" t="s">
        <v>153</v>
      </c>
    </row>
    <row r="20" spans="1:6" ht="42" customHeight="1" x14ac:dyDescent="0.4">
      <c r="A20" s="24">
        <v>18</v>
      </c>
      <c r="B20" s="24" t="s">
        <v>9</v>
      </c>
      <c r="C20" s="26">
        <v>12000</v>
      </c>
      <c r="D20" s="85" t="s">
        <v>106</v>
      </c>
      <c r="E20" s="25" t="s">
        <v>114</v>
      </c>
      <c r="F20" s="85" t="s">
        <v>137</v>
      </c>
    </row>
    <row r="21" spans="1:6" ht="42" customHeight="1" x14ac:dyDescent="0.4">
      <c r="A21" s="24">
        <v>19</v>
      </c>
      <c r="B21" s="24" t="s">
        <v>10</v>
      </c>
      <c r="C21" s="26">
        <v>15000</v>
      </c>
      <c r="D21" s="88"/>
      <c r="E21" s="25" t="s">
        <v>115</v>
      </c>
      <c r="F21" s="86"/>
    </row>
    <row r="22" spans="1:6" ht="51.75" customHeight="1" x14ac:dyDescent="0.4">
      <c r="A22" s="24">
        <v>20</v>
      </c>
      <c r="B22" s="24" t="s">
        <v>101</v>
      </c>
      <c r="C22" s="26">
        <v>2000</v>
      </c>
      <c r="D22" s="30" t="s">
        <v>22</v>
      </c>
      <c r="E22" s="25" t="s">
        <v>116</v>
      </c>
      <c r="F22" s="27" t="s">
        <v>138</v>
      </c>
    </row>
    <row r="23" spans="1:6" ht="66" x14ac:dyDescent="0.4">
      <c r="A23" s="24">
        <v>21</v>
      </c>
      <c r="B23" s="25" t="s">
        <v>146</v>
      </c>
      <c r="C23" s="26">
        <v>7000</v>
      </c>
      <c r="D23" s="25" t="s">
        <v>107</v>
      </c>
      <c r="E23" s="24" t="s">
        <v>23</v>
      </c>
      <c r="F23" s="25" t="s">
        <v>121</v>
      </c>
    </row>
    <row r="24" spans="1:6" ht="49.5" x14ac:dyDescent="0.4">
      <c r="A24" s="24">
        <v>22</v>
      </c>
      <c r="B24" s="25" t="s">
        <v>147</v>
      </c>
      <c r="C24" s="26">
        <v>8000</v>
      </c>
      <c r="D24" s="25" t="s">
        <v>25</v>
      </c>
      <c r="E24" s="25" t="s">
        <v>128</v>
      </c>
      <c r="F24" s="85" t="s">
        <v>148</v>
      </c>
    </row>
    <row r="25" spans="1:6" ht="49.5" x14ac:dyDescent="0.4">
      <c r="A25" s="24">
        <v>23</v>
      </c>
      <c r="B25" s="25" t="s">
        <v>24</v>
      </c>
      <c r="C25" s="26">
        <v>6000</v>
      </c>
      <c r="D25" s="25" t="s">
        <v>26</v>
      </c>
      <c r="E25" s="25" t="s">
        <v>129</v>
      </c>
      <c r="F25" s="87"/>
    </row>
    <row r="26" spans="1:6" ht="49.5" x14ac:dyDescent="0.4">
      <c r="A26" s="24">
        <v>24</v>
      </c>
      <c r="B26" s="24" t="s">
        <v>27</v>
      </c>
      <c r="C26" s="31">
        <v>5000</v>
      </c>
      <c r="D26" s="25" t="s">
        <v>28</v>
      </c>
      <c r="E26" s="25" t="s">
        <v>130</v>
      </c>
      <c r="F26" s="88"/>
    </row>
    <row r="27" spans="1:6" ht="69.75" customHeight="1" x14ac:dyDescent="0.4">
      <c r="A27" s="24">
        <v>25</v>
      </c>
      <c r="B27" s="25" t="s">
        <v>149</v>
      </c>
      <c r="C27" s="26">
        <v>30000</v>
      </c>
      <c r="D27" s="25" t="s">
        <v>127</v>
      </c>
      <c r="E27" s="25" t="s">
        <v>131</v>
      </c>
      <c r="F27" s="25" t="s">
        <v>122</v>
      </c>
    </row>
    <row r="28" spans="1:6" ht="20.25" customHeight="1" x14ac:dyDescent="0.4">
      <c r="C28" s="21"/>
      <c r="D28" s="22"/>
    </row>
  </sheetData>
  <mergeCells count="9">
    <mergeCell ref="F20:F21"/>
    <mergeCell ref="F24:F26"/>
    <mergeCell ref="D20:D21"/>
    <mergeCell ref="D12:D15"/>
    <mergeCell ref="D3:D4"/>
    <mergeCell ref="D5:D6"/>
    <mergeCell ref="D7:D8"/>
    <mergeCell ref="F12:F15"/>
    <mergeCell ref="F17:F18"/>
  </mergeCells>
  <phoneticPr fontId="2"/>
  <printOptions horizontalCentered="1"/>
  <pageMargins left="0.59055118110236227" right="0.59055118110236227" top="0.39370078740157483" bottom="0.39370078740157483" header="0.31496062992125984" footer="0.31496062992125984"/>
  <pageSetup paperSize="9" scale="5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41"/>
  <sheetViews>
    <sheetView showZeros="0" tabSelected="1" view="pageBreakPreview" zoomScaleNormal="100" zoomScaleSheetLayoutView="100" workbookViewId="0">
      <selection activeCell="Q26" sqref="Q26:U26"/>
    </sheetView>
  </sheetViews>
  <sheetFormatPr defaultColWidth="3.125" defaultRowHeight="15.75" x14ac:dyDescent="0.4"/>
  <cols>
    <col min="1" max="1" width="4.875" style="1" bestFit="1" customWidth="1"/>
    <col min="2" max="2" width="3.125" style="1" customWidth="1"/>
    <col min="3" max="14" width="3.125" style="6" customWidth="1"/>
    <col min="15" max="26" width="3.125" style="1" customWidth="1"/>
    <col min="27" max="16384" width="3.125" style="1"/>
  </cols>
  <sheetData>
    <row r="1" spans="1:28" ht="19.5" x14ac:dyDescent="0.4">
      <c r="A1" s="81" t="s">
        <v>99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</row>
    <row r="2" spans="1:28" ht="16.5" x14ac:dyDescent="0.4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4" t="s">
        <v>83</v>
      </c>
      <c r="AA2" s="12"/>
    </row>
    <row r="3" spans="1:28" ht="9" customHeight="1" x14ac:dyDescent="0.4">
      <c r="A3" s="68" t="s">
        <v>92</v>
      </c>
      <c r="B3" s="68"/>
      <c r="C3" s="68"/>
      <c r="D3" s="68"/>
      <c r="E3" s="68"/>
      <c r="F3" s="68"/>
      <c r="G3" s="68"/>
      <c r="H3" s="68"/>
      <c r="I3" s="68"/>
      <c r="J3" s="68"/>
    </row>
    <row r="4" spans="1:28" ht="23.25" customHeight="1" x14ac:dyDescent="0.25">
      <c r="A4" s="68"/>
      <c r="B4" s="68"/>
      <c r="C4" s="68"/>
      <c r="D4" s="68"/>
      <c r="E4" s="68"/>
      <c r="F4" s="68"/>
      <c r="G4" s="68"/>
      <c r="H4" s="68"/>
      <c r="I4" s="68"/>
      <c r="J4" s="68"/>
      <c r="N4" s="66" t="s">
        <v>49</v>
      </c>
      <c r="O4" s="66"/>
      <c r="P4" s="66"/>
      <c r="Q4" s="67"/>
      <c r="R4" s="67"/>
      <c r="S4" s="67"/>
      <c r="T4" s="67"/>
      <c r="U4" s="67"/>
      <c r="V4" s="67"/>
      <c r="W4" s="67"/>
      <c r="X4" s="67"/>
      <c r="Y4" s="67"/>
      <c r="Z4" s="67"/>
    </row>
    <row r="5" spans="1:28" ht="9" customHeight="1" x14ac:dyDescent="0.4">
      <c r="A5" s="69"/>
      <c r="B5" s="69"/>
      <c r="C5" s="69"/>
      <c r="D5" s="69"/>
      <c r="E5" s="69"/>
      <c r="F5" s="69"/>
      <c r="G5" s="69"/>
      <c r="H5" s="69"/>
      <c r="I5" s="69"/>
      <c r="J5" s="69"/>
    </row>
    <row r="6" spans="1:28" x14ac:dyDescent="0.4">
      <c r="A6" s="3" t="s">
        <v>45</v>
      </c>
      <c r="B6" s="58" t="s">
        <v>46</v>
      </c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5" t="s">
        <v>3</v>
      </c>
      <c r="O6" s="55"/>
      <c r="P6" s="55"/>
      <c r="Q6" s="55" t="s">
        <v>47</v>
      </c>
      <c r="R6" s="55"/>
      <c r="S6" s="55"/>
      <c r="T6" s="55"/>
      <c r="U6" s="55"/>
      <c r="V6" s="55" t="s">
        <v>48</v>
      </c>
      <c r="W6" s="55"/>
      <c r="X6" s="55"/>
      <c r="Y6" s="55"/>
      <c r="Z6" s="55"/>
    </row>
    <row r="7" spans="1:28" ht="19.5" customHeight="1" x14ac:dyDescent="0.4">
      <c r="A7" s="2">
        <v>1</v>
      </c>
      <c r="B7" s="82" t="s">
        <v>38</v>
      </c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75"/>
      <c r="O7" s="75"/>
      <c r="P7" s="75"/>
      <c r="Q7" s="72">
        <f>+【資料1】資機材詳細!C3</f>
        <v>45000</v>
      </c>
      <c r="R7" s="73"/>
      <c r="S7" s="73"/>
      <c r="T7" s="73"/>
      <c r="U7" s="73"/>
      <c r="V7" s="70">
        <f>+N7*Q7</f>
        <v>0</v>
      </c>
      <c r="W7" s="70"/>
      <c r="X7" s="70"/>
      <c r="Y7" s="70"/>
      <c r="Z7" s="70"/>
      <c r="AB7" s="5" t="s">
        <v>84</v>
      </c>
    </row>
    <row r="8" spans="1:28" ht="19.5" customHeight="1" x14ac:dyDescent="0.4">
      <c r="A8" s="15">
        <v>2</v>
      </c>
      <c r="B8" s="84" t="s">
        <v>41</v>
      </c>
      <c r="C8" s="84"/>
      <c r="D8" s="84"/>
      <c r="E8" s="84"/>
      <c r="F8" s="84"/>
      <c r="G8" s="84"/>
      <c r="H8" s="84"/>
      <c r="I8" s="84"/>
      <c r="J8" s="84"/>
      <c r="K8" s="84"/>
      <c r="L8" s="84"/>
      <c r="M8" s="84"/>
      <c r="N8" s="79"/>
      <c r="O8" s="79"/>
      <c r="P8" s="79"/>
      <c r="Q8" s="77">
        <f>+【資料1】資機材詳細!C4</f>
        <v>5000</v>
      </c>
      <c r="R8" s="78"/>
      <c r="S8" s="78"/>
      <c r="T8" s="78"/>
      <c r="U8" s="78"/>
      <c r="V8" s="74">
        <f t="shared" ref="V8:V29" si="0">+N8*Q8</f>
        <v>0</v>
      </c>
      <c r="W8" s="74"/>
      <c r="X8" s="74"/>
      <c r="Y8" s="74"/>
      <c r="Z8" s="74"/>
      <c r="AB8" s="5" t="s">
        <v>85</v>
      </c>
    </row>
    <row r="9" spans="1:28" ht="19.5" customHeight="1" x14ac:dyDescent="0.4">
      <c r="A9" s="2">
        <v>3</v>
      </c>
      <c r="B9" s="80" t="s">
        <v>39</v>
      </c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75"/>
      <c r="O9" s="75"/>
      <c r="P9" s="75"/>
      <c r="Q9" s="72">
        <f>+【資料1】資機材詳細!C5</f>
        <v>40000</v>
      </c>
      <c r="R9" s="73"/>
      <c r="S9" s="73"/>
      <c r="T9" s="73"/>
      <c r="U9" s="73"/>
      <c r="V9" s="70">
        <f t="shared" si="0"/>
        <v>0</v>
      </c>
      <c r="W9" s="70"/>
      <c r="X9" s="70"/>
      <c r="Y9" s="70"/>
      <c r="Z9" s="70"/>
    </row>
    <row r="10" spans="1:28" ht="19.5" customHeight="1" x14ac:dyDescent="0.4">
      <c r="A10" s="15">
        <v>4</v>
      </c>
      <c r="B10" s="83" t="s">
        <v>40</v>
      </c>
      <c r="C10" s="83"/>
      <c r="D10" s="83"/>
      <c r="E10" s="83"/>
      <c r="F10" s="83"/>
      <c r="G10" s="83"/>
      <c r="H10" s="83"/>
      <c r="I10" s="83"/>
      <c r="J10" s="83"/>
      <c r="K10" s="83"/>
      <c r="L10" s="83"/>
      <c r="M10" s="83"/>
      <c r="N10" s="79"/>
      <c r="O10" s="79"/>
      <c r="P10" s="79"/>
      <c r="Q10" s="77">
        <f>+【資料1】資機材詳細!C6</f>
        <v>5000</v>
      </c>
      <c r="R10" s="78"/>
      <c r="S10" s="78"/>
      <c r="T10" s="78"/>
      <c r="U10" s="78"/>
      <c r="V10" s="74">
        <f t="shared" si="0"/>
        <v>0</v>
      </c>
      <c r="W10" s="74"/>
      <c r="X10" s="74"/>
      <c r="Y10" s="74"/>
      <c r="Z10" s="74"/>
    </row>
    <row r="11" spans="1:28" ht="19.5" customHeight="1" x14ac:dyDescent="0.4">
      <c r="A11" s="2">
        <v>5</v>
      </c>
      <c r="B11" s="80" t="s">
        <v>42</v>
      </c>
      <c r="C11" s="80"/>
      <c r="D11" s="80"/>
      <c r="E11" s="80"/>
      <c r="F11" s="80"/>
      <c r="G11" s="80"/>
      <c r="H11" s="80"/>
      <c r="I11" s="80"/>
      <c r="J11" s="80"/>
      <c r="K11" s="80"/>
      <c r="L11" s="80"/>
      <c r="M11" s="80"/>
      <c r="N11" s="75"/>
      <c r="O11" s="75"/>
      <c r="P11" s="75"/>
      <c r="Q11" s="72">
        <f>+【資料1】資機材詳細!C7</f>
        <v>35000</v>
      </c>
      <c r="R11" s="73"/>
      <c r="S11" s="73"/>
      <c r="T11" s="73"/>
      <c r="U11" s="73"/>
      <c r="V11" s="70">
        <f t="shared" si="0"/>
        <v>0</v>
      </c>
      <c r="W11" s="70"/>
      <c r="X11" s="70"/>
      <c r="Y11" s="70"/>
      <c r="Z11" s="70"/>
    </row>
    <row r="12" spans="1:28" ht="19.5" customHeight="1" x14ac:dyDescent="0.4">
      <c r="A12" s="15">
        <v>6</v>
      </c>
      <c r="B12" s="84" t="s">
        <v>35</v>
      </c>
      <c r="C12" s="84"/>
      <c r="D12" s="84"/>
      <c r="E12" s="84"/>
      <c r="F12" s="84"/>
      <c r="G12" s="84"/>
      <c r="H12" s="84"/>
      <c r="I12" s="84"/>
      <c r="J12" s="84"/>
      <c r="K12" s="84"/>
      <c r="L12" s="84"/>
      <c r="M12" s="84"/>
      <c r="N12" s="79"/>
      <c r="O12" s="79"/>
      <c r="P12" s="79"/>
      <c r="Q12" s="77">
        <f>+【資料1】資機材詳細!C8</f>
        <v>5000</v>
      </c>
      <c r="R12" s="78"/>
      <c r="S12" s="78"/>
      <c r="T12" s="78"/>
      <c r="U12" s="78"/>
      <c r="V12" s="74">
        <f t="shared" si="0"/>
        <v>0</v>
      </c>
      <c r="W12" s="74"/>
      <c r="X12" s="74"/>
      <c r="Y12" s="74"/>
      <c r="Z12" s="74"/>
    </row>
    <row r="13" spans="1:28" ht="19.5" customHeight="1" x14ac:dyDescent="0.4">
      <c r="A13" s="2">
        <v>7</v>
      </c>
      <c r="B13" s="80" t="s">
        <v>29</v>
      </c>
      <c r="C13" s="80"/>
      <c r="D13" s="80"/>
      <c r="E13" s="80"/>
      <c r="F13" s="80"/>
      <c r="G13" s="80"/>
      <c r="H13" s="80"/>
      <c r="I13" s="80"/>
      <c r="J13" s="80"/>
      <c r="K13" s="80"/>
      <c r="L13" s="80"/>
      <c r="M13" s="80"/>
      <c r="N13" s="75"/>
      <c r="O13" s="75"/>
      <c r="P13" s="75"/>
      <c r="Q13" s="72">
        <f>+【資料1】資機材詳細!C9</f>
        <v>80000</v>
      </c>
      <c r="R13" s="73"/>
      <c r="S13" s="73"/>
      <c r="T13" s="73"/>
      <c r="U13" s="73"/>
      <c r="V13" s="70">
        <f t="shared" si="0"/>
        <v>0</v>
      </c>
      <c r="W13" s="70"/>
      <c r="X13" s="70"/>
      <c r="Y13" s="70"/>
      <c r="Z13" s="70"/>
    </row>
    <row r="14" spans="1:28" ht="19.5" customHeight="1" x14ac:dyDescent="0.4">
      <c r="A14" s="2">
        <v>8</v>
      </c>
      <c r="B14" s="80" t="s">
        <v>43</v>
      </c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80"/>
      <c r="N14" s="75"/>
      <c r="O14" s="75"/>
      <c r="P14" s="75"/>
      <c r="Q14" s="72">
        <f>+【資料1】資機材詳細!C10</f>
        <v>8000</v>
      </c>
      <c r="R14" s="73"/>
      <c r="S14" s="73"/>
      <c r="T14" s="73"/>
      <c r="U14" s="73"/>
      <c r="V14" s="70">
        <f t="shared" si="0"/>
        <v>0</v>
      </c>
      <c r="W14" s="70"/>
      <c r="X14" s="70"/>
      <c r="Y14" s="70"/>
      <c r="Z14" s="70"/>
    </row>
    <row r="15" spans="1:28" ht="19.5" customHeight="1" x14ac:dyDescent="0.4">
      <c r="A15" s="2">
        <v>9</v>
      </c>
      <c r="B15" s="80" t="s">
        <v>44</v>
      </c>
      <c r="C15" s="80"/>
      <c r="D15" s="80"/>
      <c r="E15" s="80"/>
      <c r="F15" s="80"/>
      <c r="G15" s="80"/>
      <c r="H15" s="80"/>
      <c r="I15" s="80"/>
      <c r="J15" s="80"/>
      <c r="K15" s="80"/>
      <c r="L15" s="80"/>
      <c r="M15" s="80"/>
      <c r="N15" s="75"/>
      <c r="O15" s="75"/>
      <c r="P15" s="75"/>
      <c r="Q15" s="72">
        <f>+【資料1】資機材詳細!C11</f>
        <v>6000</v>
      </c>
      <c r="R15" s="73"/>
      <c r="S15" s="73"/>
      <c r="T15" s="73"/>
      <c r="U15" s="73"/>
      <c r="V15" s="70">
        <f t="shared" si="0"/>
        <v>0</v>
      </c>
      <c r="W15" s="70"/>
      <c r="X15" s="70"/>
      <c r="Y15" s="70"/>
      <c r="Z15" s="70"/>
    </row>
    <row r="16" spans="1:28" ht="19.5" customHeight="1" x14ac:dyDescent="0.4">
      <c r="A16" s="2">
        <v>10</v>
      </c>
      <c r="B16" s="80" t="s">
        <v>93</v>
      </c>
      <c r="C16" s="80"/>
      <c r="D16" s="80"/>
      <c r="E16" s="80"/>
      <c r="F16" s="80"/>
      <c r="G16" s="80"/>
      <c r="H16" s="80"/>
      <c r="I16" s="80"/>
      <c r="J16" s="80"/>
      <c r="K16" s="80"/>
      <c r="L16" s="80"/>
      <c r="M16" s="80"/>
      <c r="N16" s="75"/>
      <c r="O16" s="75"/>
      <c r="P16" s="75"/>
      <c r="Q16" s="72">
        <f>+【資料1】資機材詳細!C12</f>
        <v>8000</v>
      </c>
      <c r="R16" s="73"/>
      <c r="S16" s="73"/>
      <c r="T16" s="73"/>
      <c r="U16" s="73"/>
      <c r="V16" s="70">
        <f t="shared" si="0"/>
        <v>0</v>
      </c>
      <c r="W16" s="70"/>
      <c r="X16" s="70"/>
      <c r="Y16" s="70"/>
      <c r="Z16" s="70"/>
    </row>
    <row r="17" spans="1:28" ht="19.5" customHeight="1" x14ac:dyDescent="0.4">
      <c r="A17" s="2">
        <v>11</v>
      </c>
      <c r="B17" s="80" t="s">
        <v>94</v>
      </c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80"/>
      <c r="N17" s="75"/>
      <c r="O17" s="75"/>
      <c r="P17" s="75"/>
      <c r="Q17" s="72">
        <f>+【資料1】資機材詳細!C13</f>
        <v>6000</v>
      </c>
      <c r="R17" s="73"/>
      <c r="S17" s="73"/>
      <c r="T17" s="73"/>
      <c r="U17" s="73"/>
      <c r="V17" s="70">
        <f t="shared" si="0"/>
        <v>0</v>
      </c>
      <c r="W17" s="70"/>
      <c r="X17" s="70"/>
      <c r="Y17" s="70"/>
      <c r="Z17" s="70"/>
    </row>
    <row r="18" spans="1:28" ht="19.5" customHeight="1" x14ac:dyDescent="0.4">
      <c r="A18" s="2">
        <v>12</v>
      </c>
      <c r="B18" s="80" t="s">
        <v>95</v>
      </c>
      <c r="C18" s="80"/>
      <c r="D18" s="80"/>
      <c r="E18" s="80"/>
      <c r="F18" s="80"/>
      <c r="G18" s="80"/>
      <c r="H18" s="80"/>
      <c r="I18" s="80"/>
      <c r="J18" s="80"/>
      <c r="K18" s="80"/>
      <c r="L18" s="80"/>
      <c r="M18" s="80"/>
      <c r="N18" s="75"/>
      <c r="O18" s="75"/>
      <c r="P18" s="75"/>
      <c r="Q18" s="72">
        <f>+【資料1】資機材詳細!C14</f>
        <v>4000</v>
      </c>
      <c r="R18" s="73"/>
      <c r="S18" s="73"/>
      <c r="T18" s="73"/>
      <c r="U18" s="73"/>
      <c r="V18" s="70">
        <f t="shared" si="0"/>
        <v>0</v>
      </c>
      <c r="W18" s="70"/>
      <c r="X18" s="70"/>
      <c r="Y18" s="70"/>
      <c r="Z18" s="70"/>
    </row>
    <row r="19" spans="1:28" ht="19.5" customHeight="1" x14ac:dyDescent="0.4">
      <c r="A19" s="2">
        <v>13</v>
      </c>
      <c r="B19" s="80" t="s">
        <v>96</v>
      </c>
      <c r="C19" s="80"/>
      <c r="D19" s="80"/>
      <c r="E19" s="80"/>
      <c r="F19" s="80"/>
      <c r="G19" s="80"/>
      <c r="H19" s="80"/>
      <c r="I19" s="80"/>
      <c r="J19" s="80"/>
      <c r="K19" s="80"/>
      <c r="L19" s="80"/>
      <c r="M19" s="80"/>
      <c r="N19" s="75"/>
      <c r="O19" s="75"/>
      <c r="P19" s="75"/>
      <c r="Q19" s="72">
        <f>+【資料1】資機材詳細!C15</f>
        <v>3000</v>
      </c>
      <c r="R19" s="73"/>
      <c r="S19" s="73"/>
      <c r="T19" s="73"/>
      <c r="U19" s="73"/>
      <c r="V19" s="70">
        <f t="shared" si="0"/>
        <v>0</v>
      </c>
      <c r="W19" s="70"/>
      <c r="X19" s="70"/>
      <c r="Y19" s="70"/>
      <c r="Z19" s="70"/>
    </row>
    <row r="20" spans="1:28" ht="19.5" customHeight="1" x14ac:dyDescent="0.4">
      <c r="A20" s="16">
        <v>14</v>
      </c>
      <c r="B20" s="80" t="s">
        <v>87</v>
      </c>
      <c r="C20" s="80"/>
      <c r="D20" s="80"/>
      <c r="E20" s="80"/>
      <c r="F20" s="80"/>
      <c r="G20" s="80"/>
      <c r="H20" s="80"/>
      <c r="I20" s="80"/>
      <c r="J20" s="80"/>
      <c r="K20" s="80"/>
      <c r="L20" s="80"/>
      <c r="M20" s="80"/>
      <c r="N20" s="75"/>
      <c r="O20" s="75"/>
      <c r="P20" s="75"/>
      <c r="Q20" s="72">
        <f>+【資料1】資機材詳細!C17</f>
        <v>3000</v>
      </c>
      <c r="R20" s="73"/>
      <c r="S20" s="73"/>
      <c r="T20" s="73"/>
      <c r="U20" s="73"/>
      <c r="V20" s="70">
        <f t="shared" si="0"/>
        <v>0</v>
      </c>
      <c r="W20" s="70"/>
      <c r="X20" s="70"/>
      <c r="Y20" s="70"/>
      <c r="Z20" s="70"/>
    </row>
    <row r="21" spans="1:28" ht="19.5" customHeight="1" x14ac:dyDescent="0.4">
      <c r="A21" s="16">
        <v>15</v>
      </c>
      <c r="B21" s="80" t="s">
        <v>88</v>
      </c>
      <c r="C21" s="80"/>
      <c r="D21" s="80"/>
      <c r="E21" s="80"/>
      <c r="F21" s="80"/>
      <c r="G21" s="80"/>
      <c r="H21" s="80"/>
      <c r="I21" s="80"/>
      <c r="J21" s="80"/>
      <c r="K21" s="80"/>
      <c r="L21" s="80"/>
      <c r="M21" s="80"/>
      <c r="N21" s="75"/>
      <c r="O21" s="75"/>
      <c r="P21" s="75"/>
      <c r="Q21" s="72">
        <f>+【資料1】資機材詳細!C18</f>
        <v>3000</v>
      </c>
      <c r="R21" s="73"/>
      <c r="S21" s="73"/>
      <c r="T21" s="73"/>
      <c r="U21" s="73"/>
      <c r="V21" s="70">
        <f t="shared" si="0"/>
        <v>0</v>
      </c>
      <c r="W21" s="70"/>
      <c r="X21" s="70"/>
      <c r="Y21" s="70"/>
      <c r="Z21" s="70"/>
    </row>
    <row r="22" spans="1:28" ht="19.5" customHeight="1" x14ac:dyDescent="0.4">
      <c r="A22" s="16">
        <v>16</v>
      </c>
      <c r="B22" s="80" t="s">
        <v>97</v>
      </c>
      <c r="C22" s="80"/>
      <c r="D22" s="80"/>
      <c r="E22" s="80"/>
      <c r="F22" s="80"/>
      <c r="G22" s="80"/>
      <c r="H22" s="80"/>
      <c r="I22" s="80"/>
      <c r="J22" s="80"/>
      <c r="K22" s="80"/>
      <c r="L22" s="80"/>
      <c r="M22" s="80"/>
      <c r="N22" s="75"/>
      <c r="O22" s="75"/>
      <c r="P22" s="75"/>
      <c r="Q22" s="72">
        <f>+【資料1】資機材詳細!C19</f>
        <v>3000</v>
      </c>
      <c r="R22" s="73"/>
      <c r="S22" s="73"/>
      <c r="T22" s="73"/>
      <c r="U22" s="73"/>
      <c r="V22" s="70">
        <f t="shared" si="0"/>
        <v>0</v>
      </c>
      <c r="W22" s="70"/>
      <c r="X22" s="70"/>
      <c r="Y22" s="70"/>
      <c r="Z22" s="70"/>
    </row>
    <row r="23" spans="1:28" ht="19.5" customHeight="1" x14ac:dyDescent="0.4">
      <c r="A23" s="16">
        <v>17</v>
      </c>
      <c r="B23" s="80" t="s">
        <v>89</v>
      </c>
      <c r="C23" s="80"/>
      <c r="D23" s="80"/>
      <c r="E23" s="80"/>
      <c r="F23" s="80"/>
      <c r="G23" s="80"/>
      <c r="H23" s="80"/>
      <c r="I23" s="80"/>
      <c r="J23" s="80"/>
      <c r="K23" s="80"/>
      <c r="L23" s="80"/>
      <c r="M23" s="80"/>
      <c r="N23" s="75"/>
      <c r="O23" s="75"/>
      <c r="P23" s="75"/>
      <c r="Q23" s="72">
        <f>+【資料1】資機材詳細!C20</f>
        <v>12000</v>
      </c>
      <c r="R23" s="73"/>
      <c r="S23" s="73"/>
      <c r="T23" s="73"/>
      <c r="U23" s="73"/>
      <c r="V23" s="70">
        <f t="shared" si="0"/>
        <v>0</v>
      </c>
      <c r="W23" s="70"/>
      <c r="X23" s="70"/>
      <c r="Y23" s="70"/>
      <c r="Z23" s="70"/>
      <c r="AB23" s="1" t="s">
        <v>73</v>
      </c>
    </row>
    <row r="24" spans="1:28" ht="19.5" customHeight="1" x14ac:dyDescent="0.4">
      <c r="A24" s="16">
        <v>18</v>
      </c>
      <c r="B24" s="80" t="s">
        <v>90</v>
      </c>
      <c r="C24" s="80"/>
      <c r="D24" s="80"/>
      <c r="E24" s="80"/>
      <c r="F24" s="80"/>
      <c r="G24" s="80"/>
      <c r="H24" s="80"/>
      <c r="I24" s="80"/>
      <c r="J24" s="80"/>
      <c r="K24" s="80"/>
      <c r="L24" s="80"/>
      <c r="M24" s="80"/>
      <c r="N24" s="75"/>
      <c r="O24" s="75"/>
      <c r="P24" s="75"/>
      <c r="Q24" s="72">
        <f>+【資料1】資機材詳細!C21</f>
        <v>15000</v>
      </c>
      <c r="R24" s="73"/>
      <c r="S24" s="73"/>
      <c r="T24" s="73"/>
      <c r="U24" s="73"/>
      <c r="V24" s="70">
        <f t="shared" si="0"/>
        <v>0</v>
      </c>
      <c r="W24" s="70"/>
      <c r="X24" s="70"/>
      <c r="Y24" s="70"/>
      <c r="Z24" s="70"/>
      <c r="AB24" s="1" t="s">
        <v>55</v>
      </c>
    </row>
    <row r="25" spans="1:28" ht="19.5" customHeight="1" x14ac:dyDescent="0.4">
      <c r="A25" s="16">
        <v>19</v>
      </c>
      <c r="B25" s="80" t="s">
        <v>32</v>
      </c>
      <c r="C25" s="80"/>
      <c r="D25" s="80"/>
      <c r="E25" s="80"/>
      <c r="F25" s="80"/>
      <c r="G25" s="80"/>
      <c r="H25" s="80"/>
      <c r="I25" s="80"/>
      <c r="J25" s="80"/>
      <c r="K25" s="80"/>
      <c r="L25" s="80"/>
      <c r="M25" s="80"/>
      <c r="N25" s="75"/>
      <c r="O25" s="75"/>
      <c r="P25" s="75"/>
      <c r="Q25" s="72">
        <f>+【資料1】資機材詳細!C23</f>
        <v>7000</v>
      </c>
      <c r="R25" s="73"/>
      <c r="S25" s="73"/>
      <c r="T25" s="73"/>
      <c r="U25" s="73"/>
      <c r="V25" s="70">
        <f t="shared" si="0"/>
        <v>0</v>
      </c>
      <c r="W25" s="70"/>
      <c r="X25" s="70"/>
      <c r="Y25" s="70"/>
      <c r="Z25" s="70"/>
      <c r="AB25" s="1" t="s">
        <v>56</v>
      </c>
    </row>
    <row r="26" spans="1:28" ht="19.5" customHeight="1" x14ac:dyDescent="0.4">
      <c r="A26" s="16">
        <v>20</v>
      </c>
      <c r="B26" s="80" t="s">
        <v>33</v>
      </c>
      <c r="C26" s="80"/>
      <c r="D26" s="80"/>
      <c r="E26" s="80"/>
      <c r="F26" s="80"/>
      <c r="G26" s="80"/>
      <c r="H26" s="80"/>
      <c r="I26" s="80"/>
      <c r="J26" s="80"/>
      <c r="K26" s="80"/>
      <c r="L26" s="80"/>
      <c r="M26" s="80"/>
      <c r="N26" s="75"/>
      <c r="O26" s="75"/>
      <c r="P26" s="75"/>
      <c r="Q26" s="72">
        <f>+【資料1】資機材詳細!C24</f>
        <v>8000</v>
      </c>
      <c r="R26" s="73"/>
      <c r="S26" s="73"/>
      <c r="T26" s="73"/>
      <c r="U26" s="73"/>
      <c r="V26" s="70">
        <f t="shared" si="0"/>
        <v>0</v>
      </c>
      <c r="W26" s="70"/>
      <c r="X26" s="70"/>
      <c r="Y26" s="70"/>
      <c r="Z26" s="70"/>
      <c r="AB26" s="1" t="s">
        <v>57</v>
      </c>
    </row>
    <row r="27" spans="1:28" ht="19.5" customHeight="1" x14ac:dyDescent="0.4">
      <c r="A27" s="16">
        <v>21</v>
      </c>
      <c r="B27" s="80" t="s">
        <v>36</v>
      </c>
      <c r="C27" s="80"/>
      <c r="D27" s="80"/>
      <c r="E27" s="80"/>
      <c r="F27" s="80"/>
      <c r="G27" s="80"/>
      <c r="H27" s="80"/>
      <c r="I27" s="80"/>
      <c r="J27" s="80"/>
      <c r="K27" s="80"/>
      <c r="L27" s="80"/>
      <c r="M27" s="80"/>
      <c r="N27" s="75"/>
      <c r="O27" s="75"/>
      <c r="P27" s="75"/>
      <c r="Q27" s="72">
        <f>+【資料1】資機材詳細!C25</f>
        <v>6000</v>
      </c>
      <c r="R27" s="73"/>
      <c r="S27" s="73"/>
      <c r="T27" s="73"/>
      <c r="U27" s="73"/>
      <c r="V27" s="70">
        <f t="shared" si="0"/>
        <v>0</v>
      </c>
      <c r="W27" s="70"/>
      <c r="X27" s="70"/>
      <c r="Y27" s="70"/>
      <c r="Z27" s="70"/>
      <c r="AB27" s="1" t="s">
        <v>58</v>
      </c>
    </row>
    <row r="28" spans="1:28" ht="19.5" customHeight="1" x14ac:dyDescent="0.4">
      <c r="A28" s="16">
        <v>22</v>
      </c>
      <c r="B28" s="80" t="s">
        <v>37</v>
      </c>
      <c r="C28" s="80"/>
      <c r="D28" s="80"/>
      <c r="E28" s="80"/>
      <c r="F28" s="80"/>
      <c r="G28" s="80"/>
      <c r="H28" s="80"/>
      <c r="I28" s="80"/>
      <c r="J28" s="80"/>
      <c r="K28" s="80"/>
      <c r="L28" s="80"/>
      <c r="M28" s="80"/>
      <c r="N28" s="75"/>
      <c r="O28" s="75"/>
      <c r="P28" s="75"/>
      <c r="Q28" s="72">
        <f>+【資料1】資機材詳細!C26</f>
        <v>5000</v>
      </c>
      <c r="R28" s="73"/>
      <c r="S28" s="73"/>
      <c r="T28" s="73"/>
      <c r="U28" s="73"/>
      <c r="V28" s="70">
        <f t="shared" si="0"/>
        <v>0</v>
      </c>
      <c r="W28" s="70"/>
      <c r="X28" s="70"/>
      <c r="Y28" s="70"/>
      <c r="Z28" s="70"/>
      <c r="AB28" s="1" t="s">
        <v>59</v>
      </c>
    </row>
    <row r="29" spans="1:28" ht="19.5" customHeight="1" thickBot="1" x14ac:dyDescent="0.45">
      <c r="A29" s="16">
        <v>23</v>
      </c>
      <c r="B29" s="80" t="s">
        <v>34</v>
      </c>
      <c r="C29" s="80"/>
      <c r="D29" s="80"/>
      <c r="E29" s="80"/>
      <c r="F29" s="80"/>
      <c r="G29" s="80"/>
      <c r="H29" s="80"/>
      <c r="I29" s="80"/>
      <c r="J29" s="80"/>
      <c r="K29" s="80"/>
      <c r="L29" s="80"/>
      <c r="M29" s="80"/>
      <c r="N29" s="76"/>
      <c r="O29" s="76"/>
      <c r="P29" s="76"/>
      <c r="Q29" s="72">
        <f>+【資料1】資機材詳細!C27</f>
        <v>30000</v>
      </c>
      <c r="R29" s="73"/>
      <c r="S29" s="73"/>
      <c r="T29" s="73"/>
      <c r="U29" s="73"/>
      <c r="V29" s="71">
        <f t="shared" si="0"/>
        <v>0</v>
      </c>
      <c r="W29" s="71"/>
      <c r="X29" s="71"/>
      <c r="Y29" s="71"/>
      <c r="Z29" s="71"/>
      <c r="AB29" s="1" t="s">
        <v>60</v>
      </c>
    </row>
    <row r="30" spans="1:28" ht="19.5" customHeight="1" thickBot="1" x14ac:dyDescent="0.45">
      <c r="A30" s="13" t="s">
        <v>91</v>
      </c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63"/>
      <c r="O30" s="64"/>
      <c r="P30" s="65"/>
      <c r="Q30" s="40" t="s">
        <v>74</v>
      </c>
      <c r="R30" s="41"/>
      <c r="S30" s="41"/>
      <c r="T30" s="41"/>
      <c r="U30" s="42"/>
      <c r="V30" s="60">
        <f>SUM(V7:Z29)</f>
        <v>0</v>
      </c>
      <c r="W30" s="61"/>
      <c r="X30" s="61"/>
      <c r="Y30" s="61"/>
      <c r="Z30" s="62"/>
      <c r="AB30" s="1" t="s">
        <v>61</v>
      </c>
    </row>
    <row r="31" spans="1:28" x14ac:dyDescent="0.4">
      <c r="V31" s="43" t="s">
        <v>75</v>
      </c>
      <c r="W31" s="43"/>
      <c r="X31" s="43"/>
      <c r="Y31" s="43"/>
      <c r="Z31" s="43"/>
      <c r="AB31" s="1" t="s">
        <v>62</v>
      </c>
    </row>
    <row r="32" spans="1:28" ht="15.75" customHeight="1" x14ac:dyDescent="0.4">
      <c r="A32" s="54" t="s">
        <v>78</v>
      </c>
      <c r="B32" s="55"/>
      <c r="C32" s="55"/>
      <c r="D32" s="55"/>
      <c r="E32" s="44" t="s">
        <v>86</v>
      </c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6"/>
      <c r="AB32" s="1" t="s">
        <v>63</v>
      </c>
    </row>
    <row r="33" spans="1:28" x14ac:dyDescent="0.4">
      <c r="A33" s="55"/>
      <c r="B33" s="55"/>
      <c r="C33" s="55"/>
      <c r="D33" s="55"/>
      <c r="E33" s="47"/>
      <c r="F33" s="48"/>
      <c r="G33" s="48"/>
      <c r="H33" s="48"/>
      <c r="I33" s="48"/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48"/>
      <c r="Y33" s="48"/>
      <c r="Z33" s="49"/>
      <c r="AB33" s="1" t="s">
        <v>64</v>
      </c>
    </row>
    <row r="34" spans="1:28" ht="15.75" customHeight="1" x14ac:dyDescent="0.4">
      <c r="A34" s="54" t="s">
        <v>79</v>
      </c>
      <c r="B34" s="55"/>
      <c r="C34" s="55"/>
      <c r="D34" s="55"/>
      <c r="E34" s="50" t="s">
        <v>54</v>
      </c>
      <c r="F34" s="51"/>
      <c r="G34" s="51"/>
      <c r="H34" s="34" t="s">
        <v>73</v>
      </c>
      <c r="I34" s="34"/>
      <c r="J34" s="34"/>
      <c r="K34" s="34"/>
      <c r="L34" s="34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7"/>
      <c r="AB34" s="1" t="s">
        <v>65</v>
      </c>
    </row>
    <row r="35" spans="1:28" ht="15.75" customHeight="1" x14ac:dyDescent="0.4">
      <c r="A35" s="55"/>
      <c r="B35" s="55"/>
      <c r="C35" s="55"/>
      <c r="D35" s="55"/>
      <c r="E35" s="52"/>
      <c r="F35" s="53"/>
      <c r="G35" s="53"/>
      <c r="H35" s="35"/>
      <c r="I35" s="35"/>
      <c r="J35" s="35"/>
      <c r="K35" s="35"/>
      <c r="L35" s="35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9"/>
      <c r="AB35" s="1" t="s">
        <v>66</v>
      </c>
    </row>
    <row r="36" spans="1:28" x14ac:dyDescent="0.4">
      <c r="A36" s="57" t="s">
        <v>82</v>
      </c>
      <c r="B36" s="58"/>
      <c r="C36" s="58"/>
      <c r="D36" s="58"/>
      <c r="E36" s="59"/>
      <c r="F36" s="59"/>
      <c r="G36" s="59"/>
      <c r="H36" s="59"/>
      <c r="I36" s="59"/>
      <c r="J36" s="59"/>
      <c r="K36" s="59"/>
      <c r="L36" s="59"/>
      <c r="M36" s="59"/>
      <c r="N36" s="57" t="s">
        <v>81</v>
      </c>
      <c r="O36" s="58"/>
      <c r="P36" s="58"/>
      <c r="Q36" s="58"/>
      <c r="R36" s="59"/>
      <c r="S36" s="59"/>
      <c r="T36" s="59"/>
      <c r="U36" s="59"/>
      <c r="V36" s="59"/>
      <c r="W36" s="59"/>
      <c r="X36" s="59"/>
      <c r="Y36" s="59"/>
      <c r="Z36" s="59"/>
      <c r="AB36" s="1" t="s">
        <v>67</v>
      </c>
    </row>
    <row r="37" spans="1:28" x14ac:dyDescent="0.4">
      <c r="A37" s="58"/>
      <c r="B37" s="58"/>
      <c r="C37" s="58"/>
      <c r="D37" s="58"/>
      <c r="E37" s="59"/>
      <c r="F37" s="59"/>
      <c r="G37" s="59"/>
      <c r="H37" s="59"/>
      <c r="I37" s="59"/>
      <c r="J37" s="59"/>
      <c r="K37" s="59"/>
      <c r="L37" s="59"/>
      <c r="M37" s="59"/>
      <c r="N37" s="58"/>
      <c r="O37" s="58"/>
      <c r="P37" s="58"/>
      <c r="Q37" s="58"/>
      <c r="R37" s="59"/>
      <c r="S37" s="59"/>
      <c r="T37" s="59"/>
      <c r="U37" s="59"/>
      <c r="V37" s="59"/>
      <c r="W37" s="59"/>
      <c r="X37" s="59"/>
      <c r="Y37" s="59"/>
      <c r="Z37" s="59"/>
      <c r="AB37" s="1" t="s">
        <v>68</v>
      </c>
    </row>
    <row r="38" spans="1:28" x14ac:dyDescent="0.2">
      <c r="A38" s="54" t="s">
        <v>50</v>
      </c>
      <c r="B38" s="55"/>
      <c r="C38" s="55"/>
      <c r="D38" s="55"/>
      <c r="E38" s="56" t="s">
        <v>51</v>
      </c>
      <c r="F38" s="56"/>
      <c r="G38" s="56"/>
      <c r="H38" s="56"/>
      <c r="I38" s="56"/>
      <c r="J38" s="56"/>
      <c r="K38" s="56"/>
      <c r="L38" s="56"/>
      <c r="M38" s="56"/>
      <c r="N38" s="14" t="s">
        <v>77</v>
      </c>
      <c r="O38" s="7"/>
      <c r="P38" s="7"/>
      <c r="Q38" s="7"/>
      <c r="S38" s="8"/>
      <c r="T38" s="8"/>
      <c r="U38" s="8"/>
      <c r="V38" s="8"/>
      <c r="W38" s="8"/>
      <c r="X38" s="8"/>
      <c r="Y38" s="8"/>
      <c r="Z38" s="8"/>
      <c r="AB38" s="1" t="s">
        <v>69</v>
      </c>
    </row>
    <row r="39" spans="1:28" x14ac:dyDescent="0.2">
      <c r="A39" s="55"/>
      <c r="B39" s="55"/>
      <c r="C39" s="55"/>
      <c r="D39" s="55"/>
      <c r="E39" s="56"/>
      <c r="F39" s="56"/>
      <c r="G39" s="56"/>
      <c r="H39" s="56"/>
      <c r="I39" s="56"/>
      <c r="J39" s="56"/>
      <c r="K39" s="56"/>
      <c r="L39" s="56"/>
      <c r="M39" s="56"/>
      <c r="N39" s="11" t="s">
        <v>100</v>
      </c>
      <c r="O39" s="9"/>
      <c r="P39" s="9"/>
      <c r="Q39" s="9"/>
      <c r="R39" s="10"/>
      <c r="S39" s="10"/>
      <c r="T39" s="10"/>
      <c r="U39" s="10"/>
      <c r="V39" s="10"/>
      <c r="W39" s="10"/>
      <c r="X39" s="10"/>
      <c r="Y39" s="10"/>
      <c r="Z39" s="10"/>
      <c r="AB39" s="1" t="s">
        <v>70</v>
      </c>
    </row>
    <row r="40" spans="1:28" x14ac:dyDescent="0.2">
      <c r="A40" s="54" t="s">
        <v>52</v>
      </c>
      <c r="B40" s="55"/>
      <c r="C40" s="55"/>
      <c r="D40" s="55"/>
      <c r="E40" s="56" t="s">
        <v>53</v>
      </c>
      <c r="F40" s="56"/>
      <c r="G40" s="56"/>
      <c r="H40" s="56"/>
      <c r="I40" s="56"/>
      <c r="J40" s="56"/>
      <c r="K40" s="56"/>
      <c r="L40" s="56"/>
      <c r="M40" s="56"/>
      <c r="N40" s="11" t="s">
        <v>80</v>
      </c>
      <c r="O40" s="9"/>
      <c r="P40" s="9"/>
      <c r="Q40" s="9"/>
      <c r="R40" s="10"/>
      <c r="S40" s="10"/>
      <c r="T40" s="10"/>
      <c r="U40" s="10"/>
      <c r="V40" s="10"/>
      <c r="W40" s="10"/>
      <c r="X40" s="10"/>
      <c r="Y40" s="10"/>
      <c r="Z40" s="10"/>
      <c r="AB40" s="1" t="s">
        <v>71</v>
      </c>
    </row>
    <row r="41" spans="1:28" x14ac:dyDescent="0.2">
      <c r="A41" s="55"/>
      <c r="B41" s="55"/>
      <c r="C41" s="55"/>
      <c r="D41" s="55"/>
      <c r="E41" s="56"/>
      <c r="F41" s="56"/>
      <c r="G41" s="56"/>
      <c r="H41" s="56"/>
      <c r="I41" s="56"/>
      <c r="J41" s="56"/>
      <c r="K41" s="56"/>
      <c r="L41" s="56"/>
      <c r="M41" s="56"/>
      <c r="N41" s="11" t="s">
        <v>76</v>
      </c>
      <c r="O41" s="9"/>
      <c r="P41" s="9"/>
      <c r="Q41" s="9"/>
      <c r="R41" s="10"/>
      <c r="S41" s="10"/>
      <c r="T41" s="10"/>
      <c r="U41" s="10"/>
      <c r="V41" s="10"/>
      <c r="W41" s="10"/>
      <c r="X41" s="10"/>
      <c r="Y41" s="10"/>
      <c r="Z41" s="10"/>
      <c r="AB41" s="1" t="s">
        <v>72</v>
      </c>
    </row>
  </sheetData>
  <mergeCells count="118">
    <mergeCell ref="B12:M12"/>
    <mergeCell ref="B11:M11"/>
    <mergeCell ref="B29:M29"/>
    <mergeCell ref="B28:M28"/>
    <mergeCell ref="B27:M27"/>
    <mergeCell ref="B26:M26"/>
    <mergeCell ref="B25:M25"/>
    <mergeCell ref="B24:M24"/>
    <mergeCell ref="B23:M23"/>
    <mergeCell ref="B21:M21"/>
    <mergeCell ref="B20:M20"/>
    <mergeCell ref="N12:P12"/>
    <mergeCell ref="N13:P13"/>
    <mergeCell ref="N14:P14"/>
    <mergeCell ref="B22:M22"/>
    <mergeCell ref="B6:M6"/>
    <mergeCell ref="A1:AA1"/>
    <mergeCell ref="N6:P6"/>
    <mergeCell ref="Q6:U6"/>
    <mergeCell ref="V6:Z6"/>
    <mergeCell ref="N7:P7"/>
    <mergeCell ref="Q7:U7"/>
    <mergeCell ref="V7:Z7"/>
    <mergeCell ref="N8:P8"/>
    <mergeCell ref="B16:M16"/>
    <mergeCell ref="B15:M15"/>
    <mergeCell ref="B14:M14"/>
    <mergeCell ref="B19:M19"/>
    <mergeCell ref="B18:M18"/>
    <mergeCell ref="B17:M17"/>
    <mergeCell ref="B7:M7"/>
    <mergeCell ref="B10:M10"/>
    <mergeCell ref="B9:M9"/>
    <mergeCell ref="B8:M8"/>
    <mergeCell ref="B13:M13"/>
    <mergeCell ref="N26:P26"/>
    <mergeCell ref="N27:P27"/>
    <mergeCell ref="N28:P28"/>
    <mergeCell ref="N29:P29"/>
    <mergeCell ref="Q8:U8"/>
    <mergeCell ref="Q9:U9"/>
    <mergeCell ref="Q10:U10"/>
    <mergeCell ref="Q11:U11"/>
    <mergeCell ref="Q12:U12"/>
    <mergeCell ref="Q13:U13"/>
    <mergeCell ref="N20:P20"/>
    <mergeCell ref="N21:P21"/>
    <mergeCell ref="N22:P22"/>
    <mergeCell ref="N23:P23"/>
    <mergeCell ref="N24:P24"/>
    <mergeCell ref="N25:P25"/>
    <mergeCell ref="N15:P15"/>
    <mergeCell ref="N16:P16"/>
    <mergeCell ref="N17:P17"/>
    <mergeCell ref="N18:P18"/>
    <mergeCell ref="N19:P19"/>
    <mergeCell ref="N9:P9"/>
    <mergeCell ref="N10:P10"/>
    <mergeCell ref="N11:P11"/>
    <mergeCell ref="Q28:U28"/>
    <mergeCell ref="Q29:U29"/>
    <mergeCell ref="V8:Z8"/>
    <mergeCell ref="V9:Z9"/>
    <mergeCell ref="V10:Z10"/>
    <mergeCell ref="V11:Z11"/>
    <mergeCell ref="V12:Z12"/>
    <mergeCell ref="Q20:U20"/>
    <mergeCell ref="Q21:U21"/>
    <mergeCell ref="Q22:U22"/>
    <mergeCell ref="Q23:U23"/>
    <mergeCell ref="Q24:U24"/>
    <mergeCell ref="Q14:U14"/>
    <mergeCell ref="Q15:U15"/>
    <mergeCell ref="Q16:U16"/>
    <mergeCell ref="Q17:U17"/>
    <mergeCell ref="Q18:U18"/>
    <mergeCell ref="Q19:U19"/>
    <mergeCell ref="N4:P4"/>
    <mergeCell ref="Q4:Z4"/>
    <mergeCell ref="A32:D33"/>
    <mergeCell ref="A3:J5"/>
    <mergeCell ref="V24:Z24"/>
    <mergeCell ref="V25:Z25"/>
    <mergeCell ref="V26:Z26"/>
    <mergeCell ref="V27:Z27"/>
    <mergeCell ref="V28:Z28"/>
    <mergeCell ref="V29:Z29"/>
    <mergeCell ref="V19:Z19"/>
    <mergeCell ref="V20:Z20"/>
    <mergeCell ref="V21:Z21"/>
    <mergeCell ref="V22:Z22"/>
    <mergeCell ref="V23:Z23"/>
    <mergeCell ref="V13:Z13"/>
    <mergeCell ref="V14:Z14"/>
    <mergeCell ref="V15:Z15"/>
    <mergeCell ref="V16:Z16"/>
    <mergeCell ref="V17:Z17"/>
    <mergeCell ref="V18:Z18"/>
    <mergeCell ref="Q25:U25"/>
    <mergeCell ref="Q26:U26"/>
    <mergeCell ref="Q27:U27"/>
    <mergeCell ref="H34:L35"/>
    <mergeCell ref="M34:Z35"/>
    <mergeCell ref="Q30:U30"/>
    <mergeCell ref="V31:Z31"/>
    <mergeCell ref="E32:Z33"/>
    <mergeCell ref="E34:G35"/>
    <mergeCell ref="A40:D41"/>
    <mergeCell ref="E40:M41"/>
    <mergeCell ref="N36:Q37"/>
    <mergeCell ref="R36:Z37"/>
    <mergeCell ref="A34:D35"/>
    <mergeCell ref="A36:D37"/>
    <mergeCell ref="E36:M37"/>
    <mergeCell ref="A38:D39"/>
    <mergeCell ref="E38:M39"/>
    <mergeCell ref="V30:Z30"/>
    <mergeCell ref="N30:P30"/>
  </mergeCells>
  <phoneticPr fontId="2"/>
  <conditionalFormatting sqref="V30:Z30">
    <cfRule type="cellIs" dxfId="0" priority="1" operator="greaterThan">
      <formula>100000</formula>
    </cfRule>
  </conditionalFormatting>
  <dataValidations count="1">
    <dataValidation type="list" allowBlank="1" showInputMessage="1" showErrorMessage="1" sqref="H34" xr:uid="{00000000-0002-0000-0000-000000000000}">
      <formula1>$AB$23:$AB$41</formula1>
    </dataValidation>
  </dataValidations>
  <printOptions horizontalCentered="1"/>
  <pageMargins left="0.59055118110236227" right="0.59055118110236227" top="0.74803149606299213" bottom="0.5511811023622047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【資料1】資機材詳細</vt:lpstr>
      <vt:lpstr>【提出様式】指定資機材申請書</vt:lpstr>
      <vt:lpstr>【提出様式】指定資機材申請書!Print_Area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吉橋 栄吉</cp:lastModifiedBy>
  <cp:lastPrinted>2025-04-10T01:55:30Z</cp:lastPrinted>
  <dcterms:created xsi:type="dcterms:W3CDTF">2025-02-16T01:46:53Z</dcterms:created>
  <dcterms:modified xsi:type="dcterms:W3CDTF">2025-04-22T06:37:37Z</dcterms:modified>
</cp:coreProperties>
</file>